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vbaProject.bin" ContentType="application/vnd.ms-office.vbaProject"/>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defaultThemeVersion="124226"/>
  <bookViews>
    <workbookView xWindow="-15" yWindow="-15" windowWidth="19320" windowHeight="10485"/>
  </bookViews>
  <sheets>
    <sheet name="Generale" sheetId="1" r:id="rId1"/>
    <sheet name="Pazienti" sheetId="7" state="hidden" r:id="rId2"/>
    <sheet name="Terapie" sheetId="9" state="hidden" r:id="rId3"/>
    <sheet name="Riepilogo" sheetId="14" state="hidden" r:id="rId4"/>
    <sheet name="Fatture" sheetId="11" state="hidden" r:id="rId5"/>
    <sheet name="TipoPrestazione" sheetId="10" state="hidden" r:id="rId6"/>
    <sheet name="Calendario" sheetId="12" state="hidden" r:id="rId7"/>
    <sheet name="Modulo_Fattura" sheetId="25" state="hidden" r:id="rId8"/>
    <sheet name="Modulo_Prospetto" sheetId="27" state="hidden" r:id="rId9"/>
    <sheet name="Prospetto_FE" sheetId="32" state="hidden" r:id="rId10"/>
    <sheet name="Impostazioni" sheetId="13" state="hidden" r:id="rId11"/>
    <sheet name="Modello PA-PR" sheetId="56" state="hidden" r:id="rId12"/>
    <sheet name="Mod_Psy" sheetId="55" state="hidden" r:id="rId13"/>
    <sheet name="Trattamento_Dati" sheetId="33" state="hidden" r:id="rId14"/>
    <sheet name="Comuni" sheetId="51" state="hidden" r:id="rId15"/>
  </sheets>
  <functionGroups/>
  <definedNames>
    <definedName name="_xlnm._FilterDatabase" localSheetId="4" hidden="1">Fatture!$A$4:$H$1004</definedName>
    <definedName name="_xlnm._FilterDatabase" localSheetId="11" hidden="1">'Modello PA-PR'!$A$3:$C$176</definedName>
    <definedName name="_xlnm._FilterDatabase" localSheetId="8" hidden="1">Modulo_Prospetto!$B$5:$H$15</definedName>
    <definedName name="_xlnm._FilterDatabase" localSheetId="1" hidden="1">Pazienti!$B$4:$L$204</definedName>
    <definedName name="_xlnm._FilterDatabase" localSheetId="9" hidden="1">Prospetto_FE!$B$4:$F$1006</definedName>
    <definedName name="_xlnm._FilterDatabase" localSheetId="3" hidden="1">Riepilogo!$B$4:$E$1006</definedName>
    <definedName name="_xlnm._FilterDatabase" localSheetId="2" hidden="1">Terapie!$A$4:$R$204</definedName>
    <definedName name="_xlnm._FilterDatabase" localSheetId="5" hidden="1">TipoPrestazione!$A$4:$E$24</definedName>
    <definedName name="_xlnm.Print_Area" localSheetId="12">Mod_Psy!$A$1:$E$105</definedName>
    <definedName name="_xlnm.Print_Area" localSheetId="7">Modulo_Fattura!$A$1:$G$51</definedName>
    <definedName name="_xlnm.Print_Area" localSheetId="13">Trattamento_Dati!$A$1:$E$69</definedName>
    <definedName name="LOCAL_DATE_SEPARATOR" hidden="1">INDEX(GET.WORKSPACE(37),17)</definedName>
    <definedName name="LOCAL_DAY_FORMAT" hidden="1">INDEX(GET.WORKSPACE(37),21)</definedName>
    <definedName name="LOCAL_HOUR_FORMAT" hidden="1">INDEX(GET.WORKSPACE(37),22)</definedName>
    <definedName name="LOCAL_MINUTE_FORMAT" hidden="1">INDEX(GET.WORKSPACE(37),23)</definedName>
    <definedName name="LOCAL_MONTH_FORMAT" hidden="1">INDEX(GET.WORKSPACE(37),20)</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OCAL_MYSQL_DATE_FORMAT" localSheetId="8"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OCAL_MYSQL_DATE_FORMAT" localSheetId="5"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SECOND_FORMAT" hidden="1">INDEX(GET.WORKSPACE(37),24)</definedName>
    <definedName name="LOCAL_TIME_SEPARATOR" hidden="1">INDEX(GET.WORKSPACE(37),18)</definedName>
    <definedName name="LOCAL_YEAR_FORMAT" hidden="1">INDEX(GET.WORKSPACE(37),19)</definedName>
    <definedName name="_xlnm.Print_Titles" localSheetId="8">Modulo_Prospetto!$1:$3</definedName>
    <definedName name="_xlnm.Print_Titles" localSheetId="9">Prospetto_FE!$1:$4</definedName>
  </definedNames>
  <calcPr calcId="125725" refMode="R1C1"/>
</workbook>
</file>

<file path=xl/calcChain.xml><?xml version="1.0" encoding="utf-8"?>
<calcChain xmlns="http://schemas.openxmlformats.org/spreadsheetml/2006/main">
  <c r="R29" i="13"/>
  <c r="K12" i="9"/>
  <c r="K11"/>
  <c r="K10"/>
  <c r="K9"/>
  <c r="K8"/>
  <c r="K7"/>
  <c r="K6"/>
  <c r="K5"/>
  <c r="I2" i="32"/>
  <c r="L2" i="14"/>
  <c r="X2" i="7" l="1"/>
  <c r="B163" i="56" l="1"/>
  <c r="B168"/>
  <c r="B169"/>
  <c r="B170"/>
  <c r="B171"/>
  <c r="B172"/>
  <c r="B173"/>
  <c r="E33" i="25"/>
  <c r="D33"/>
  <c r="G33"/>
  <c r="B37" l="1"/>
  <c r="B36"/>
  <c r="B38"/>
  <c r="G32"/>
  <c r="G31"/>
  <c r="E27"/>
  <c r="A3" l="1"/>
  <c r="A29" s="1"/>
  <c r="A4"/>
  <c r="A30" s="1"/>
  <c r="B176" i="56"/>
  <c r="B175"/>
  <c r="B174"/>
  <c r="B167"/>
  <c r="B166"/>
  <c r="B164"/>
  <c r="B162"/>
  <c r="B161"/>
  <c r="B158"/>
  <c r="B157"/>
  <c r="B156"/>
  <c r="B155"/>
  <c r="B154"/>
  <c r="B153"/>
  <c r="B152"/>
  <c r="B151"/>
  <c r="B141"/>
  <c r="B139"/>
  <c r="B138"/>
  <c r="B137"/>
  <c r="B136"/>
  <c r="B135"/>
  <c r="B134"/>
  <c r="B133"/>
  <c r="B132"/>
  <c r="B131"/>
  <c r="B124"/>
  <c r="B123"/>
  <c r="B122"/>
  <c r="B121"/>
  <c r="B120"/>
  <c r="B119"/>
  <c r="B118"/>
  <c r="B117"/>
  <c r="B116"/>
  <c r="B115"/>
  <c r="B114"/>
  <c r="B113"/>
  <c r="B112"/>
  <c r="B111"/>
  <c r="B107"/>
  <c r="B106"/>
  <c r="B105"/>
  <c r="B104"/>
  <c r="B103"/>
  <c r="B93"/>
  <c r="B85"/>
  <c r="B84"/>
  <c r="B83"/>
  <c r="B73"/>
  <c r="B72"/>
  <c r="B71"/>
  <c r="B69"/>
  <c r="B68"/>
  <c r="B66"/>
  <c r="B65"/>
  <c r="B64"/>
  <c r="B63"/>
  <c r="B62"/>
  <c r="B61"/>
  <c r="B60"/>
  <c r="B59"/>
  <c r="B58"/>
  <c r="B57"/>
  <c r="B56"/>
  <c r="B55"/>
  <c r="B54"/>
  <c r="B53"/>
  <c r="B52"/>
  <c r="B51"/>
  <c r="B50"/>
  <c r="B49"/>
  <c r="B48"/>
  <c r="B47"/>
  <c r="B46"/>
  <c r="B45"/>
  <c r="B44"/>
  <c r="B43"/>
  <c r="B42"/>
  <c r="B41"/>
  <c r="B40"/>
  <c r="B39"/>
  <c r="B38"/>
  <c r="B37"/>
  <c r="B36"/>
  <c r="B35"/>
  <c r="B34"/>
  <c r="B33"/>
  <c r="B32"/>
  <c r="B31"/>
  <c r="B30"/>
  <c r="B29"/>
  <c r="B28"/>
  <c r="B26"/>
  <c r="B25"/>
  <c r="B24"/>
  <c r="B23"/>
  <c r="B22"/>
  <c r="B21"/>
  <c r="B20"/>
  <c r="B19"/>
  <c r="B18"/>
  <c r="B17"/>
  <c r="B16"/>
  <c r="B15"/>
  <c r="B14"/>
  <c r="B13"/>
  <c r="B12"/>
  <c r="B11"/>
  <c r="B9"/>
  <c r="B8"/>
  <c r="B7"/>
  <c r="B6"/>
  <c r="B5"/>
  <c r="B4"/>
  <c r="B3"/>
  <c r="B26" i="33"/>
  <c r="B21"/>
  <c r="B17"/>
  <c r="D16"/>
  <c r="B16"/>
  <c r="B1"/>
  <c r="A1"/>
  <c r="A3"/>
  <c r="A2"/>
  <c r="B22" i="25"/>
  <c r="G42"/>
  <c r="E42"/>
  <c r="F42"/>
  <c r="G40"/>
  <c r="E40"/>
  <c r="F40"/>
  <c r="G37"/>
  <c r="F37"/>
  <c r="E37"/>
  <c r="M1006" i="32" l="1"/>
  <c r="L1006"/>
  <c r="K1006"/>
  <c r="J1006"/>
  <c r="H1006"/>
  <c r="G1006"/>
  <c r="M2"/>
  <c r="L2"/>
  <c r="K2"/>
  <c r="J2"/>
  <c r="H2"/>
  <c r="G2"/>
  <c r="F3" i="13"/>
  <c r="M2" i="7"/>
  <c r="N2"/>
  <c r="A40" i="25" l="1"/>
  <c r="A1" i="9"/>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20"/>
  <c r="K19"/>
  <c r="K18"/>
  <c r="K17"/>
  <c r="K16"/>
  <c r="K15"/>
  <c r="K14"/>
  <c r="K13"/>
  <c r="D22" i="25"/>
  <c r="G45"/>
  <c r="E38"/>
  <c r="G36"/>
  <c r="E36"/>
  <c r="A34"/>
  <c r="B33"/>
  <c r="A32"/>
  <c r="B31"/>
  <c r="A31"/>
  <c r="G29"/>
  <c r="G28"/>
  <c r="C21"/>
  <c r="C20"/>
  <c r="G39"/>
  <c r="F36"/>
  <c r="T2" i="7"/>
  <c r="S2"/>
  <c r="R2"/>
  <c r="Q2"/>
  <c r="P2"/>
  <c r="O2"/>
  <c r="K2" i="14"/>
  <c r="J2"/>
  <c r="I2"/>
  <c r="H2"/>
  <c r="G2"/>
  <c r="F2"/>
  <c r="K1006"/>
  <c r="J1006"/>
  <c r="I1006"/>
  <c r="H1006"/>
  <c r="G1006"/>
  <c r="F1006"/>
  <c r="R2" i="9"/>
  <c r="Q2"/>
  <c r="P2"/>
  <c r="O2"/>
  <c r="N2"/>
  <c r="M2"/>
  <c r="G38" i="25" l="1"/>
  <c r="C23"/>
  <c r="K21" i="9" l="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A6" i="11"/>
  <c r="A1" i="10"/>
  <c r="A1" i="7"/>
  <c r="A7" i="11" l="1"/>
  <c r="C22" i="25" l="1"/>
  <c r="A8" i="11"/>
  <c r="G41" i="25" l="1"/>
  <c r="G44"/>
  <c r="A9" i="11"/>
  <c r="A10" l="1"/>
  <c r="A11" l="1"/>
  <c r="A12" l="1"/>
  <c r="A13" l="1"/>
  <c r="A14" l="1"/>
  <c r="A15" l="1"/>
  <c r="A16" l="1"/>
  <c r="A17" l="1"/>
  <c r="A18" l="1"/>
  <c r="A19" l="1"/>
  <c r="A20" l="1"/>
  <c r="A21" l="1"/>
  <c r="A22" l="1"/>
  <c r="A23" l="1"/>
  <c r="A24" l="1"/>
  <c r="A25" l="1"/>
  <c r="A26" l="1"/>
  <c r="A27" l="1"/>
  <c r="A28" l="1"/>
  <c r="A29" l="1"/>
  <c r="A30" l="1"/>
  <c r="A31" l="1"/>
  <c r="A32" l="1"/>
  <c r="A33" l="1"/>
  <c r="A34" l="1"/>
  <c r="A35" l="1"/>
  <c r="A36" l="1"/>
  <c r="A37" l="1"/>
  <c r="A38" l="1"/>
  <c r="A39" l="1"/>
  <c r="A40" l="1"/>
  <c r="A41" l="1"/>
  <c r="A42" l="1"/>
  <c r="A43" l="1"/>
  <c r="A44" l="1"/>
  <c r="A45" l="1"/>
  <c r="A46" l="1"/>
  <c r="A47" l="1"/>
  <c r="A48" l="1"/>
  <c r="A49" l="1"/>
  <c r="A50" l="1"/>
  <c r="A51" l="1"/>
  <c r="A52" l="1"/>
  <c r="A53" l="1"/>
  <c r="A54" l="1"/>
  <c r="A55" l="1"/>
  <c r="A56" l="1"/>
  <c r="A57" l="1"/>
  <c r="A58" l="1"/>
  <c r="A59" l="1"/>
  <c r="A60" l="1"/>
  <c r="A61" l="1"/>
  <c r="A62" l="1"/>
  <c r="A63" l="1"/>
  <c r="A64" l="1"/>
  <c r="A65" l="1"/>
  <c r="A66" l="1"/>
  <c r="A67" l="1"/>
  <c r="A68" l="1"/>
  <c r="A69" l="1"/>
  <c r="A70" l="1"/>
  <c r="A71" l="1"/>
  <c r="A72" l="1"/>
  <c r="A73" l="1"/>
  <c r="A74" l="1"/>
  <c r="A75" l="1"/>
  <c r="A76" l="1"/>
  <c r="A77" l="1"/>
  <c r="A78" l="1"/>
  <c r="A79" l="1"/>
  <c r="A80" l="1"/>
  <c r="A81" l="1"/>
  <c r="A82" l="1"/>
  <c r="A83" l="1"/>
  <c r="A84" l="1"/>
  <c r="A85" l="1"/>
  <c r="A86" l="1"/>
  <c r="A87" l="1"/>
  <c r="A88" l="1"/>
  <c r="A89" l="1"/>
  <c r="A90" l="1"/>
  <c r="A91" l="1"/>
  <c r="A92" l="1"/>
  <c r="A93" l="1"/>
  <c r="A94" l="1"/>
  <c r="A95" l="1"/>
  <c r="A96" l="1"/>
  <c r="A97" l="1"/>
  <c r="A98" l="1"/>
  <c r="A99" l="1"/>
  <c r="A100" l="1"/>
  <c r="A101" l="1"/>
  <c r="A102" l="1"/>
  <c r="A103" l="1"/>
  <c r="A104" l="1"/>
  <c r="A105" l="1"/>
  <c r="A106" l="1"/>
  <c r="A107" l="1"/>
  <c r="A108" l="1"/>
  <c r="A109" l="1"/>
  <c r="A110" l="1"/>
  <c r="A111" l="1"/>
  <c r="A112" l="1"/>
  <c r="A113" l="1"/>
  <c r="A114" l="1"/>
  <c r="A115" l="1"/>
  <c r="A116" l="1"/>
  <c r="A117" l="1"/>
  <c r="A118" l="1"/>
  <c r="A119" l="1"/>
  <c r="A120" l="1"/>
  <c r="A121" l="1"/>
  <c r="A122" l="1"/>
  <c r="A123" l="1"/>
  <c r="A124" l="1"/>
  <c r="A125" l="1"/>
  <c r="A126" l="1"/>
  <c r="A127" l="1"/>
  <c r="A128" l="1"/>
  <c r="A129" l="1"/>
  <c r="A130" l="1"/>
  <c r="A131" l="1"/>
  <c r="A132" l="1"/>
  <c r="A133" l="1"/>
  <c r="A134" l="1"/>
  <c r="A135" l="1"/>
  <c r="A136" l="1"/>
  <c r="A137" l="1"/>
  <c r="A138" l="1"/>
  <c r="A139" l="1"/>
  <c r="A140" l="1"/>
  <c r="A141" l="1"/>
  <c r="A142" l="1"/>
  <c r="A143" l="1"/>
  <c r="A144" l="1"/>
  <c r="A145" l="1"/>
  <c r="A146" l="1"/>
  <c r="A147" l="1"/>
  <c r="A148" l="1"/>
  <c r="A149" l="1"/>
  <c r="A150" l="1"/>
  <c r="A151" l="1"/>
  <c r="A152" l="1"/>
  <c r="A153" l="1"/>
  <c r="A154" l="1"/>
  <c r="A155" l="1"/>
  <c r="A156" l="1"/>
  <c r="A157" l="1"/>
  <c r="A158" l="1"/>
  <c r="A159" l="1"/>
  <c r="A160" l="1"/>
  <c r="A161" l="1"/>
  <c r="A162" l="1"/>
  <c r="A163" l="1"/>
  <c r="A164" l="1"/>
  <c r="A165" l="1"/>
  <c r="A166" l="1"/>
  <c r="A167" l="1"/>
  <c r="A168" l="1"/>
  <c r="A169" l="1"/>
  <c r="A170" l="1"/>
  <c r="A171" l="1"/>
  <c r="A172" l="1"/>
  <c r="A173" l="1"/>
  <c r="A174" l="1"/>
  <c r="A175" l="1"/>
  <c r="A176" l="1"/>
  <c r="A177" l="1"/>
  <c r="A178" l="1"/>
  <c r="A179" l="1"/>
  <c r="A180" l="1"/>
  <c r="A181" l="1"/>
  <c r="A182" l="1"/>
  <c r="A183" l="1"/>
  <c r="A184" l="1"/>
  <c r="A185" l="1"/>
  <c r="A186" l="1"/>
  <c r="A187" l="1"/>
  <c r="A188" l="1"/>
  <c r="A189" l="1"/>
  <c r="A190" l="1"/>
  <c r="A191" l="1"/>
  <c r="A192" l="1"/>
  <c r="A193" l="1"/>
  <c r="A194" l="1"/>
  <c r="A195" l="1"/>
  <c r="A196" l="1"/>
  <c r="A197" l="1"/>
  <c r="A198" l="1"/>
  <c r="A199" l="1"/>
  <c r="A200" l="1"/>
  <c r="A201" l="1"/>
  <c r="A202" l="1"/>
  <c r="A203" l="1"/>
  <c r="A204" l="1"/>
  <c r="A205" l="1"/>
  <c r="A206" l="1"/>
  <c r="A207" l="1"/>
  <c r="A208" l="1"/>
  <c r="A209" l="1"/>
  <c r="A210" l="1"/>
  <c r="A211" l="1"/>
  <c r="A212" l="1"/>
  <c r="A213" l="1"/>
  <c r="A214" l="1"/>
  <c r="A215" l="1"/>
  <c r="A216" l="1"/>
  <c r="A217" l="1"/>
  <c r="A218" l="1"/>
  <c r="A219" l="1"/>
  <c r="A220" l="1"/>
  <c r="A221" l="1"/>
  <c r="A222" l="1"/>
  <c r="A223" l="1"/>
  <c r="A224" l="1"/>
  <c r="A225" l="1"/>
  <c r="A226" l="1"/>
  <c r="A227" l="1"/>
  <c r="A228" l="1"/>
  <c r="A229" l="1"/>
  <c r="A230" l="1"/>
  <c r="A231" l="1"/>
  <c r="A232" l="1"/>
  <c r="A233" l="1"/>
  <c r="A234" l="1"/>
  <c r="A235" l="1"/>
  <c r="A236" l="1"/>
  <c r="A237" l="1"/>
  <c r="A238" l="1"/>
  <c r="A239" l="1"/>
  <c r="A240" l="1"/>
  <c r="A241" l="1"/>
  <c r="A242" l="1"/>
  <c r="A243" l="1"/>
  <c r="A244" l="1"/>
  <c r="A245" l="1"/>
  <c r="A246" l="1"/>
  <c r="A247" l="1"/>
  <c r="A248" l="1"/>
  <c r="A249" l="1"/>
  <c r="A250" l="1"/>
  <c r="A251" l="1"/>
  <c r="A252" l="1"/>
  <c r="A253" l="1"/>
  <c r="A254" l="1"/>
  <c r="A255" l="1"/>
  <c r="A256" l="1"/>
  <c r="A257" l="1"/>
  <c r="A258" l="1"/>
  <c r="A259" l="1"/>
  <c r="A260" l="1"/>
  <c r="A261" l="1"/>
  <c r="A262" l="1"/>
  <c r="A263" l="1"/>
  <c r="A264" l="1"/>
  <c r="A265" l="1"/>
  <c r="A266" l="1"/>
  <c r="A267" l="1"/>
  <c r="A268" l="1"/>
  <c r="A269" l="1"/>
  <c r="A270" l="1"/>
  <c r="A271" l="1"/>
  <c r="A272" l="1"/>
  <c r="A273" l="1"/>
  <c r="A274" l="1"/>
  <c r="A275" l="1"/>
  <c r="A276" l="1"/>
  <c r="A277" l="1"/>
  <c r="A278" l="1"/>
  <c r="A279" l="1"/>
  <c r="A280" l="1"/>
  <c r="A281" l="1"/>
  <c r="A282" l="1"/>
  <c r="A283" l="1"/>
  <c r="A284" l="1"/>
  <c r="A285" l="1"/>
  <c r="A286" l="1"/>
  <c r="A287" l="1"/>
  <c r="A288" l="1"/>
  <c r="A289" l="1"/>
  <c r="A290" l="1"/>
  <c r="A291" l="1"/>
  <c r="A292" l="1"/>
  <c r="A293" l="1"/>
  <c r="A294" l="1"/>
  <c r="A295" l="1"/>
  <c r="A296" l="1"/>
  <c r="A297" l="1"/>
  <c r="A298" l="1"/>
  <c r="A299" l="1"/>
  <c r="A300" l="1"/>
  <c r="A301" l="1"/>
  <c r="A302" l="1"/>
  <c r="A303" l="1"/>
  <c r="A304" l="1"/>
  <c r="A305" l="1"/>
  <c r="A306" l="1"/>
  <c r="A307" l="1"/>
  <c r="A308" l="1"/>
  <c r="A309" l="1"/>
  <c r="A310" l="1"/>
  <c r="A311" l="1"/>
  <c r="A312" l="1"/>
  <c r="A313" l="1"/>
  <c r="A314" l="1"/>
  <c r="A315" l="1"/>
  <c r="A316" l="1"/>
  <c r="A317" l="1"/>
  <c r="A318" l="1"/>
  <c r="A319" l="1"/>
  <c r="A320" l="1"/>
  <c r="A321" l="1"/>
  <c r="A322" l="1"/>
  <c r="A323" l="1"/>
  <c r="A324" l="1"/>
  <c r="A325" l="1"/>
  <c r="A326" l="1"/>
  <c r="A327" l="1"/>
  <c r="A328" l="1"/>
  <c r="A329" l="1"/>
  <c r="A330" l="1"/>
  <c r="A331" l="1"/>
  <c r="A332" l="1"/>
  <c r="A333" l="1"/>
  <c r="A334" l="1"/>
  <c r="A335" l="1"/>
  <c r="A336" l="1"/>
  <c r="A337" l="1"/>
  <c r="A338" l="1"/>
  <c r="A339" l="1"/>
  <c r="A340" l="1"/>
  <c r="A341" l="1"/>
  <c r="A342" l="1"/>
  <c r="A343" l="1"/>
  <c r="A344" l="1"/>
  <c r="A345" l="1"/>
  <c r="A346" l="1"/>
  <c r="A347" l="1"/>
  <c r="A348" l="1"/>
  <c r="A349" l="1"/>
  <c r="A350" l="1"/>
  <c r="A351" l="1"/>
  <c r="A352" l="1"/>
  <c r="A353" l="1"/>
  <c r="A354" l="1"/>
  <c r="A355" l="1"/>
  <c r="A356" l="1"/>
  <c r="A357" l="1"/>
  <c r="A358" l="1"/>
  <c r="A359" l="1"/>
  <c r="A360" l="1"/>
  <c r="A361" l="1"/>
  <c r="A362" l="1"/>
  <c r="A363" l="1"/>
  <c r="A364" l="1"/>
  <c r="A365" l="1"/>
  <c r="A366" l="1"/>
  <c r="A367" l="1"/>
  <c r="A368" l="1"/>
  <c r="A369" l="1"/>
  <c r="A370" l="1"/>
  <c r="A371" l="1"/>
  <c r="A372" l="1"/>
  <c r="A373" l="1"/>
  <c r="A374" l="1"/>
  <c r="A375" l="1"/>
  <c r="A376" l="1"/>
  <c r="A377" l="1"/>
  <c r="A378" l="1"/>
  <c r="A379" l="1"/>
  <c r="A380" l="1"/>
  <c r="A381" l="1"/>
  <c r="A382" l="1"/>
  <c r="A383" l="1"/>
  <c r="A384" l="1"/>
  <c r="A385" l="1"/>
  <c r="A386" l="1"/>
  <c r="A387" l="1"/>
  <c r="A388" l="1"/>
  <c r="A389" l="1"/>
  <c r="A390" l="1"/>
  <c r="A391" l="1"/>
  <c r="A392" l="1"/>
  <c r="A393" l="1"/>
  <c r="A394" l="1"/>
  <c r="A395" l="1"/>
  <c r="A396" l="1"/>
  <c r="A397" l="1"/>
  <c r="A398" l="1"/>
  <c r="A399" l="1"/>
  <c r="A400" l="1"/>
  <c r="A401" l="1"/>
  <c r="A402" l="1"/>
  <c r="A403" l="1"/>
  <c r="A404" l="1"/>
  <c r="A405" l="1"/>
  <c r="A406" l="1"/>
  <c r="A407" l="1"/>
  <c r="A408" l="1"/>
  <c r="A409" l="1"/>
  <c r="A410" l="1"/>
  <c r="A411" l="1"/>
  <c r="A412" l="1"/>
  <c r="A413" l="1"/>
  <c r="A414" l="1"/>
  <c r="A415" l="1"/>
  <c r="A416" l="1"/>
  <c r="A417" l="1"/>
  <c r="A418" l="1"/>
  <c r="A419" l="1"/>
  <c r="A420" l="1"/>
  <c r="A421" l="1"/>
  <c r="A422" l="1"/>
  <c r="A423" l="1"/>
  <c r="A424" l="1"/>
  <c r="A425" l="1"/>
  <c r="A426" l="1"/>
  <c r="A427" l="1"/>
  <c r="A428" l="1"/>
  <c r="A429" l="1"/>
  <c r="A430" l="1"/>
  <c r="A431" l="1"/>
  <c r="A432" l="1"/>
  <c r="A433" l="1"/>
  <c r="A434" l="1"/>
  <c r="A435" l="1"/>
  <c r="A436" l="1"/>
  <c r="A437" l="1"/>
  <c r="A438" l="1"/>
  <c r="A439" l="1"/>
  <c r="A440" l="1"/>
  <c r="A441" l="1"/>
  <c r="A442" l="1"/>
  <c r="A443" l="1"/>
  <c r="A444" l="1"/>
  <c r="A445" l="1"/>
  <c r="A446" l="1"/>
  <c r="A447" l="1"/>
  <c r="A448" l="1"/>
  <c r="A449" l="1"/>
  <c r="A450" l="1"/>
  <c r="A451" l="1"/>
  <c r="A452" l="1"/>
  <c r="A453" l="1"/>
  <c r="A454" l="1"/>
  <c r="A455" l="1"/>
  <c r="A456" l="1"/>
  <c r="A457" l="1"/>
  <c r="A458" l="1"/>
  <c r="A459" l="1"/>
  <c r="A460" l="1"/>
  <c r="A461" l="1"/>
  <c r="A462" l="1"/>
  <c r="A463" l="1"/>
  <c r="A464" l="1"/>
  <c r="A465" l="1"/>
  <c r="A466" l="1"/>
  <c r="A467" l="1"/>
  <c r="A468" l="1"/>
  <c r="A469" l="1"/>
  <c r="A470" l="1"/>
  <c r="A471" l="1"/>
  <c r="A472" l="1"/>
  <c r="A473" l="1"/>
  <c r="A474" l="1"/>
  <c r="A475" l="1"/>
  <c r="A476" l="1"/>
  <c r="A477" l="1"/>
  <c r="A478" l="1"/>
  <c r="A479" l="1"/>
  <c r="A480" l="1"/>
  <c r="A481" l="1"/>
  <c r="A482" l="1"/>
  <c r="A483" l="1"/>
  <c r="A484" l="1"/>
  <c r="A485" l="1"/>
  <c r="A486" l="1"/>
  <c r="A487" l="1"/>
  <c r="A488" l="1"/>
  <c r="A489" l="1"/>
  <c r="A490" l="1"/>
  <c r="A491" l="1"/>
  <c r="A492" l="1"/>
  <c r="A493" l="1"/>
  <c r="A494" l="1"/>
  <c r="A495" l="1"/>
  <c r="A496" l="1"/>
  <c r="A497" l="1"/>
  <c r="A498" l="1"/>
  <c r="A499" l="1"/>
  <c r="A500" l="1"/>
  <c r="A501" l="1"/>
  <c r="A502" l="1"/>
  <c r="A503" l="1"/>
  <c r="A504" l="1"/>
  <c r="A505" l="1"/>
  <c r="A506" l="1"/>
  <c r="A507" l="1"/>
  <c r="A508" l="1"/>
  <c r="A509" l="1"/>
  <c r="A510" l="1"/>
  <c r="A511" l="1"/>
  <c r="A512" l="1"/>
  <c r="A513" l="1"/>
  <c r="A514" l="1"/>
  <c r="A515" l="1"/>
  <c r="A516" l="1"/>
  <c r="A517" l="1"/>
  <c r="A518" l="1"/>
  <c r="A519" l="1"/>
  <c r="A520" l="1"/>
  <c r="A521" l="1"/>
  <c r="A522" l="1"/>
  <c r="A523" l="1"/>
  <c r="A524" l="1"/>
  <c r="A525" l="1"/>
  <c r="A526" l="1"/>
  <c r="A527" l="1"/>
  <c r="A528" l="1"/>
  <c r="A529" l="1"/>
  <c r="A530" l="1"/>
  <c r="A531" l="1"/>
  <c r="A532" l="1"/>
  <c r="A533" l="1"/>
  <c r="A534" l="1"/>
  <c r="A535" l="1"/>
  <c r="A536" l="1"/>
  <c r="A537" l="1"/>
  <c r="A538" l="1"/>
  <c r="A539" l="1"/>
  <c r="A540" l="1"/>
  <c r="A541" l="1"/>
  <c r="A542" l="1"/>
  <c r="A543" l="1"/>
  <c r="A544" l="1"/>
  <c r="A545" l="1"/>
  <c r="A546" l="1"/>
  <c r="A547" l="1"/>
  <c r="A548" l="1"/>
  <c r="A549" l="1"/>
  <c r="A550" l="1"/>
  <c r="A551" l="1"/>
  <c r="A552" l="1"/>
  <c r="A553" l="1"/>
  <c r="A554" l="1"/>
  <c r="A555" l="1"/>
  <c r="A556" l="1"/>
  <c r="A557" l="1"/>
  <c r="A558" l="1"/>
  <c r="A559" l="1"/>
  <c r="A560" l="1"/>
  <c r="A561" l="1"/>
  <c r="A562" l="1"/>
  <c r="A563" l="1"/>
  <c r="A564" l="1"/>
  <c r="A565" l="1"/>
  <c r="A566" l="1"/>
  <c r="A567" l="1"/>
  <c r="A568" l="1"/>
  <c r="A569" l="1"/>
  <c r="A570" l="1"/>
  <c r="A571" l="1"/>
  <c r="A572" l="1"/>
  <c r="A573" l="1"/>
  <c r="A574" l="1"/>
  <c r="A575" l="1"/>
  <c r="A576" l="1"/>
  <c r="A577" l="1"/>
  <c r="A578" l="1"/>
  <c r="A579" l="1"/>
  <c r="A580" l="1"/>
  <c r="A581" l="1"/>
  <c r="A582" l="1"/>
  <c r="A583" l="1"/>
  <c r="A584" l="1"/>
  <c r="A585" l="1"/>
  <c r="A586" l="1"/>
  <c r="A587" l="1"/>
  <c r="A588" l="1"/>
  <c r="A589" l="1"/>
  <c r="A590" l="1"/>
  <c r="A591" l="1"/>
  <c r="A592" l="1"/>
  <c r="A593" l="1"/>
  <c r="A594" l="1"/>
  <c r="A595" l="1"/>
  <c r="A596" l="1"/>
  <c r="A597" l="1"/>
  <c r="A598" l="1"/>
  <c r="A599" l="1"/>
  <c r="A600" l="1"/>
  <c r="A601" l="1"/>
  <c r="A602" l="1"/>
  <c r="A603" l="1"/>
  <c r="A604" l="1"/>
  <c r="A605" l="1"/>
  <c r="A606" l="1"/>
  <c r="A607" l="1"/>
  <c r="A608" l="1"/>
  <c r="A609" l="1"/>
  <c r="A610" l="1"/>
  <c r="A611" l="1"/>
  <c r="A612" l="1"/>
  <c r="A613" l="1"/>
  <c r="A614" l="1"/>
  <c r="A615" l="1"/>
  <c r="A616" l="1"/>
  <c r="A617" l="1"/>
  <c r="A618" l="1"/>
  <c r="A619" l="1"/>
  <c r="A620" l="1"/>
  <c r="A621" l="1"/>
  <c r="A622" l="1"/>
  <c r="A623" l="1"/>
  <c r="A624" l="1"/>
  <c r="A625" l="1"/>
  <c r="A626" l="1"/>
  <c r="A627" l="1"/>
  <c r="A628" l="1"/>
  <c r="A629" l="1"/>
  <c r="A630" l="1"/>
  <c r="A631" l="1"/>
  <c r="A632" l="1"/>
  <c r="A633" l="1"/>
  <c r="A634" l="1"/>
  <c r="A635" l="1"/>
  <c r="A636" l="1"/>
  <c r="A637" l="1"/>
  <c r="A638" l="1"/>
  <c r="A639" l="1"/>
  <c r="A640" l="1"/>
  <c r="A641" l="1"/>
  <c r="A642" l="1"/>
  <c r="A643" l="1"/>
  <c r="A644" l="1"/>
  <c r="A645" l="1"/>
  <c r="A646" l="1"/>
  <c r="A647" l="1"/>
  <c r="A648" l="1"/>
  <c r="A649" l="1"/>
  <c r="A650" l="1"/>
  <c r="A651" l="1"/>
  <c r="A652" l="1"/>
  <c r="A653" l="1"/>
  <c r="A654" l="1"/>
  <c r="A655" l="1"/>
  <c r="A656" l="1"/>
  <c r="A657" l="1"/>
  <c r="A658" l="1"/>
  <c r="A659" l="1"/>
  <c r="A660" l="1"/>
  <c r="A661" l="1"/>
  <c r="A662" l="1"/>
  <c r="A663" l="1"/>
  <c r="A664" l="1"/>
  <c r="A665" l="1"/>
  <c r="A666" l="1"/>
  <c r="A667" l="1"/>
  <c r="A668" l="1"/>
  <c r="A669" l="1"/>
  <c r="A670" l="1"/>
  <c r="A671" l="1"/>
  <c r="A672" l="1"/>
  <c r="A673" l="1"/>
  <c r="A674" l="1"/>
  <c r="A675" l="1"/>
  <c r="A676" l="1"/>
  <c r="A677" l="1"/>
  <c r="A678" l="1"/>
  <c r="A679" l="1"/>
  <c r="A680" l="1"/>
  <c r="A681" l="1"/>
  <c r="A682" l="1"/>
  <c r="A683" l="1"/>
  <c r="A684" l="1"/>
  <c r="A685" l="1"/>
  <c r="A686" l="1"/>
  <c r="A687" l="1"/>
  <c r="A688" l="1"/>
  <c r="A689" l="1"/>
  <c r="A690" l="1"/>
  <c r="A691" l="1"/>
  <c r="A692" l="1"/>
  <c r="A693" l="1"/>
  <c r="A694" l="1"/>
  <c r="A695" l="1"/>
  <c r="A696" l="1"/>
  <c r="A697" l="1"/>
  <c r="A698" l="1"/>
  <c r="A699" l="1"/>
  <c r="A700" l="1"/>
  <c r="A701" l="1"/>
  <c r="A702" l="1"/>
  <c r="A703" l="1"/>
  <c r="A704" l="1"/>
  <c r="A705" l="1"/>
  <c r="A706" l="1"/>
  <c r="A707" l="1"/>
  <c r="A708" l="1"/>
  <c r="A709" l="1"/>
  <c r="A710" l="1"/>
  <c r="A711" l="1"/>
  <c r="A712" l="1"/>
  <c r="A713" l="1"/>
  <c r="A714" l="1"/>
  <c r="A715" l="1"/>
  <c r="A716" l="1"/>
  <c r="A717" l="1"/>
  <c r="A718" l="1"/>
  <c r="A719" l="1"/>
  <c r="A720" l="1"/>
  <c r="A721" l="1"/>
  <c r="A722" l="1"/>
  <c r="A723" l="1"/>
  <c r="A724" l="1"/>
  <c r="A725" l="1"/>
  <c r="A726" l="1"/>
  <c r="A727" l="1"/>
  <c r="A728" l="1"/>
  <c r="A729" l="1"/>
  <c r="A730" l="1"/>
  <c r="A731" l="1"/>
  <c r="A732" l="1"/>
  <c r="A733" l="1"/>
  <c r="A734" l="1"/>
  <c r="A735" l="1"/>
  <c r="A736" l="1"/>
  <c r="A737" l="1"/>
  <c r="A738" l="1"/>
  <c r="A739" l="1"/>
  <c r="A740" l="1"/>
  <c r="A741" l="1"/>
  <c r="A742" l="1"/>
  <c r="A743" l="1"/>
  <c r="A744" l="1"/>
  <c r="A745" l="1"/>
  <c r="A746" l="1"/>
  <c r="A747" l="1"/>
  <c r="A748" l="1"/>
  <c r="A749" l="1"/>
  <c r="A750" l="1"/>
  <c r="A751" l="1"/>
  <c r="A752" l="1"/>
  <c r="A753" l="1"/>
  <c r="A754" l="1"/>
  <c r="A755" l="1"/>
  <c r="A756" l="1"/>
  <c r="A757" l="1"/>
  <c r="A758" l="1"/>
  <c r="A759" l="1"/>
  <c r="A760" l="1"/>
  <c r="A761" l="1"/>
  <c r="A762" l="1"/>
  <c r="A763" l="1"/>
  <c r="A764" l="1"/>
  <c r="A765" l="1"/>
  <c r="A766" l="1"/>
  <c r="A767" l="1"/>
  <c r="A768" l="1"/>
  <c r="A769" l="1"/>
  <c r="A770" l="1"/>
  <c r="A771" l="1"/>
  <c r="A772" l="1"/>
  <c r="A773" l="1"/>
  <c r="A774" l="1"/>
  <c r="A775" l="1"/>
  <c r="A776" l="1"/>
  <c r="A777" l="1"/>
  <c r="A778" l="1"/>
  <c r="A779" l="1"/>
  <c r="A780" l="1"/>
  <c r="A781" l="1"/>
  <c r="A782" l="1"/>
  <c r="A783" l="1"/>
  <c r="A784" l="1"/>
  <c r="A785" l="1"/>
  <c r="A786" l="1"/>
  <c r="A787" l="1"/>
  <c r="A788" l="1"/>
  <c r="A789" l="1"/>
  <c r="A790" l="1"/>
  <c r="A791" l="1"/>
  <c r="A792" l="1"/>
  <c r="A793" l="1"/>
  <c r="A794" l="1"/>
  <c r="A795" l="1"/>
  <c r="A796" l="1"/>
  <c r="A797" l="1"/>
  <c r="A798" l="1"/>
  <c r="A799" l="1"/>
  <c r="A800" l="1"/>
  <c r="A801" l="1"/>
  <c r="A802" l="1"/>
  <c r="A803" l="1"/>
  <c r="A804" l="1"/>
  <c r="A805" l="1"/>
  <c r="A806" l="1"/>
  <c r="A807" l="1"/>
  <c r="A808" l="1"/>
  <c r="A809" l="1"/>
  <c r="A810" l="1"/>
  <c r="A811" l="1"/>
  <c r="A812" l="1"/>
  <c r="A813" l="1"/>
  <c r="A814" l="1"/>
  <c r="A815" l="1"/>
  <c r="A816" l="1"/>
  <c r="A817" l="1"/>
  <c r="A818" l="1"/>
  <c r="A819" l="1"/>
  <c r="A820" l="1"/>
  <c r="A821" l="1"/>
  <c r="A822" l="1"/>
  <c r="A823" l="1"/>
  <c r="A824" l="1"/>
  <c r="A825" l="1"/>
  <c r="A826" l="1"/>
  <c r="A827" l="1"/>
  <c r="A828" l="1"/>
  <c r="A829" l="1"/>
  <c r="A830" l="1"/>
  <c r="A831" l="1"/>
  <c r="A832" l="1"/>
  <c r="A833" l="1"/>
  <c r="A834" l="1"/>
  <c r="A835" l="1"/>
  <c r="A836" l="1"/>
  <c r="A837" l="1"/>
  <c r="A838" l="1"/>
  <c r="A839" l="1"/>
  <c r="A840" l="1"/>
  <c r="A841" l="1"/>
  <c r="A842" l="1"/>
  <c r="A843" l="1"/>
  <c r="A844" l="1"/>
  <c r="A845" l="1"/>
  <c r="A846" l="1"/>
  <c r="A847" l="1"/>
  <c r="A848" l="1"/>
  <c r="A849" l="1"/>
  <c r="A850" l="1"/>
  <c r="A851" l="1"/>
  <c r="A852" l="1"/>
  <c r="A853" l="1"/>
  <c r="A854" l="1"/>
  <c r="A855" l="1"/>
  <c r="A856" l="1"/>
  <c r="A857" l="1"/>
  <c r="A858" l="1"/>
  <c r="A859" l="1"/>
  <c r="A860" l="1"/>
  <c r="A861" l="1"/>
  <c r="A862" l="1"/>
  <c r="A863" l="1"/>
  <c r="A864" l="1"/>
  <c r="A865" l="1"/>
  <c r="A866" l="1"/>
  <c r="A867" l="1"/>
  <c r="A868" l="1"/>
  <c r="A869" l="1"/>
  <c r="A870" l="1"/>
  <c r="A871" l="1"/>
  <c r="A872" l="1"/>
  <c r="A873" l="1"/>
  <c r="A874" l="1"/>
  <c r="A875" l="1"/>
  <c r="A876" l="1"/>
  <c r="A877" l="1"/>
  <c r="A878" l="1"/>
  <c r="A879" l="1"/>
  <c r="A880" l="1"/>
  <c r="A881" l="1"/>
  <c r="A882" l="1"/>
  <c r="A883" l="1"/>
  <c r="A884" l="1"/>
  <c r="A885" l="1"/>
  <c r="A886" l="1"/>
  <c r="A887" l="1"/>
  <c r="A888" l="1"/>
  <c r="A889" l="1"/>
  <c r="A890" l="1"/>
  <c r="A891" l="1"/>
  <c r="A892" l="1"/>
  <c r="A893" l="1"/>
  <c r="A894" l="1"/>
  <c r="A895" l="1"/>
  <c r="A896" l="1"/>
  <c r="A897" l="1"/>
  <c r="A898" l="1"/>
  <c r="A899" l="1"/>
  <c r="A900" l="1"/>
  <c r="A901" l="1"/>
  <c r="A902" l="1"/>
  <c r="A903" l="1"/>
  <c r="A904" l="1"/>
  <c r="A905" l="1"/>
  <c r="A906" l="1"/>
  <c r="A907" l="1"/>
  <c r="A908" l="1"/>
  <c r="A909" l="1"/>
  <c r="A910" l="1"/>
  <c r="A911" l="1"/>
  <c r="A912" l="1"/>
  <c r="A913" l="1"/>
  <c r="A914" l="1"/>
  <c r="A915" l="1"/>
  <c r="A916" l="1"/>
  <c r="A917" l="1"/>
  <c r="A918" l="1"/>
  <c r="A919" l="1"/>
  <c r="A920" l="1"/>
  <c r="A921" l="1"/>
  <c r="A922" l="1"/>
  <c r="A923" l="1"/>
  <c r="A924" l="1"/>
  <c r="A925" l="1"/>
  <c r="A926" l="1"/>
  <c r="A927" l="1"/>
  <c r="A928" l="1"/>
  <c r="A929" l="1"/>
  <c r="A930" l="1"/>
  <c r="A931" l="1"/>
  <c r="A932" l="1"/>
  <c r="A933" l="1"/>
  <c r="A934" l="1"/>
  <c r="A935" l="1"/>
  <c r="A936" l="1"/>
  <c r="A937" l="1"/>
  <c r="A938" l="1"/>
  <c r="A939" l="1"/>
  <c r="A940" l="1"/>
  <c r="A941" l="1"/>
  <c r="A942" l="1"/>
  <c r="A943" l="1"/>
  <c r="A944" l="1"/>
  <c r="A945" l="1"/>
  <c r="A946" l="1"/>
  <c r="A947" l="1"/>
  <c r="A948" l="1"/>
  <c r="A949" l="1"/>
  <c r="A950" l="1"/>
  <c r="A951" l="1"/>
  <c r="A952" l="1"/>
  <c r="A953" l="1"/>
  <c r="A954" l="1"/>
  <c r="A955" l="1"/>
  <c r="A956" l="1"/>
  <c r="A957" l="1"/>
  <c r="A958" l="1"/>
  <c r="A959" l="1"/>
  <c r="A960" l="1"/>
  <c r="A961" l="1"/>
  <c r="A962" l="1"/>
  <c r="A963" l="1"/>
  <c r="A964" l="1"/>
  <c r="A965" l="1"/>
  <c r="A966" l="1"/>
  <c r="A967" l="1"/>
  <c r="A968" l="1"/>
  <c r="A969" l="1"/>
  <c r="A970" l="1"/>
  <c r="A971" l="1"/>
  <c r="A972" l="1"/>
  <c r="A973" l="1"/>
  <c r="A974" l="1"/>
  <c r="A975" l="1"/>
  <c r="A976" l="1"/>
  <c r="A977" l="1"/>
  <c r="A978" l="1"/>
  <c r="A979" l="1"/>
  <c r="A980" l="1"/>
  <c r="A981" l="1"/>
  <c r="A982" l="1"/>
  <c r="A983" l="1"/>
  <c r="A984" l="1"/>
  <c r="A985" l="1"/>
  <c r="A986" l="1"/>
  <c r="A987" l="1"/>
  <c r="A988" l="1"/>
  <c r="A989" l="1"/>
  <c r="A990" l="1"/>
  <c r="A991" l="1"/>
  <c r="A992" l="1"/>
  <c r="A993" l="1"/>
  <c r="A994" l="1"/>
  <c r="A995" l="1"/>
  <c r="A996" l="1"/>
  <c r="A997" l="1"/>
  <c r="A998" l="1"/>
  <c r="A999" l="1"/>
  <c r="A1000" l="1"/>
  <c r="A1001" l="1"/>
  <c r="A1002" l="1"/>
  <c r="A1003" l="1"/>
  <c r="A1004" l="1"/>
  <c r="A3" l="1"/>
  <c r="A1005"/>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alcChain>
</file>

<file path=xl/sharedStrings.xml><?xml version="1.0" encoding="utf-8"?>
<sst xmlns="http://schemas.openxmlformats.org/spreadsheetml/2006/main" count="25734" uniqueCount="17279">
  <si>
    <t>n.</t>
  </si>
  <si>
    <t>Titolo</t>
  </si>
  <si>
    <t>Nome</t>
  </si>
  <si>
    <t>Indirizzo</t>
  </si>
  <si>
    <t>n. civico</t>
  </si>
  <si>
    <t>CAP</t>
  </si>
  <si>
    <t>Città</t>
  </si>
  <si>
    <t>Provincia</t>
  </si>
  <si>
    <t>Cod. Fisc</t>
  </si>
  <si>
    <t>paese</t>
  </si>
  <si>
    <t>Totale Imponibile</t>
  </si>
  <si>
    <t>Totale IVA</t>
  </si>
  <si>
    <t>Tel.</t>
  </si>
  <si>
    <t>e-mail</t>
  </si>
  <si>
    <t>Elenco Pazienti</t>
  </si>
  <si>
    <t>data</t>
  </si>
  <si>
    <t>Sig./a</t>
  </si>
  <si>
    <t>C.F.</t>
  </si>
  <si>
    <t>aliquota IVA</t>
  </si>
  <si>
    <t>da Pagare €</t>
  </si>
  <si>
    <t>RIEPILOGO</t>
  </si>
  <si>
    <t>RITENUTA D'ACCONTO</t>
  </si>
  <si>
    <t>TERAPIE</t>
  </si>
  <si>
    <t>n. sedute
previste</t>
  </si>
  <si>
    <t>importo
 a seduta</t>
  </si>
  <si>
    <t>Totale previsto</t>
  </si>
  <si>
    <t>Data</t>
  </si>
  <si>
    <t>Cod.
Cliente</t>
  </si>
  <si>
    <t>Cliente</t>
  </si>
  <si>
    <t>Descrizione</t>
  </si>
  <si>
    <t>N.</t>
  </si>
  <si>
    <t>opposi-
zione</t>
  </si>
  <si>
    <t>titolo</t>
  </si>
  <si>
    <t>cognome</t>
  </si>
  <si>
    <t>nome</t>
  </si>
  <si>
    <t>c.f.</t>
  </si>
  <si>
    <t>indirizzo</t>
  </si>
  <si>
    <t>città</t>
  </si>
  <si>
    <t>prov.</t>
  </si>
  <si>
    <t>telefono</t>
  </si>
  <si>
    <t>Paziente corrente</t>
  </si>
  <si>
    <t>terapia</t>
  </si>
  <si>
    <t>Terapia</t>
  </si>
  <si>
    <t>inizio terapia</t>
  </si>
  <si>
    <t>sedute</t>
  </si>
  <si>
    <t>previste</t>
  </si>
  <si>
    <t>effettuate</t>
  </si>
  <si>
    <t>cadenza</t>
  </si>
  <si>
    <t>appuntamento</t>
  </si>
  <si>
    <t>lunedì</t>
  </si>
  <si>
    <t>martedì</t>
  </si>
  <si>
    <t>mercoledì</t>
  </si>
  <si>
    <t>giovedì</t>
  </si>
  <si>
    <t>venerdì</t>
  </si>
  <si>
    <t>sabato</t>
  </si>
  <si>
    <t>domenica</t>
  </si>
  <si>
    <t>ora</t>
  </si>
  <si>
    <t>week</t>
  </si>
  <si>
    <r>
      <t xml:space="preserve">l'ora indicata è quella d'inizio della seduta </t>
    </r>
    <r>
      <rPr>
        <sz val="8"/>
        <color theme="1"/>
        <rFont val="Calibri"/>
        <family val="2"/>
        <scheme val="minor"/>
      </rPr>
      <t>(durata un'ora - pausa 15')</t>
    </r>
  </si>
  <si>
    <t>importo</t>
  </si>
  <si>
    <t>anno di gestione</t>
  </si>
  <si>
    <t>cassa ENPAP</t>
  </si>
  <si>
    <t>imponibile</t>
  </si>
  <si>
    <t>IVA</t>
  </si>
  <si>
    <t>P.iva</t>
  </si>
  <si>
    <t>RITENUTA D'ACCONTO (in caso di prestazioni a sostituto d'imposta)</t>
  </si>
  <si>
    <t>Fattura n.</t>
  </si>
  <si>
    <t>Emissione Fattura</t>
  </si>
  <si>
    <t/>
  </si>
  <si>
    <t>n. Fattura</t>
  </si>
  <si>
    <t>Cod. cliente</t>
  </si>
  <si>
    <t>Tot. Fattura</t>
  </si>
  <si>
    <t>*</t>
  </si>
  <si>
    <t>Subtotali</t>
  </si>
  <si>
    <t>partita IVA</t>
  </si>
  <si>
    <t>Cognome
Denominazione</t>
  </si>
  <si>
    <t>ALRI IMPORTI IMPONIBILI</t>
  </si>
  <si>
    <t>Riepilogo degli importi della Fattura</t>
  </si>
  <si>
    <t>IMPORTI</t>
  </si>
  <si>
    <t>Ritenuta d'acconto</t>
  </si>
  <si>
    <t>IMPOSTAZIONI GENERALI</t>
  </si>
  <si>
    <t>Cassa ENPAP</t>
  </si>
  <si>
    <t>€</t>
  </si>
  <si>
    <t>descrizione</t>
  </si>
  <si>
    <t>P. iva</t>
  </si>
  <si>
    <t>IMPONIBILE</t>
  </si>
  <si>
    <t>TOTALE FATTURA</t>
  </si>
  <si>
    <t>Fatture emesse</t>
  </si>
  <si>
    <t>Totale Fatture</t>
  </si>
  <si>
    <t>Totale Ritenute</t>
  </si>
  <si>
    <t>Totali Incassato</t>
  </si>
  <si>
    <r>
      <t>Fatture emesse</t>
    </r>
    <r>
      <rPr>
        <b/>
        <sz val="10"/>
        <color theme="4" tint="-0.249977111117893"/>
        <rFont val="Calibri"/>
        <family val="2"/>
        <scheme val="minor"/>
      </rPr>
      <t xml:space="preserve"> (per righe)</t>
    </r>
  </si>
  <si>
    <t>Riga</t>
  </si>
  <si>
    <t>ENPAP</t>
  </si>
  <si>
    <t>Paziente</t>
  </si>
  <si>
    <t>Inizio Terapia</t>
  </si>
  <si>
    <t>Frequenza</t>
  </si>
  <si>
    <t>Giorno</t>
  </si>
  <si>
    <t>Cod. Terapia</t>
  </si>
  <si>
    <t>Opposizione</t>
  </si>
  <si>
    <t>Riepilogo Fatture emesse</t>
  </si>
  <si>
    <t>sedute previste</t>
  </si>
  <si>
    <t>Prestazioni Sanitarie</t>
  </si>
  <si>
    <t>cod.</t>
  </si>
  <si>
    <t>Netto incassato</t>
  </si>
  <si>
    <t>Imponibile</t>
  </si>
  <si>
    <t>Netto Incassato</t>
  </si>
  <si>
    <t>1234</t>
  </si>
  <si>
    <t>compreso IVA</t>
  </si>
  <si>
    <t>compreso ENPAP</t>
  </si>
  <si>
    <t>Nessuna</t>
  </si>
  <si>
    <t>0,00</t>
  </si>
  <si>
    <t>Prestazione Sanitaria</t>
  </si>
  <si>
    <t>PRESTAZIONI SANITARIE (iva esenti art.10)</t>
  </si>
  <si>
    <t>descrizione della prestazione sanitaria o della cessione</t>
  </si>
  <si>
    <t>prest. Sanit.</t>
  </si>
  <si>
    <t>Altra prest.</t>
  </si>
  <si>
    <t>ENPAP Sanit.</t>
  </si>
  <si>
    <t>ENPAP Altra</t>
  </si>
  <si>
    <t>Rit. Acconto</t>
  </si>
  <si>
    <t>Netto pagato</t>
  </si>
  <si>
    <t>RA</t>
  </si>
  <si>
    <t>Ogni fattura si compone di due righe: 
la prima ha dati relativi alla prestazione sanitaria, 
la seconda ha i dati di una prestazione diversa.
La descrizione degli importi è specificata accanto</t>
  </si>
  <si>
    <t>Le descrizioni su campo verde si riferiscono a valori generali della fattura</t>
  </si>
  <si>
    <t>importo soglia x bollo</t>
  </si>
  <si>
    <t xml:space="preserve"> Imposta di bollo assolta sull’originale</t>
  </si>
  <si>
    <t>Prestazioni non sanitarie
o altri importi imponibili 
da inserire in fattura</t>
  </si>
  <si>
    <t>prestazione resa a persona diversa</t>
  </si>
  <si>
    <t>1 - Cliente
2 - destinatario prestazione</t>
  </si>
  <si>
    <t>Apporre
Marca da bollo da € 2,00</t>
  </si>
  <si>
    <t>Le  prestazioni  sanitarie  sono esenti IVA ai  sensi  dell'art. 10,  comma  1,  n.  18 del D.P.R. 633/1972 e successive  modificazioni, é soggette alla vigente imposta di bollo. Le prestazioni di altro genere o di cessione di beni sono soggette ad IVA. Nel caso di  prestazioni ad imprese, il sostituto d'imposta è obbligato ad operare il prelievo ed il relativo versamento della ritenuta d'acconto sul lavoro autonomo.</t>
  </si>
  <si>
    <t>FIRMA PER QUIETANZA
…………………………………………………………………</t>
  </si>
  <si>
    <t>Il paziente si oppone alla trasmissione al Sistema TS ai sensi dell’art.3 del D.M. 31-07-2015</t>
  </si>
  <si>
    <t>Imposta di bollo</t>
  </si>
  <si>
    <t>compreso bollo</t>
  </si>
  <si>
    <r>
      <t xml:space="preserve">Importo prestazione Sanitaria   </t>
    </r>
    <r>
      <rPr>
        <sz val="11"/>
        <color theme="1" tint="0.249977111117893"/>
        <rFont val="Calibri"/>
        <family val="2"/>
        <scheme val="minor"/>
      </rPr>
      <t>€</t>
    </r>
  </si>
  <si>
    <t>n. prossima Fattura</t>
  </si>
  <si>
    <t>cod.cli.</t>
  </si>
  <si>
    <t>codice fiscale</t>
  </si>
  <si>
    <t>opposizione</t>
  </si>
  <si>
    <t>Prov.</t>
  </si>
  <si>
    <t>Civico</t>
  </si>
  <si>
    <t>Denominazione</t>
  </si>
  <si>
    <t>%ENPAP</t>
  </si>
  <si>
    <t>%IVA</t>
  </si>
  <si>
    <t>%RA</t>
  </si>
  <si>
    <t>Netto riscosso</t>
  </si>
  <si>
    <t>n. Fatture</t>
  </si>
  <si>
    <t>Tot. Imponibile</t>
  </si>
  <si>
    <t>Tot.ENPAP</t>
  </si>
  <si>
    <t>Tot.IVA</t>
  </si>
  <si>
    <t>Tot. R.A.</t>
  </si>
  <si>
    <r>
      <rPr>
        <b/>
        <sz val="16"/>
        <color theme="4" tint="-0.249977111117893"/>
        <rFont val="Calibri"/>
        <family val="2"/>
        <scheme val="minor"/>
      </rPr>
      <t>Prospetto fatture emesse</t>
    </r>
    <r>
      <rPr>
        <b/>
        <sz val="12"/>
        <color theme="4" tint="-0.249977111117893"/>
        <rFont val="Calibri"/>
        <family val="2"/>
        <scheme val="minor"/>
      </rPr>
      <t xml:space="preserve"> per cliente
totali cliente e dettaglio fatture</t>
    </r>
  </si>
  <si>
    <t>Tot. Fatturato</t>
  </si>
  <si>
    <t>Tot. Incassi</t>
  </si>
  <si>
    <t>1 - Descrizione prestazione sanitaria
2 - Descrizione altra voce non esente iva</t>
  </si>
  <si>
    <t>Data Fattura</t>
  </si>
  <si>
    <t>Inserire o modificare le Prestazioni sanitarie con i rispettivi costi.</t>
  </si>
  <si>
    <t>Inserire una nuova anagrafica paziente o modificarne una esistente.</t>
  </si>
  <si>
    <t>Permette di impostare l'orario degli appuntamenti settimanali.</t>
  </si>
  <si>
    <t>Visualizza una scheda che elenca le pterapie e le fatture del paziente selezionato o di tutti.</t>
  </si>
  <si>
    <t>Utilità di gestione</t>
  </si>
  <si>
    <t>Crea un prospetto generale delle fatture emesse, ordinate per cliente.</t>
  </si>
  <si>
    <t>Prospetto Fatture emesse</t>
  </si>
  <si>
    <t>Crea un prospetto delle fatture emesse, del periodo desiderato.</t>
  </si>
  <si>
    <t>Opposizine alla trasmissione al Sistema TS 
ai sensi dell’art.3 del D.M. 31-07-2015</t>
  </si>
  <si>
    <t>INFORMATIVA SULLA PRIVACY</t>
  </si>
  <si>
    <t>AI SENSI DELL’ART. 13 D. LGS. 196/2003</t>
  </si>
  <si>
    <t>● l’elaborazione della fatturazione per prestazioni sanitarie.</t>
  </si>
  <si>
    <t>Il conferimento dei dati è facoltativo ma il rifiuto a fornirli potrebbe pregiudicare la parziale o totale esecuzione delle attività di emissione delle fatture per prestazioni sanitarie a Lei intestate.</t>
  </si>
  <si>
    <t>I dati da Lei forniti verranno trattati nella  sede:</t>
  </si>
  <si>
    <t xml:space="preserve"> Sede del trattamento</t>
  </si>
  <si>
    <t>Responsabile del trattamento</t>
  </si>
  <si>
    <t>Il comma 2 dell’art. 7 del D. Lgs 196/2003 Le conferisce il diritto di chiedere l’elenco aggiornato dei soggetti che possono venire a conoscenza dei dati trattati. In qualità di Interessato in ogni momento potrà fare valere tutti i diritti garantiti dall’art. 7 del D. Lgs 196/2003 nei confronti del Titolare del trattamento. In allegato è presente il dettaglio dell’articolo citato.</t>
  </si>
  <si>
    <t xml:space="preserve">Consenso al trattamento dei dati personali </t>
  </si>
  <si>
    <t>Firmando la presente Lei dichiara di avere ricevuto l’informativa sulla Privacy, di averne preso visione e di autorizzare il Titolare al trattamento dei dati personali.</t>
  </si>
  <si>
    <t>___________________________</t>
  </si>
  <si>
    <t>INFORMATIVA SULLA PRIVACY AI SENSI DELL’ART. 13 DEL D. LGS. 196/2003</t>
  </si>
  <si>
    <t>Diritto di accesso ai dati personali ed altri diritti</t>
  </si>
  <si>
    <t xml:space="preserve">1. l’interessato ha diritto di ottenere la conferma dell’esistenza o meno dei dati personali che lo riguardano, anche se non ancora registrati, e la loro comunicazione in forma intelligibile. </t>
  </si>
  <si>
    <t>2. l’interessato ha diritto di ottenere l’indicazione:</t>
  </si>
  <si>
    <t>3. L’interessato ha diritto di ottenere:</t>
  </si>
  <si>
    <t xml:space="preserve">4. L’interessato ha diritto di opporsi, in tutto o in parte: </t>
  </si>
  <si>
    <t>Art. 4, comma 1, lettera a) – D. Lgs 196/2003</t>
  </si>
  <si>
    <t>Intestazione</t>
  </si>
  <si>
    <t>Codice fiscale</t>
  </si>
  <si>
    <t>Partita iva</t>
  </si>
  <si>
    <t>Ragione sociale</t>
  </si>
  <si>
    <t>la presente informativa Le viene consegnata in ottemperanza all’art. 13 Decreto Legislativo 196/2003. 
I dati da Lei forniti verranno trattati per le finalità inerenti la consulenza professionale da Lei richiesta e in particolare riguarderanno:</t>
  </si>
  <si>
    <t xml:space="preserve">Il trattamento dei dati si svolgerà nel pieno rispetto delle libertà fondamentali senza ledere la Sua riservatezza e la Sua dignità, adottando sempre principi ispiranti alla correttezza, liceità e trasparenza e per scopi non eccedenti rispetto alle finalità della raccolta. Per il trattamento dei Suoi dati verranno utilizzati strumenti sia elettronici che manuali adottando tutte le misure di sicurezza idonee a garantire la riservatezza e l’integrità dei dati. I dati trattati non verranno comunicati a soggetti privi di autorizzazione concessa dal Titolare o dal Responsabile, fatta salva la comunicazione o diffusione di dati richieste, in conformità alla legge, da forze di polizia, dall’autorità giudiziaria, da organismi di informazione e sicurezza o da altri soggetti pubblici per finalità di difesa o sicurezza dello Stato, di prevenzione, accertamento o repressione di reati. Il trattamento potrà riguardare anche la tipologia dei dati cosiddetti “Sensibili”, quei dati, cioè, idonei a rivelare l’origine razziale ed etnica, le convinzioni religiose, filosofiche o di altro genere, le opinioni politiche, l’adesione a partiti, sindacati, associazioni od organizzazioni a carattere religioso, filosofico, politico o sindacale, nonché i dati personali idonei a rivelare lo stato di salute e la vita sessuale. Tale trattamento può essere autorizzato solo con il Suo consenso manifestato per iscritto.  
</t>
  </si>
  <si>
    <t xml:space="preserve">Il Titolare del trattamento </t>
  </si>
  <si>
    <t>L'Interessato</t>
  </si>
  <si>
    <t>a.       dell’origine dei dati personali;</t>
  </si>
  <si>
    <t>b.       delle finalità e modalità del trattamento;</t>
  </si>
  <si>
    <t>c.        della logica applicata in caso di trattamento effettuato con l’ausilio di strumenti elettronici;</t>
  </si>
  <si>
    <t>d.       degli estremi identificativi del titolare, dei responsabili e del rappresentante designato ai sensi dell’articolo 5, comma 2;</t>
  </si>
  <si>
    <t>e.        dei soggetti o delle categorie di soggetti ai quali personali possono essere comunicati o che possono venire a conoscenza in qualità di rappresentante designato nel territorio dello Stato, di responsabili o incaricati.</t>
  </si>
  <si>
    <t xml:space="preserve">a.       l’aggiornamento, la rettificazione ovvero, quando vi ha interesse, l’integrazione dei dati; </t>
  </si>
  <si>
    <t>b.       la cancellazione, la trasformazione in forma anonima o il blocco dei dati trattati in violazione di legge, compresi quelli di cui non è necessaria la conservazione in relazione agli scopi per i quali i dati sono stati raccolti o successivamente trattati;</t>
  </si>
  <si>
    <t xml:space="preserve">c.        l’attestazione che le operazioni di cui alle lettere a) e b) sono state portate a conoscenza, anche per quanto riguarda il loro contenuto, di coloro ai quali i dati sono stati comunicati o diffusi eccettuato il caso in cui tale adempimento si rivela impossibile o comporta un impegno di mezzi manifestamente sproporzionato rispetto al diritto tutelato. </t>
  </si>
  <si>
    <t>a.       per motivi legittimi al trattamento dei dati personali che lo riguardano, ancorché pertinenti allo scopo della raccolta;</t>
  </si>
  <si>
    <t>b.       al trattamento di dati personali che lo riguardano ai fini di invio di materiale pubblicitario o di vendita diretta o per il compimento di ricerche di mercato o di comunicazione commerciale.</t>
  </si>
  <si>
    <t xml:space="preserve">Trattamento: qualunque operazione o complesso di operazioni, effettuati anche senza l’ausilio di strumenti elettronici, concernenti la raccolta, la registrazione, l’organizzazione, la conservazione, la consultazione, l’elaborazione, la modificazione, la selezione, l’estrazione, il raffronto, l’utilizzo, l’interconnessione, il blocco, la comunicazione, la diffusione, la cancellazione e la distribuzione dei dati, anche se non registrati in banca di dati. </t>
  </si>
  <si>
    <r>
      <t>Art. 7 -</t>
    </r>
    <r>
      <rPr>
        <sz val="14"/>
        <color theme="1"/>
        <rFont val="Times New Roman"/>
        <family val="1"/>
      </rPr>
      <t xml:space="preserve"> </t>
    </r>
    <r>
      <rPr>
        <b/>
        <sz val="14"/>
        <color theme="1"/>
        <rFont val="Times New Roman"/>
        <family val="1"/>
      </rPr>
      <t>D. Lgs 196/2003</t>
    </r>
  </si>
  <si>
    <t>consenso al trattamento dei dati personali</t>
  </si>
  <si>
    <t xml:space="preserve"> preced.  success.</t>
  </si>
  <si>
    <t>n. terapie aperte</t>
  </si>
  <si>
    <t>periodo:</t>
  </si>
  <si>
    <t>NO TS</t>
  </si>
  <si>
    <t>12:30</t>
  </si>
  <si>
    <t>15:00</t>
  </si>
  <si>
    <t>10:00</t>
  </si>
  <si>
    <t>13:00</t>
  </si>
  <si>
    <t>10:30</t>
  </si>
  <si>
    <t>7:00</t>
  </si>
  <si>
    <t>7:30</t>
  </si>
  <si>
    <t>8:15</t>
  </si>
  <si>
    <t>8:00</t>
  </si>
  <si>
    <t>8:30</t>
  </si>
  <si>
    <t>11:45</t>
  </si>
  <si>
    <t>9:00</t>
  </si>
  <si>
    <t>9:30</t>
  </si>
  <si>
    <t>16:15</t>
  </si>
  <si>
    <t>17:30</t>
  </si>
  <si>
    <t>11:00</t>
  </si>
  <si>
    <t>18:45</t>
  </si>
  <si>
    <t>11:30</t>
  </si>
  <si>
    <t>12:00</t>
  </si>
  <si>
    <t>13:30</t>
  </si>
  <si>
    <t>15:30</t>
  </si>
  <si>
    <t>16:00</t>
  </si>
  <si>
    <t>16:30</t>
  </si>
  <si>
    <t>17:00</t>
  </si>
  <si>
    <t>Altri dati</t>
  </si>
  <si>
    <t>Ordine degli Psicologi Regione:</t>
  </si>
  <si>
    <t>N. iscrizione:</t>
  </si>
  <si>
    <t>dati polizza assicurativa</t>
  </si>
  <si>
    <t>Compagnia assicurativa:</t>
  </si>
  <si>
    <t>N. Polizza:</t>
  </si>
  <si>
    <t>massimale:</t>
  </si>
  <si>
    <t>ME</t>
  </si>
  <si>
    <t>NO</t>
  </si>
  <si>
    <t>A</t>
  </si>
  <si>
    <t>Gennaio</t>
  </si>
  <si>
    <t>B</t>
  </si>
  <si>
    <t>Febbraio</t>
  </si>
  <si>
    <t>C</t>
  </si>
  <si>
    <t>Marzo</t>
  </si>
  <si>
    <t>D</t>
  </si>
  <si>
    <t>Aprile</t>
  </si>
  <si>
    <t>E</t>
  </si>
  <si>
    <t>Maggio</t>
  </si>
  <si>
    <t>H</t>
  </si>
  <si>
    <t>Giugno</t>
  </si>
  <si>
    <t>L</t>
  </si>
  <si>
    <t>Luglio</t>
  </si>
  <si>
    <t>M</t>
  </si>
  <si>
    <t>Agosto</t>
  </si>
  <si>
    <t>P</t>
  </si>
  <si>
    <t>Settembre</t>
  </si>
  <si>
    <t>R</t>
  </si>
  <si>
    <t>Ottobre</t>
  </si>
  <si>
    <t>S</t>
  </si>
  <si>
    <t>Novembre</t>
  </si>
  <si>
    <t>T</t>
  </si>
  <si>
    <t>Dicembre</t>
  </si>
  <si>
    <t>A001</t>
  </si>
  <si>
    <t>ABANO TERME (PD)</t>
  </si>
  <si>
    <t>PD</t>
  </si>
  <si>
    <t>A004</t>
  </si>
  <si>
    <t>ABBADIA CERRETO (LO)</t>
  </si>
  <si>
    <t>LO</t>
  </si>
  <si>
    <t>A005</t>
  </si>
  <si>
    <t>ABBADIA LARIANA (LC)</t>
  </si>
  <si>
    <t>LC</t>
  </si>
  <si>
    <t>A006</t>
  </si>
  <si>
    <t>ABBADIA SAN SALVATORE (SI)</t>
  </si>
  <si>
    <t>SI</t>
  </si>
  <si>
    <t>A007</t>
  </si>
  <si>
    <t>ABBASANTA (OR)</t>
  </si>
  <si>
    <t>OR</t>
  </si>
  <si>
    <t>A008</t>
  </si>
  <si>
    <t>ABBATEGGIO (PE)</t>
  </si>
  <si>
    <t>PE</t>
  </si>
  <si>
    <t>A010</t>
  </si>
  <si>
    <t>ABBIATEGRASSO (MI)</t>
  </si>
  <si>
    <t>MI</t>
  </si>
  <si>
    <t>A012</t>
  </si>
  <si>
    <t>ABETONE (soppresso) (PT)</t>
  </si>
  <si>
    <t>PT</t>
  </si>
  <si>
    <t>M376</t>
  </si>
  <si>
    <t>ABETONE CUTIGLIANO (PT)</t>
  </si>
  <si>
    <t>A013</t>
  </si>
  <si>
    <t>ABRIOLA (PZ)</t>
  </si>
  <si>
    <t>PZ</t>
  </si>
  <si>
    <t>A014</t>
  </si>
  <si>
    <t>ACATE (RG)</t>
  </si>
  <si>
    <t>RG</t>
  </si>
  <si>
    <t>A015</t>
  </si>
  <si>
    <t>ACCADIA (FG)</t>
  </si>
  <si>
    <t>FG</t>
  </si>
  <si>
    <t>A016</t>
  </si>
  <si>
    <t>ACCEGLIO (CN)</t>
  </si>
  <si>
    <t>CN</t>
  </si>
  <si>
    <t>A017</t>
  </si>
  <si>
    <t>ACCETTURA (MT)</t>
  </si>
  <si>
    <t>MT</t>
  </si>
  <si>
    <t>A018</t>
  </si>
  <si>
    <t>ACCIANO (AQ)</t>
  </si>
  <si>
    <t>AQ</t>
  </si>
  <si>
    <t>A019</t>
  </si>
  <si>
    <t>ACCUMOLI (RI)</t>
  </si>
  <si>
    <t>RI</t>
  </si>
  <si>
    <t>A020</t>
  </si>
  <si>
    <t>ACERENZA (PZ)</t>
  </si>
  <si>
    <t>A023</t>
  </si>
  <si>
    <t>ACERNO (SA)</t>
  </si>
  <si>
    <t>SA</t>
  </si>
  <si>
    <t>A024</t>
  </si>
  <si>
    <t>ACERRA (NA)</t>
  </si>
  <si>
    <t>NA</t>
  </si>
  <si>
    <t>A025</t>
  </si>
  <si>
    <t>ACI BONACCORSI (CT)</t>
  </si>
  <si>
    <t>CT</t>
  </si>
  <si>
    <t>A026</t>
  </si>
  <si>
    <t>ACI CASTELLO (CT)</t>
  </si>
  <si>
    <t>A027</t>
  </si>
  <si>
    <t>ACI CATENA (CT)</t>
  </si>
  <si>
    <t>A029</t>
  </si>
  <si>
    <t>ACI SANT'ANTONIO (CT)</t>
  </si>
  <si>
    <t>A028</t>
  </si>
  <si>
    <t>ACIREALE (CT)</t>
  </si>
  <si>
    <t>A031</t>
  </si>
  <si>
    <t>ACQUACANINA (soppresso) (MC)</t>
  </si>
  <si>
    <t>MC</t>
  </si>
  <si>
    <t>A032</t>
  </si>
  <si>
    <t>ACQUAFONDATA (FR)</t>
  </si>
  <si>
    <t>FR</t>
  </si>
  <si>
    <t>A033</t>
  </si>
  <si>
    <t>ACQUAFORMOSA (CS)</t>
  </si>
  <si>
    <t>CS</t>
  </si>
  <si>
    <t>A034</t>
  </si>
  <si>
    <t>ACQUAFREDDA (BS)</t>
  </si>
  <si>
    <t>BS</t>
  </si>
  <si>
    <t>A035</t>
  </si>
  <si>
    <t>ACQUALAGNA (PU)</t>
  </si>
  <si>
    <t>PU</t>
  </si>
  <si>
    <t>A039</t>
  </si>
  <si>
    <t>ACQUANEGRA CREMONESE (CR)</t>
  </si>
  <si>
    <t>CR</t>
  </si>
  <si>
    <t>A038</t>
  </si>
  <si>
    <t>ACQUANEGRA SUL CHIESE (MN)</t>
  </si>
  <si>
    <t>MN</t>
  </si>
  <si>
    <t>A040</t>
  </si>
  <si>
    <t>ACQUAPENDENTE (VT)</t>
  </si>
  <si>
    <t>VT</t>
  </si>
  <si>
    <t>A041</t>
  </si>
  <si>
    <t>ACQUAPPESA (CS)</t>
  </si>
  <si>
    <t>A042</t>
  </si>
  <si>
    <t>ACQUARICA DEL CAPO (LE)</t>
  </si>
  <si>
    <t>LE</t>
  </si>
  <si>
    <t>A043</t>
  </si>
  <si>
    <t>ACQUARO (VV)</t>
  </si>
  <si>
    <t>VV</t>
  </si>
  <si>
    <t>A044</t>
  </si>
  <si>
    <t>ACQUASANTA TERME (AP)</t>
  </si>
  <si>
    <t>AP</t>
  </si>
  <si>
    <t>A045</t>
  </si>
  <si>
    <t>ACQUASPARTA (TR)</t>
  </si>
  <si>
    <t>TR</t>
  </si>
  <si>
    <t>A050</t>
  </si>
  <si>
    <t>ACQUAVIVA COLLECROCE (CB)</t>
  </si>
  <si>
    <t>CB</t>
  </si>
  <si>
    <t>A048</t>
  </si>
  <si>
    <t>ACQUAVIVA DELLE FONTI (BA)</t>
  </si>
  <si>
    <t>BA</t>
  </si>
  <si>
    <t>A051</t>
  </si>
  <si>
    <t>ACQUAVIVA D'ISERNIA (IS)</t>
  </si>
  <si>
    <t>IS</t>
  </si>
  <si>
    <t>A047</t>
  </si>
  <si>
    <t>ACQUAVIVA PICENA (AP)</t>
  </si>
  <si>
    <t>A049</t>
  </si>
  <si>
    <t>ACQUAVIVA PLATANI (CL)</t>
  </si>
  <si>
    <t>CL</t>
  </si>
  <si>
    <t>M211</t>
  </si>
  <si>
    <t>ACQUEDOLCI (ME)</t>
  </si>
  <si>
    <t>A052</t>
  </si>
  <si>
    <t>ACQUI TERME (AL)</t>
  </si>
  <si>
    <t>AL</t>
  </si>
  <si>
    <t>A053</t>
  </si>
  <si>
    <t>ACRI (CS)</t>
  </si>
  <si>
    <t>A054</t>
  </si>
  <si>
    <t>ACUTO (FR)</t>
  </si>
  <si>
    <t>A055</t>
  </si>
  <si>
    <t>ADELFIA (BA)</t>
  </si>
  <si>
    <t>A056</t>
  </si>
  <si>
    <t>ADRANO (CT)</t>
  </si>
  <si>
    <t>A057</t>
  </si>
  <si>
    <t>ADRARA SAN MARTINO (BG)</t>
  </si>
  <si>
    <t>BG</t>
  </si>
  <si>
    <t>A058</t>
  </si>
  <si>
    <t>ADRARA SAN ROCCO (BG)</t>
  </si>
  <si>
    <t>A059</t>
  </si>
  <si>
    <t>ADRIA (RO)</t>
  </si>
  <si>
    <t>RO</t>
  </si>
  <si>
    <t>A060</t>
  </si>
  <si>
    <t>ADRO (BS)</t>
  </si>
  <si>
    <t>A061</t>
  </si>
  <si>
    <t>AFFI (VR)</t>
  </si>
  <si>
    <t>VR</t>
  </si>
  <si>
    <t>A062</t>
  </si>
  <si>
    <t>AFFILE (RM)</t>
  </si>
  <si>
    <t>RM</t>
  </si>
  <si>
    <t>A064</t>
  </si>
  <si>
    <t>AFRAGOLA (NA)</t>
  </si>
  <si>
    <t>A065</t>
  </si>
  <si>
    <t>AFRICO (RC)</t>
  </si>
  <si>
    <t>RC</t>
  </si>
  <si>
    <t>A067</t>
  </si>
  <si>
    <t>AGAZZANO (PC)</t>
  </si>
  <si>
    <t>PC</t>
  </si>
  <si>
    <t>A068</t>
  </si>
  <si>
    <t>AGEROLA (NA)</t>
  </si>
  <si>
    <t>A069</t>
  </si>
  <si>
    <t>AGGIUS (SS)</t>
  </si>
  <si>
    <t>SS</t>
  </si>
  <si>
    <t>A070</t>
  </si>
  <si>
    <t>AGIRA (EN)</t>
  </si>
  <si>
    <t>EN</t>
  </si>
  <si>
    <t>A071</t>
  </si>
  <si>
    <t>AGLIANA (PT)</t>
  </si>
  <si>
    <t>A072</t>
  </si>
  <si>
    <t>AGLIANO TERME (AT)</t>
  </si>
  <si>
    <t>AT</t>
  </si>
  <si>
    <t>A074</t>
  </si>
  <si>
    <t>AGLIE' (TO)</t>
  </si>
  <si>
    <t>TO</t>
  </si>
  <si>
    <t>H848</t>
  </si>
  <si>
    <t>AGLIENTU (SS)</t>
  </si>
  <si>
    <t>A075</t>
  </si>
  <si>
    <t>AGNA (PD)</t>
  </si>
  <si>
    <t>A076</t>
  </si>
  <si>
    <t>AGNADELLO (CR)</t>
  </si>
  <si>
    <t>A077</t>
  </si>
  <si>
    <t>AGNANA CALABRA (RC)</t>
  </si>
  <si>
    <t>A080</t>
  </si>
  <si>
    <t>AGNONE (IS)</t>
  </si>
  <si>
    <t>A082</t>
  </si>
  <si>
    <t>AGNOSINE (BS)</t>
  </si>
  <si>
    <t>A083</t>
  </si>
  <si>
    <t>AGORDO (BL)</t>
  </si>
  <si>
    <t>BL</t>
  </si>
  <si>
    <t>A084</t>
  </si>
  <si>
    <t>AGOSTA (RM)</t>
  </si>
  <si>
    <t>A085</t>
  </si>
  <si>
    <t>AGRA (VA)</t>
  </si>
  <si>
    <t>VA</t>
  </si>
  <si>
    <t>A087</t>
  </si>
  <si>
    <t>AGRATE BRIANZA (MB)</t>
  </si>
  <si>
    <t>MB</t>
  </si>
  <si>
    <t>A088</t>
  </si>
  <si>
    <t>AGRATE CONTURBIA (NO)</t>
  </si>
  <si>
    <t>A089</t>
  </si>
  <si>
    <t>AGRIGENTO (AG)</t>
  </si>
  <si>
    <t>AG</t>
  </si>
  <si>
    <t>A091</t>
  </si>
  <si>
    <t>AGROPOLI (SA)</t>
  </si>
  <si>
    <t>A092</t>
  </si>
  <si>
    <t>AGUGLIANO (AN)</t>
  </si>
  <si>
    <t>AN</t>
  </si>
  <si>
    <t>A093</t>
  </si>
  <si>
    <t>AGUGLIARO (VI)</t>
  </si>
  <si>
    <t>VI</t>
  </si>
  <si>
    <t>A096</t>
  </si>
  <si>
    <t>AICURZIO (MB)</t>
  </si>
  <si>
    <t>A097</t>
  </si>
  <si>
    <t>AIDOMAGGIORE (OR)</t>
  </si>
  <si>
    <t>A098</t>
  </si>
  <si>
    <t>AIDONE (EN)</t>
  </si>
  <si>
    <t>A100</t>
  </si>
  <si>
    <t>AIELLI (AQ)</t>
  </si>
  <si>
    <t>A102</t>
  </si>
  <si>
    <t>AIELLO CALABRO (CS)</t>
  </si>
  <si>
    <t>A103</t>
  </si>
  <si>
    <t>AIELLO DEL FRIULI (UD)</t>
  </si>
  <si>
    <t>UD</t>
  </si>
  <si>
    <t>A101</t>
  </si>
  <si>
    <t>AIELLO DEL SABATO (AV)</t>
  </si>
  <si>
    <t>AV</t>
  </si>
  <si>
    <t>A105</t>
  </si>
  <si>
    <t>AIETA (CS)</t>
  </si>
  <si>
    <t>A106</t>
  </si>
  <si>
    <t>AILANO (CE)</t>
  </si>
  <si>
    <t>CE</t>
  </si>
  <si>
    <t>A107</t>
  </si>
  <si>
    <t>AILOCHE (BI)</t>
  </si>
  <si>
    <t>BI</t>
  </si>
  <si>
    <t>A109</t>
  </si>
  <si>
    <t>AIRASCA (TO)</t>
  </si>
  <si>
    <t>A110</t>
  </si>
  <si>
    <t>AIROLA (BN)</t>
  </si>
  <si>
    <t>BN</t>
  </si>
  <si>
    <t>A111</t>
  </si>
  <si>
    <t>AIROLE (IM)</t>
  </si>
  <si>
    <t>IM</t>
  </si>
  <si>
    <t>A112</t>
  </si>
  <si>
    <t>AIRUNO (LC)</t>
  </si>
  <si>
    <t>A113</t>
  </si>
  <si>
    <t>AISONE (CN)</t>
  </si>
  <si>
    <t>A116</t>
  </si>
  <si>
    <t>ALA (TN)</t>
  </si>
  <si>
    <t>TN</t>
  </si>
  <si>
    <t>A115</t>
  </si>
  <si>
    <t>ALA' DEI SARDI (SS)</t>
  </si>
  <si>
    <t>A117</t>
  </si>
  <si>
    <t>ALA DI STURA (TO)</t>
  </si>
  <si>
    <t>A118</t>
  </si>
  <si>
    <t>ALAGNA (PV)</t>
  </si>
  <si>
    <t>PV</t>
  </si>
  <si>
    <t>A119</t>
  </si>
  <si>
    <t>ALAGNA VALSESIA (VC)</t>
  </si>
  <si>
    <t>VC</t>
  </si>
  <si>
    <t>A120</t>
  </si>
  <si>
    <t>ALANNO (PE)</t>
  </si>
  <si>
    <t>A121</t>
  </si>
  <si>
    <t>ALANO DI PIAVE (BL)</t>
  </si>
  <si>
    <t>A122</t>
  </si>
  <si>
    <t>ALASSIO (SV)</t>
  </si>
  <si>
    <t>SV</t>
  </si>
  <si>
    <t>A123</t>
  </si>
  <si>
    <t>ALATRI (FR)</t>
  </si>
  <si>
    <t>A124</t>
  </si>
  <si>
    <t>ALBA (CN)</t>
  </si>
  <si>
    <t>A125</t>
  </si>
  <si>
    <t>ALBA ADRIATICA (TE)</t>
  </si>
  <si>
    <t>TE</t>
  </si>
  <si>
    <t>A126</t>
  </si>
  <si>
    <t>ALBAGIARA (OR)</t>
  </si>
  <si>
    <t>A127</t>
  </si>
  <si>
    <t>ALBAIRATE (MI)</t>
  </si>
  <si>
    <t>A128</t>
  </si>
  <si>
    <t>ALBANELLA (SA)</t>
  </si>
  <si>
    <t>A131</t>
  </si>
  <si>
    <t>ALBANO DI LUCANIA (PZ)</t>
  </si>
  <si>
    <t>A132</t>
  </si>
  <si>
    <t>ALBANO LAZIALE (RM)</t>
  </si>
  <si>
    <t>A129</t>
  </si>
  <si>
    <t>ALBANO SANT'ALESSANDRO (BG)</t>
  </si>
  <si>
    <t>A130</t>
  </si>
  <si>
    <t>ALBANO VERCELLESE (VC)</t>
  </si>
  <si>
    <t>A134</t>
  </si>
  <si>
    <t>ALBAREDO ARNABOLDI (PV)</t>
  </si>
  <si>
    <t>A137</t>
  </si>
  <si>
    <t>ALBAREDO D'ADIGE (VR)</t>
  </si>
  <si>
    <t>A135</t>
  </si>
  <si>
    <t>ALBAREDO PER SAN MARCO (SO)</t>
  </si>
  <si>
    <t>SO</t>
  </si>
  <si>
    <t>A138</t>
  </si>
  <si>
    <t>ALBARETO (PR)</t>
  </si>
  <si>
    <t>PR</t>
  </si>
  <si>
    <t>A139</t>
  </si>
  <si>
    <t>ALBARETTO DELLA TORRE (CN)</t>
  </si>
  <si>
    <t>A143</t>
  </si>
  <si>
    <t>ALBAVILLA (CO)</t>
  </si>
  <si>
    <t>CO</t>
  </si>
  <si>
    <t>A145</t>
  </si>
  <si>
    <t>ALBENGA (SV)</t>
  </si>
  <si>
    <t>A146</t>
  </si>
  <si>
    <t>ALBERA LIGURE (AL)</t>
  </si>
  <si>
    <t>A149</t>
  </si>
  <si>
    <t>ALBEROBELLO (BA)</t>
  </si>
  <si>
    <t>A150</t>
  </si>
  <si>
    <t>ALBERONA (FG)</t>
  </si>
  <si>
    <t>A153</t>
  </si>
  <si>
    <t>ALBESE CON CASSANO (CO)</t>
  </si>
  <si>
    <t>A154</t>
  </si>
  <si>
    <t>ALBETTONE (VI)</t>
  </si>
  <si>
    <t>A155</t>
  </si>
  <si>
    <t>ALBI (CZ)</t>
  </si>
  <si>
    <t>CZ</t>
  </si>
  <si>
    <t>A158</t>
  </si>
  <si>
    <t>ALBIANO (TN)</t>
  </si>
  <si>
    <t>A157</t>
  </si>
  <si>
    <t>ALBIANO D'IVREA (TO)</t>
  </si>
  <si>
    <t>A159</t>
  </si>
  <si>
    <t>ALBIATE (MB)</t>
  </si>
  <si>
    <t>A160</t>
  </si>
  <si>
    <t>ALBIDONA (CS)</t>
  </si>
  <si>
    <t>A161</t>
  </si>
  <si>
    <t>ALBIGNASEGO (PD)</t>
  </si>
  <si>
    <t>A162</t>
  </si>
  <si>
    <t>ALBINEA (RE)</t>
  </si>
  <si>
    <t>RE</t>
  </si>
  <si>
    <t>A163</t>
  </si>
  <si>
    <t>ALBINO (BG)</t>
  </si>
  <si>
    <t>A164</t>
  </si>
  <si>
    <t>ALBIOLO (CO)</t>
  </si>
  <si>
    <t>A166</t>
  </si>
  <si>
    <t>ALBISOLA SUPERIORE (SV)</t>
  </si>
  <si>
    <t>A165</t>
  </si>
  <si>
    <t>ALBISSOLA MARINA (SV)</t>
  </si>
  <si>
    <t>A167</t>
  </si>
  <si>
    <t>ALBIZZATE (VA)</t>
  </si>
  <si>
    <t>A171</t>
  </si>
  <si>
    <t>ALBONESE (PV)</t>
  </si>
  <si>
    <t>A172</t>
  </si>
  <si>
    <t>ALBOSAGGIA (SO)</t>
  </si>
  <si>
    <t>A173</t>
  </si>
  <si>
    <t>ALBUGNANO (AT)</t>
  </si>
  <si>
    <t>A175</t>
  </si>
  <si>
    <t>ALBUZZANO (PV)</t>
  </si>
  <si>
    <t>A176</t>
  </si>
  <si>
    <t>ALCAMO (TP)</t>
  </si>
  <si>
    <t>TP</t>
  </si>
  <si>
    <t>A177</t>
  </si>
  <si>
    <t>ALCARA LI FUSI (ME)</t>
  </si>
  <si>
    <t>A178</t>
  </si>
  <si>
    <t>ALDENO (TN)</t>
  </si>
  <si>
    <t>A179</t>
  </si>
  <si>
    <t>ALDINO .ALDEIN. (BZ)</t>
  </si>
  <si>
    <t>BZ</t>
  </si>
  <si>
    <t>A180</t>
  </si>
  <si>
    <t>ALES (OR)</t>
  </si>
  <si>
    <t>A182</t>
  </si>
  <si>
    <t>ALESSANDRIA (AL)</t>
  </si>
  <si>
    <t>A183</t>
  </si>
  <si>
    <t>ALESSANDRIA DEL CARRETTO (CS)</t>
  </si>
  <si>
    <t>A181</t>
  </si>
  <si>
    <t>ALESSANDRIA DELLA ROCCA (AG)</t>
  </si>
  <si>
    <t>A184</t>
  </si>
  <si>
    <t>ALESSANO (LE)</t>
  </si>
  <si>
    <t>A185</t>
  </si>
  <si>
    <t>ALEZIO (LE)</t>
  </si>
  <si>
    <t>A186</t>
  </si>
  <si>
    <t>ALFANO (SA)</t>
  </si>
  <si>
    <t>A187</t>
  </si>
  <si>
    <t>ALFEDENA (AQ)</t>
  </si>
  <si>
    <t>A188</t>
  </si>
  <si>
    <t>ALFIANELLO (BS)</t>
  </si>
  <si>
    <t>A189</t>
  </si>
  <si>
    <t>ALFIANO NATTA (AL)</t>
  </si>
  <si>
    <t>A191</t>
  </si>
  <si>
    <t>ALFONSINE (RA)</t>
  </si>
  <si>
    <t>A192</t>
  </si>
  <si>
    <t>ALGHERO (SS)</t>
  </si>
  <si>
    <t>A193</t>
  </si>
  <si>
    <t>ALGUA (BG)</t>
  </si>
  <si>
    <t>A194</t>
  </si>
  <si>
    <t>ALI' (ME)</t>
  </si>
  <si>
    <t>A201</t>
  </si>
  <si>
    <t>ALI' TERME (ME)</t>
  </si>
  <si>
    <t>A195</t>
  </si>
  <si>
    <t>ALIA (PA)</t>
  </si>
  <si>
    <t>PA</t>
  </si>
  <si>
    <t>A196</t>
  </si>
  <si>
    <t>ALIANO (MT)</t>
  </si>
  <si>
    <t>A197</t>
  </si>
  <si>
    <t>ALICE BEL COLLE (AL)</t>
  </si>
  <si>
    <t>A198</t>
  </si>
  <si>
    <t>ALICE CASTELLO (VC)</t>
  </si>
  <si>
    <t>A199</t>
  </si>
  <si>
    <t>ALICE SUPERIORE (TO)</t>
  </si>
  <si>
    <t>A200</t>
  </si>
  <si>
    <t>ALIFE (CE)</t>
  </si>
  <si>
    <t>A202</t>
  </si>
  <si>
    <t>ALIMENA (PA)</t>
  </si>
  <si>
    <t>A203</t>
  </si>
  <si>
    <t>ALIMINUSA (PA)</t>
  </si>
  <si>
    <t>A204</t>
  </si>
  <si>
    <t>ALLAI (OR)</t>
  </si>
  <si>
    <t>A206</t>
  </si>
  <si>
    <t>ALLEGHE (BL)</t>
  </si>
  <si>
    <t>A205</t>
  </si>
  <si>
    <t>ALLEIN (AO)</t>
  </si>
  <si>
    <t>AO</t>
  </si>
  <si>
    <t>A207</t>
  </si>
  <si>
    <t>ALLERONA (TR)</t>
  </si>
  <si>
    <t>A208</t>
  </si>
  <si>
    <t>ALLISTE (LE)</t>
  </si>
  <si>
    <t>A210</t>
  </si>
  <si>
    <t>ALLUMIERE (RM)</t>
  </si>
  <si>
    <t>A211</t>
  </si>
  <si>
    <t>ALLUVIONI CAMBIO' (soppresso) (AL)</t>
  </si>
  <si>
    <t>M397</t>
  </si>
  <si>
    <t>ALLUVIONI PIOVERA</t>
  </si>
  <si>
    <t>A214</t>
  </si>
  <si>
    <t>ALME' (BG)</t>
  </si>
  <si>
    <t>A216</t>
  </si>
  <si>
    <t>ALMENNO SAN BARTOLOMEO (BG)</t>
  </si>
  <si>
    <t>A217</t>
  </si>
  <si>
    <t>ALMENNO SAN SALVATORE (BG)</t>
  </si>
  <si>
    <t>A218</t>
  </si>
  <si>
    <t>ALMESE (TO)</t>
  </si>
  <si>
    <t>A220</t>
  </si>
  <si>
    <t>ALONTE (VI)</t>
  </si>
  <si>
    <t>M375</t>
  </si>
  <si>
    <t>ALPAGO (BL)</t>
  </si>
  <si>
    <t>A221</t>
  </si>
  <si>
    <t>ALPETTE (TO)</t>
  </si>
  <si>
    <t>A222</t>
  </si>
  <si>
    <t>ALPIGNANO (TO)</t>
  </si>
  <si>
    <t>A223</t>
  </si>
  <si>
    <t>ALSENO (PC)</t>
  </si>
  <si>
    <t>A224</t>
  </si>
  <si>
    <t>ALSERIO (CO)</t>
  </si>
  <si>
    <t>M386</t>
  </si>
  <si>
    <t>ALTA VAL TIDONE</t>
  </si>
  <si>
    <t>M383</t>
  </si>
  <si>
    <t>ALTA VALLE INTELVI (CO)</t>
  </si>
  <si>
    <t>A225</t>
  </si>
  <si>
    <t>ALTAMURA (BA)</t>
  </si>
  <si>
    <t>A226</t>
  </si>
  <si>
    <t>ALTARE (SV)</t>
  </si>
  <si>
    <t>M349</t>
  </si>
  <si>
    <t>ALTAVALLE (TN)</t>
  </si>
  <si>
    <t>A228</t>
  </si>
  <si>
    <t>ALTAVILLA IRPINA (AV)</t>
  </si>
  <si>
    <t>A229</t>
  </si>
  <si>
    <t>ALTAVILLA MILICIA (PA)</t>
  </si>
  <si>
    <t>A227</t>
  </si>
  <si>
    <t>ALTAVILLA MONFERRATO (AL)</t>
  </si>
  <si>
    <t>A230</t>
  </si>
  <si>
    <t>ALTAVILLA SILENTINA (SA)</t>
  </si>
  <si>
    <t>A231</t>
  </si>
  <si>
    <t>ALTAVILLA VICENTINA (VI)</t>
  </si>
  <si>
    <t>A233</t>
  </si>
  <si>
    <t>ALTIDONA (FM)</t>
  </si>
  <si>
    <t>FM</t>
  </si>
  <si>
    <t>A234</t>
  </si>
  <si>
    <t>ALTILIA (CS)</t>
  </si>
  <si>
    <t>A235</t>
  </si>
  <si>
    <t>ALTINO (CH)</t>
  </si>
  <si>
    <t>CH</t>
  </si>
  <si>
    <t>A236</t>
  </si>
  <si>
    <t>ALTISSIMO (VI)</t>
  </si>
  <si>
    <t>A237</t>
  </si>
  <si>
    <t>ALTIVOLE (TV)</t>
  </si>
  <si>
    <t>TV</t>
  </si>
  <si>
    <t>A238</t>
  </si>
  <si>
    <t>ALTO (CN)</t>
  </si>
  <si>
    <t>M369</t>
  </si>
  <si>
    <t>ALTO RENO TERME (BO)</t>
  </si>
  <si>
    <t>BO</t>
  </si>
  <si>
    <t>M389</t>
  </si>
  <si>
    <t>ALTO SERMENZA</t>
  </si>
  <si>
    <t>A239</t>
  </si>
  <si>
    <t>ALTOFONTE (PA)</t>
  </si>
  <si>
    <t>A240</t>
  </si>
  <si>
    <t>ALTOMONTE (CS)</t>
  </si>
  <si>
    <t>A241</t>
  </si>
  <si>
    <t>ALTOPASCIO (LU)</t>
  </si>
  <si>
    <t>LU</t>
  </si>
  <si>
    <t>M350</t>
  </si>
  <si>
    <t>ALTOPIANO DELLA VIGOLANA (TN)</t>
  </si>
  <si>
    <t>A242</t>
  </si>
  <si>
    <t>ALVIANO (TR)</t>
  </si>
  <si>
    <t>A243</t>
  </si>
  <si>
    <t>ALVIGNANO (CE)</t>
  </si>
  <si>
    <t>A244</t>
  </si>
  <si>
    <t>ALVITO (FR)</t>
  </si>
  <si>
    <t>A246</t>
  </si>
  <si>
    <t>ALZANO LOMBARDO (BG)</t>
  </si>
  <si>
    <t>A245</t>
  </si>
  <si>
    <t>ALZANO SCRIVIA (AL)</t>
  </si>
  <si>
    <t>A249</t>
  </si>
  <si>
    <t>ALZATE BRIANZA (CO)</t>
  </si>
  <si>
    <t>A251</t>
  </si>
  <si>
    <t>AMALFI (SA)</t>
  </si>
  <si>
    <t>A252</t>
  </si>
  <si>
    <t>AMANDOLA (FM)</t>
  </si>
  <si>
    <t>A253</t>
  </si>
  <si>
    <t>AMANTEA (CS)</t>
  </si>
  <si>
    <t>A254</t>
  </si>
  <si>
    <t>AMARO (UD)</t>
  </si>
  <si>
    <t>A255</t>
  </si>
  <si>
    <t>AMARONI (CZ)</t>
  </si>
  <si>
    <t>A256</t>
  </si>
  <si>
    <t>AMASENO (FR)</t>
  </si>
  <si>
    <t>A257</t>
  </si>
  <si>
    <t>AMATO (CZ)</t>
  </si>
  <si>
    <t>A258</t>
  </si>
  <si>
    <t>AMATRICE (RI)</t>
  </si>
  <si>
    <t>A259</t>
  </si>
  <si>
    <t>AMBIVERE (BG)</t>
  </si>
  <si>
    <t>A260</t>
  </si>
  <si>
    <t>AMBLAR (soppresso) (TN)</t>
  </si>
  <si>
    <t>M351</t>
  </si>
  <si>
    <t>AMBLAR-DON (TN)</t>
  </si>
  <si>
    <t>A261</t>
  </si>
  <si>
    <t>AMEGLIA (SP)</t>
  </si>
  <si>
    <t>SP</t>
  </si>
  <si>
    <t>A262</t>
  </si>
  <si>
    <t>AMELIA (TR)</t>
  </si>
  <si>
    <t>A263</t>
  </si>
  <si>
    <t>AMENDOLARA (CS)</t>
  </si>
  <si>
    <t>A264</t>
  </si>
  <si>
    <t>AMENO (NO)</t>
  </si>
  <si>
    <t>A265</t>
  </si>
  <si>
    <t>AMOROSI (BN)</t>
  </si>
  <si>
    <t>A267</t>
  </si>
  <si>
    <t>AMPEZZO (UD)</t>
  </si>
  <si>
    <t>A268</t>
  </si>
  <si>
    <t>ANACAPRI (NA)</t>
  </si>
  <si>
    <t>A269</t>
  </si>
  <si>
    <t>ANAGNI (FR)</t>
  </si>
  <si>
    <t>A270</t>
  </si>
  <si>
    <t>ANCARANO (TE)</t>
  </si>
  <si>
    <t>A271</t>
  </si>
  <si>
    <t>ANCONA (AN)</t>
  </si>
  <si>
    <t>A272</t>
  </si>
  <si>
    <t>ANDALI (CZ)</t>
  </si>
  <si>
    <t>A274</t>
  </si>
  <si>
    <t>ANDALO (TN)</t>
  </si>
  <si>
    <t>A273</t>
  </si>
  <si>
    <t>ANDALO VALTELLINO (SO)</t>
  </si>
  <si>
    <t>A275</t>
  </si>
  <si>
    <t>ANDEZENO (TO)</t>
  </si>
  <si>
    <t>A278</t>
  </si>
  <si>
    <t>ANDORA (SV)</t>
  </si>
  <si>
    <t>A280</t>
  </si>
  <si>
    <t>ANDORNO MICCA (BI)</t>
  </si>
  <si>
    <t>A281</t>
  </si>
  <si>
    <t>ANDRANO (LE)</t>
  </si>
  <si>
    <t>A282</t>
  </si>
  <si>
    <t>ANDRATE (TO)</t>
  </si>
  <si>
    <t>A283</t>
  </si>
  <si>
    <t>ANDREIS (PN)</t>
  </si>
  <si>
    <t>PN</t>
  </si>
  <si>
    <t>A284</t>
  </si>
  <si>
    <t>ANDRETTA (AV)</t>
  </si>
  <si>
    <t>A285</t>
  </si>
  <si>
    <t>ANDRIA (BT)</t>
  </si>
  <si>
    <t>BT</t>
  </si>
  <si>
    <t>A286</t>
  </si>
  <si>
    <t>ANDRIANO .ANDRIAN. (BZ)</t>
  </si>
  <si>
    <t>A287</t>
  </si>
  <si>
    <t>ANELA (SS)</t>
  </si>
  <si>
    <t>A288</t>
  </si>
  <si>
    <t>ANFO (BS)</t>
  </si>
  <si>
    <t>A290</t>
  </si>
  <si>
    <t>ANGERA (VA)</t>
  </si>
  <si>
    <t>A291</t>
  </si>
  <si>
    <t>ANGHIARI (AR)</t>
  </si>
  <si>
    <t>AR</t>
  </si>
  <si>
    <t>A292</t>
  </si>
  <si>
    <t>ANGIARI (VR)</t>
  </si>
  <si>
    <t>A293</t>
  </si>
  <si>
    <t>ANGOLO TERME (BS)</t>
  </si>
  <si>
    <t>A294</t>
  </si>
  <si>
    <t>ANGRI (SA)</t>
  </si>
  <si>
    <t>A295</t>
  </si>
  <si>
    <t>ANGROGNA (TO)</t>
  </si>
  <si>
    <t>A297</t>
  </si>
  <si>
    <t>ANGUILLARA SABAZIA (RM)</t>
  </si>
  <si>
    <t>A296</t>
  </si>
  <si>
    <t>ANGUILLARA VENETA (PD)</t>
  </si>
  <si>
    <t>A299</t>
  </si>
  <si>
    <t>ANNICCO (CR)</t>
  </si>
  <si>
    <t>A301</t>
  </si>
  <si>
    <t>ANNONE DI BRIANZA (LC)</t>
  </si>
  <si>
    <t>A302</t>
  </si>
  <si>
    <t>ANNONE VENETO (VE)</t>
  </si>
  <si>
    <t>VE</t>
  </si>
  <si>
    <t>A303</t>
  </si>
  <si>
    <t>ANOIA (RC)</t>
  </si>
  <si>
    <t>A304</t>
  </si>
  <si>
    <t>ANTEGNATE (BG)</t>
  </si>
  <si>
    <t>A306</t>
  </si>
  <si>
    <t>ANTERIVO .ALTREI. (BZ)</t>
  </si>
  <si>
    <t>A305</t>
  </si>
  <si>
    <t>ANTEY-SAINT-ANDRE' (AO)</t>
  </si>
  <si>
    <t>A309</t>
  </si>
  <si>
    <t>ANTICOLI CORRADO (RM)</t>
  </si>
  <si>
    <t>A312</t>
  </si>
  <si>
    <t>ANTIGNANO (AT)</t>
  </si>
  <si>
    <t>A313</t>
  </si>
  <si>
    <t>ANTILLO (ME)</t>
  </si>
  <si>
    <t>A314</t>
  </si>
  <si>
    <t>ANTONIMINA (RC)</t>
  </si>
  <si>
    <t>A315</t>
  </si>
  <si>
    <t>ANTRODOCO (RI)</t>
  </si>
  <si>
    <t>A317</t>
  </si>
  <si>
    <t>ANTRONA SCHIERANCO (VB)</t>
  </si>
  <si>
    <t>VB</t>
  </si>
  <si>
    <t>A318</t>
  </si>
  <si>
    <t>ANVERSA DEGLI ABRUZZI (AQ)</t>
  </si>
  <si>
    <t>A319</t>
  </si>
  <si>
    <t>ANZANO DEL PARCO (CO)</t>
  </si>
  <si>
    <t>A320</t>
  </si>
  <si>
    <t>ANZANO DI PUGLIA (FG)</t>
  </si>
  <si>
    <t>A321</t>
  </si>
  <si>
    <t>ANZI (PZ)</t>
  </si>
  <si>
    <t>A323</t>
  </si>
  <si>
    <t>ANZIO (RM)</t>
  </si>
  <si>
    <t>A324</t>
  </si>
  <si>
    <t>ANZOLA DELL'EMILIA (BO)</t>
  </si>
  <si>
    <t>A325</t>
  </si>
  <si>
    <t>ANZOLA D'OSSOLA (VB)</t>
  </si>
  <si>
    <t>A326</t>
  </si>
  <si>
    <t>AOSTA (AO)</t>
  </si>
  <si>
    <t>A327</t>
  </si>
  <si>
    <t>APECCHIO (PU)</t>
  </si>
  <si>
    <t>A328</t>
  </si>
  <si>
    <t>APICE (BN)</t>
  </si>
  <si>
    <t>A329</t>
  </si>
  <si>
    <t>APIRO (MC)</t>
  </si>
  <si>
    <t>A330</t>
  </si>
  <si>
    <t>APOLLOSA (BN)</t>
  </si>
  <si>
    <t>A333</t>
  </si>
  <si>
    <t>APPIANO GENTILE (CO)</t>
  </si>
  <si>
    <t>A332</t>
  </si>
  <si>
    <t>APPIANO SULLA STRADA DEL VINO .EPPAN AN DER. (BZ)</t>
  </si>
  <si>
    <t>A334</t>
  </si>
  <si>
    <t>APPIGNANO (MC)</t>
  </si>
  <si>
    <t>A335</t>
  </si>
  <si>
    <t>APPIGNANO DEL TRONTO (AP)</t>
  </si>
  <si>
    <t>A337</t>
  </si>
  <si>
    <t>APRICA (SO)</t>
  </si>
  <si>
    <t>A338</t>
  </si>
  <si>
    <t>APRICALE (IM)</t>
  </si>
  <si>
    <t>A339</t>
  </si>
  <si>
    <t>APRICENA (FG)</t>
  </si>
  <si>
    <t>A340</t>
  </si>
  <si>
    <t>APRIGLIANO (CS)</t>
  </si>
  <si>
    <t>A341</t>
  </si>
  <si>
    <t>APRILIA (LT)</t>
  </si>
  <si>
    <t>LT</t>
  </si>
  <si>
    <t>A343</t>
  </si>
  <si>
    <t>AQUARA (SA)</t>
  </si>
  <si>
    <t>A344</t>
  </si>
  <si>
    <t>AQUILA D'ARROSCIA (IM)</t>
  </si>
  <si>
    <t>A346</t>
  </si>
  <si>
    <t>AQUILEIA (UD)</t>
  </si>
  <si>
    <t>A347</t>
  </si>
  <si>
    <t>AQUILONIA (AV)</t>
  </si>
  <si>
    <t>A348</t>
  </si>
  <si>
    <t>AQUINO (FR)</t>
  </si>
  <si>
    <t>A350</t>
  </si>
  <si>
    <t>ARADEO (LE)</t>
  </si>
  <si>
    <t>A351</t>
  </si>
  <si>
    <t>ARAGONA (AG)</t>
  </si>
  <si>
    <t>A352</t>
  </si>
  <si>
    <t>ARAMENGO (AT)</t>
  </si>
  <si>
    <t>A354</t>
  </si>
  <si>
    <t>ARBA (PN)</t>
  </si>
  <si>
    <t>A357</t>
  </si>
  <si>
    <t>ARBOREA (OR)</t>
  </si>
  <si>
    <t>A358</t>
  </si>
  <si>
    <t>ARBORIO (VC)</t>
  </si>
  <si>
    <t>A359</t>
  </si>
  <si>
    <t>ARBUS (SU)</t>
  </si>
  <si>
    <t>SU</t>
  </si>
  <si>
    <t>A360</t>
  </si>
  <si>
    <t>ARCADE (TV)</t>
  </si>
  <si>
    <t>A363</t>
  </si>
  <si>
    <t>ARCE (FR)</t>
  </si>
  <si>
    <t>A365</t>
  </si>
  <si>
    <t>ARCENE (BG)</t>
  </si>
  <si>
    <t>A366</t>
  </si>
  <si>
    <t>ARCEVIA (AN)</t>
  </si>
  <si>
    <t>A367</t>
  </si>
  <si>
    <t>ARCHI (CH)</t>
  </si>
  <si>
    <t>A369</t>
  </si>
  <si>
    <t>ARCIDOSSO (GR)</t>
  </si>
  <si>
    <t>GR</t>
  </si>
  <si>
    <t>A370</t>
  </si>
  <si>
    <t>ARCINAZZO ROMANO (RM)</t>
  </si>
  <si>
    <t>A371</t>
  </si>
  <si>
    <t>ARCISATE (VA)</t>
  </si>
  <si>
    <t>A372</t>
  </si>
  <si>
    <t>ARCO (TN)</t>
  </si>
  <si>
    <t>A373</t>
  </si>
  <si>
    <t>ARCOLA (SP)</t>
  </si>
  <si>
    <t>A374</t>
  </si>
  <si>
    <t>ARCOLE (VR)</t>
  </si>
  <si>
    <t>A375</t>
  </si>
  <si>
    <t>ARCONATE (MI)</t>
  </si>
  <si>
    <t>A376</t>
  </si>
  <si>
    <t>ARCORE (MB)</t>
  </si>
  <si>
    <t>A377</t>
  </si>
  <si>
    <t>ARCUGNANO (VI)</t>
  </si>
  <si>
    <t>A379</t>
  </si>
  <si>
    <t>ARDARA (SS)</t>
  </si>
  <si>
    <t>A380</t>
  </si>
  <si>
    <t>ARDAULI (OR)</t>
  </si>
  <si>
    <t>M213</t>
  </si>
  <si>
    <t>ARDEA (RM)</t>
  </si>
  <si>
    <t>A382</t>
  </si>
  <si>
    <t>ARDENNO (SO)</t>
  </si>
  <si>
    <t>A383</t>
  </si>
  <si>
    <t>ARDESIO (BG)</t>
  </si>
  <si>
    <t>A385</t>
  </si>
  <si>
    <t>ARDORE (RC)</t>
  </si>
  <si>
    <t>A386</t>
  </si>
  <si>
    <t>ARENA (VV)</t>
  </si>
  <si>
    <t>A387</t>
  </si>
  <si>
    <t>ARENA PO (PV)</t>
  </si>
  <si>
    <t>A388</t>
  </si>
  <si>
    <t>ARENZANO (GE)</t>
  </si>
  <si>
    <t>GE</t>
  </si>
  <si>
    <t>A389</t>
  </si>
  <si>
    <t>ARESE (MI)</t>
  </si>
  <si>
    <t>A390</t>
  </si>
  <si>
    <t>AREZZO (AR)</t>
  </si>
  <si>
    <t>A391</t>
  </si>
  <si>
    <t>ARGEGNO (CO)</t>
  </si>
  <si>
    <t>A392</t>
  </si>
  <si>
    <t>ARGELATO (BO)</t>
  </si>
  <si>
    <t>A393</t>
  </si>
  <si>
    <t>ARGENTA (FE)</t>
  </si>
  <si>
    <t>FE</t>
  </si>
  <si>
    <t>A394</t>
  </si>
  <si>
    <t>ARGENTERA (CN)</t>
  </si>
  <si>
    <t>A396</t>
  </si>
  <si>
    <t>ARGUELLO (CN)</t>
  </si>
  <si>
    <t>A397</t>
  </si>
  <si>
    <t>ARGUSTO (CZ)</t>
  </si>
  <si>
    <t>A398</t>
  </si>
  <si>
    <t>ARI (CH)</t>
  </si>
  <si>
    <t>A399</t>
  </si>
  <si>
    <t>ARIANO IRPINO (AV)</t>
  </si>
  <si>
    <t>A400</t>
  </si>
  <si>
    <t>ARIANO NEL POLESINE (RO)</t>
  </si>
  <si>
    <t>A401</t>
  </si>
  <si>
    <t>ARICCIA (RM)</t>
  </si>
  <si>
    <t>A402</t>
  </si>
  <si>
    <t>ARIELLI (CH)</t>
  </si>
  <si>
    <t>A403</t>
  </si>
  <si>
    <t>ARIENZO (CE)</t>
  </si>
  <si>
    <t>A405</t>
  </si>
  <si>
    <t>ARIGNANO (TO)</t>
  </si>
  <si>
    <t>A407</t>
  </si>
  <si>
    <t>ARITZO (NU)</t>
  </si>
  <si>
    <t>NU</t>
  </si>
  <si>
    <t>A409</t>
  </si>
  <si>
    <t>ARIZZANO (VB)</t>
  </si>
  <si>
    <t>A412</t>
  </si>
  <si>
    <t>ARLENA DI CASTRO (VT)</t>
  </si>
  <si>
    <t>A413</t>
  </si>
  <si>
    <t>ARLUNO (MI)</t>
  </si>
  <si>
    <t>A414</t>
  </si>
  <si>
    <t>ARMENO (NO)</t>
  </si>
  <si>
    <t>A415</t>
  </si>
  <si>
    <t>ARMENTO (PZ)</t>
  </si>
  <si>
    <t>A418</t>
  </si>
  <si>
    <t>ARMO (IM)</t>
  </si>
  <si>
    <t>A419</t>
  </si>
  <si>
    <t>ARMUNGIA (SU)</t>
  </si>
  <si>
    <t>A424</t>
  </si>
  <si>
    <t>ARNAD (AO)</t>
  </si>
  <si>
    <t>A421</t>
  </si>
  <si>
    <t>ARNARA (FR)</t>
  </si>
  <si>
    <t>A422</t>
  </si>
  <si>
    <t>ARNASCO (SV)</t>
  </si>
  <si>
    <t>A425</t>
  </si>
  <si>
    <t>ARNESANO (LE)</t>
  </si>
  <si>
    <t>A427</t>
  </si>
  <si>
    <t>AROLA (VB)</t>
  </si>
  <si>
    <t>A429</t>
  </si>
  <si>
    <t>ARONA (NO)</t>
  </si>
  <si>
    <t>A430</t>
  </si>
  <si>
    <t>AROSIO (CO)</t>
  </si>
  <si>
    <t>A431</t>
  </si>
  <si>
    <t>ARPAIA (BN)</t>
  </si>
  <si>
    <t>A432</t>
  </si>
  <si>
    <t>ARPAISE (BN)</t>
  </si>
  <si>
    <t>A433</t>
  </si>
  <si>
    <t>ARPINO (FR)</t>
  </si>
  <si>
    <t>A434</t>
  </si>
  <si>
    <t>ARQUA' PETRARCA (PD)</t>
  </si>
  <si>
    <t>A435</t>
  </si>
  <si>
    <t>ARQUA' POLESINE (RO)</t>
  </si>
  <si>
    <t>A437</t>
  </si>
  <si>
    <t>ARQUATA DEL TRONTO (AP)</t>
  </si>
  <si>
    <t>A436</t>
  </si>
  <si>
    <t>ARQUATA SCRIVIA (AL)</t>
  </si>
  <si>
    <t>A438</t>
  </si>
  <si>
    <t>ARRE (PD)</t>
  </si>
  <si>
    <t>A439</t>
  </si>
  <si>
    <t>ARRONE (TR)</t>
  </si>
  <si>
    <t>A441</t>
  </si>
  <si>
    <t>ARSAGO SEPRIO (VA)</t>
  </si>
  <si>
    <t>A443</t>
  </si>
  <si>
    <t>ARSIE' (BL)</t>
  </si>
  <si>
    <t>A444</t>
  </si>
  <si>
    <t>ARSIERO (VI)</t>
  </si>
  <si>
    <t>A445</t>
  </si>
  <si>
    <t>ARSITA (TE)</t>
  </si>
  <si>
    <t>A446</t>
  </si>
  <si>
    <t>ARSOLI (RM)</t>
  </si>
  <si>
    <t>A447</t>
  </si>
  <si>
    <t>ARTA TERME (UD)</t>
  </si>
  <si>
    <t>A448</t>
  </si>
  <si>
    <t>ARTEGNA (UD)</t>
  </si>
  <si>
    <t>A449</t>
  </si>
  <si>
    <t>ARTENA (RM)</t>
  </si>
  <si>
    <t>A451</t>
  </si>
  <si>
    <t>ARTOGNE (BS)</t>
  </si>
  <si>
    <t>A452</t>
  </si>
  <si>
    <t>ARVIER (AO)</t>
  </si>
  <si>
    <t>A453</t>
  </si>
  <si>
    <t>ARZACHENA (SS)</t>
  </si>
  <si>
    <t>A440</t>
  </si>
  <si>
    <t>ARZAGO D'ADDA (BG)</t>
  </si>
  <si>
    <t>A454</t>
  </si>
  <si>
    <t>ARZANA (NU)</t>
  </si>
  <si>
    <t>A455</t>
  </si>
  <si>
    <t>ARZANO (NA)</t>
  </si>
  <si>
    <t>A456</t>
  </si>
  <si>
    <t>ARZENE (soppresso) (PN)</t>
  </si>
  <si>
    <t>A458</t>
  </si>
  <si>
    <t>ARZERGRANDE (PD)</t>
  </si>
  <si>
    <t>A459</t>
  </si>
  <si>
    <t>ARZIGNANO (VI)</t>
  </si>
  <si>
    <t>A460</t>
  </si>
  <si>
    <t>ASCEA (SA)</t>
  </si>
  <si>
    <t>A461</t>
  </si>
  <si>
    <t>ASCIANO (SI)</t>
  </si>
  <si>
    <t>A462</t>
  </si>
  <si>
    <t>ASCOLI PICENO (AP)</t>
  </si>
  <si>
    <t>A463</t>
  </si>
  <si>
    <t>ASCOLI SATRIANO (FG)</t>
  </si>
  <si>
    <t>A464</t>
  </si>
  <si>
    <t>ASCREA (RI)</t>
  </si>
  <si>
    <t>A465</t>
  </si>
  <si>
    <t>ASIAGO (VI)</t>
  </si>
  <si>
    <t>A467</t>
  </si>
  <si>
    <t>ASIGLIANO VENETO (VI)</t>
  </si>
  <si>
    <t>A466</t>
  </si>
  <si>
    <t>ASIGLIANO VERCELLESE (VC)</t>
  </si>
  <si>
    <t>A470</t>
  </si>
  <si>
    <t>ASOLA (MN)</t>
  </si>
  <si>
    <t>A471</t>
  </si>
  <si>
    <t>ASOLO (TV)</t>
  </si>
  <si>
    <t>A473</t>
  </si>
  <si>
    <t>ASSAGO (MI)</t>
  </si>
  <si>
    <t>A474</t>
  </si>
  <si>
    <t>ASSEMINI (CA)</t>
  </si>
  <si>
    <t>CA</t>
  </si>
  <si>
    <t>A475</t>
  </si>
  <si>
    <t>ASSISI (PG)</t>
  </si>
  <si>
    <t>PG</t>
  </si>
  <si>
    <t>A476</t>
  </si>
  <si>
    <t>ASSO (CO)</t>
  </si>
  <si>
    <t>A477</t>
  </si>
  <si>
    <t>ASSOLO (OR)</t>
  </si>
  <si>
    <t>A478</t>
  </si>
  <si>
    <t>ASSORO (EN)</t>
  </si>
  <si>
    <t>A479</t>
  </si>
  <si>
    <t>ASTI (AT)</t>
  </si>
  <si>
    <t>A480</t>
  </si>
  <si>
    <t>ASUNI (OR)</t>
  </si>
  <si>
    <t>A481</t>
  </si>
  <si>
    <t>ATELETA (AQ)</t>
  </si>
  <si>
    <t>A482</t>
  </si>
  <si>
    <t>ATELLA (PZ)</t>
  </si>
  <si>
    <t>A484</t>
  </si>
  <si>
    <t>ATENA LUCANA (SA)</t>
  </si>
  <si>
    <t>A485</t>
  </si>
  <si>
    <t>ATESSA (CH)</t>
  </si>
  <si>
    <t>A486</t>
  </si>
  <si>
    <t>ATINA (FR)</t>
  </si>
  <si>
    <t>A487</t>
  </si>
  <si>
    <t>ATRANI (SA)</t>
  </si>
  <si>
    <t>A488</t>
  </si>
  <si>
    <t>ATRI (TE)</t>
  </si>
  <si>
    <t>A489</t>
  </si>
  <si>
    <t>ATRIPALDA (AV)</t>
  </si>
  <si>
    <t>A490</t>
  </si>
  <si>
    <t>ATTIGLIANO (TR)</t>
  </si>
  <si>
    <t>A491</t>
  </si>
  <si>
    <t>ATTIMIS (UD)</t>
  </si>
  <si>
    <t>A492</t>
  </si>
  <si>
    <t>ATZARA (NU)</t>
  </si>
  <si>
    <t>A493</t>
  </si>
  <si>
    <t>AUDITORE (PU)</t>
  </si>
  <si>
    <t>A494</t>
  </si>
  <si>
    <t>AUGUSTA (SR)</t>
  </si>
  <si>
    <t>SR</t>
  </si>
  <si>
    <t>A495</t>
  </si>
  <si>
    <t>AULETTA (SA)</t>
  </si>
  <si>
    <t>A496</t>
  </si>
  <si>
    <t>AULLA (MS)</t>
  </si>
  <si>
    <t>MS</t>
  </si>
  <si>
    <t>A497</t>
  </si>
  <si>
    <t>AURANO (VB)</t>
  </si>
  <si>
    <t>A499</t>
  </si>
  <si>
    <t>AURIGO (IM)</t>
  </si>
  <si>
    <t>A501</t>
  </si>
  <si>
    <t>AURONZO DI CADORE (BL)</t>
  </si>
  <si>
    <t>A502</t>
  </si>
  <si>
    <t>AUSONIA (FR)</t>
  </si>
  <si>
    <t>A503</t>
  </si>
  <si>
    <t>AUSTIS (NU)</t>
  </si>
  <si>
    <t>A506</t>
  </si>
  <si>
    <t>AVEGNO (GE)</t>
  </si>
  <si>
    <t>A507</t>
  </si>
  <si>
    <t>AVELENGO .HAFLING. (BZ)</t>
  </si>
  <si>
    <t>A508</t>
  </si>
  <si>
    <t>AVELLA (AV)</t>
  </si>
  <si>
    <t>A509</t>
  </si>
  <si>
    <t>AVELLINO (AV)</t>
  </si>
  <si>
    <t>A511</t>
  </si>
  <si>
    <t>AVERARA (BG)</t>
  </si>
  <si>
    <t>A512</t>
  </si>
  <si>
    <t>AVERSA (CE)</t>
  </si>
  <si>
    <t>A514</t>
  </si>
  <si>
    <t>AVETRANA (TA)</t>
  </si>
  <si>
    <t>TA</t>
  </si>
  <si>
    <t>A515</t>
  </si>
  <si>
    <t>AVEZZANO (AQ)</t>
  </si>
  <si>
    <t>A516</t>
  </si>
  <si>
    <t>AVIANO (PN)</t>
  </si>
  <si>
    <t>A517</t>
  </si>
  <si>
    <t>AVIATICO (BG)</t>
  </si>
  <si>
    <t>A518</t>
  </si>
  <si>
    <t>AVIGLIANA (TO)</t>
  </si>
  <si>
    <t>A519</t>
  </si>
  <si>
    <t>AVIGLIANO (PZ)</t>
  </si>
  <si>
    <t>M258</t>
  </si>
  <si>
    <t>AVIGLIANO UMBRO (TR)</t>
  </si>
  <si>
    <t>A520</t>
  </si>
  <si>
    <t>AVIO (TN)</t>
  </si>
  <si>
    <t>A521</t>
  </si>
  <si>
    <t>AVISE (AO)</t>
  </si>
  <si>
    <t>A522</t>
  </si>
  <si>
    <t>AVOLA (SR)</t>
  </si>
  <si>
    <t>A523</t>
  </si>
  <si>
    <t>AVOLASCA (AL)</t>
  </si>
  <si>
    <t>A094</t>
  </si>
  <si>
    <t>AYAS (AO)</t>
  </si>
  <si>
    <t>A108</t>
  </si>
  <si>
    <t>AYMAVILLES (AO)</t>
  </si>
  <si>
    <t>A525</t>
  </si>
  <si>
    <t>AZEGLIO (TO)</t>
  </si>
  <si>
    <t>A526</t>
  </si>
  <si>
    <t>AZZANELLO (CR)</t>
  </si>
  <si>
    <t>A527</t>
  </si>
  <si>
    <t>AZZANO D'ASTI (AT)</t>
  </si>
  <si>
    <t>A530</t>
  </si>
  <si>
    <t>AZZANO DECIMO (PN)</t>
  </si>
  <si>
    <t>A529</t>
  </si>
  <si>
    <t>AZZANO MELLA (BS)</t>
  </si>
  <si>
    <t>A528</t>
  </si>
  <si>
    <t>AZZANO SAN PAOLO (BG)</t>
  </si>
  <si>
    <t>A531</t>
  </si>
  <si>
    <t>AZZATE (VA)</t>
  </si>
  <si>
    <t>A532</t>
  </si>
  <si>
    <t>AZZIO (VA)</t>
  </si>
  <si>
    <t>A533</t>
  </si>
  <si>
    <t>AZZONE (BG)</t>
  </si>
  <si>
    <t>A534</t>
  </si>
  <si>
    <t>BACENO (VB)</t>
  </si>
  <si>
    <t>A535</t>
  </si>
  <si>
    <t>BACOLI (NA)</t>
  </si>
  <si>
    <t>A536</t>
  </si>
  <si>
    <t>BADALUCCO (IM)</t>
  </si>
  <si>
    <t>M214</t>
  </si>
  <si>
    <t>BADESI (SS)</t>
  </si>
  <si>
    <t>A537</t>
  </si>
  <si>
    <t>BADIA .ABTEI. (BZ)</t>
  </si>
  <si>
    <t>A540</t>
  </si>
  <si>
    <t>BADIA CALAVENA (VR)</t>
  </si>
  <si>
    <t>A538</t>
  </si>
  <si>
    <t>BADIA PAVESE (PV)</t>
  </si>
  <si>
    <t>A539</t>
  </si>
  <si>
    <t>BADIA POLESINE (RO)</t>
  </si>
  <si>
    <t>A541</t>
  </si>
  <si>
    <t>BADIA TEDALDA (AR)</t>
  </si>
  <si>
    <t>A542</t>
  </si>
  <si>
    <t>BADOLATO (CZ)</t>
  </si>
  <si>
    <t>A544</t>
  </si>
  <si>
    <t>BAGALADI (RC)</t>
  </si>
  <si>
    <t>A546</t>
  </si>
  <si>
    <t>BAGHERIA (PA)</t>
  </si>
  <si>
    <t>A547</t>
  </si>
  <si>
    <t>BAGNACAVALLO (RA)</t>
  </si>
  <si>
    <t>A552</t>
  </si>
  <si>
    <t>BAGNARA CALABRA (RC)</t>
  </si>
  <si>
    <t>A551</t>
  </si>
  <si>
    <t>BAGNARA DI ROMAGNA (RA)</t>
  </si>
  <si>
    <t>A550</t>
  </si>
  <si>
    <t>BAGNARIA (PV)</t>
  </si>
  <si>
    <t>A553</t>
  </si>
  <si>
    <t>BAGNARIA ARSA (UD)</t>
  </si>
  <si>
    <t>A555</t>
  </si>
  <si>
    <t>BAGNASCO (CN)</t>
  </si>
  <si>
    <t>A557</t>
  </si>
  <si>
    <t>BAGNATICA (BG)</t>
  </si>
  <si>
    <t>A560</t>
  </si>
  <si>
    <t>BAGNI DI LUCCA (LU)</t>
  </si>
  <si>
    <t>A564</t>
  </si>
  <si>
    <t>BAGNO A RIPOLI (FI)</t>
  </si>
  <si>
    <t>FI</t>
  </si>
  <si>
    <t>A565</t>
  </si>
  <si>
    <t>BAGNO DI ROMAGNA (FC)</t>
  </si>
  <si>
    <t>FC</t>
  </si>
  <si>
    <t>A567</t>
  </si>
  <si>
    <t>BAGNOLI DEL TRIGNO (IS)</t>
  </si>
  <si>
    <t>A568</t>
  </si>
  <si>
    <t>BAGNOLI DI SOPRA (PD)</t>
  </si>
  <si>
    <t>A566</t>
  </si>
  <si>
    <t>BAGNOLI IRPINO (AV)</t>
  </si>
  <si>
    <t>A570</t>
  </si>
  <si>
    <t>BAGNOLO CREMASCO (CR)</t>
  </si>
  <si>
    <t>A572</t>
  </si>
  <si>
    <t>BAGNOLO DEL SALENTO (LE)</t>
  </si>
  <si>
    <t>A574</t>
  </si>
  <si>
    <t>BAGNOLO DI PO (RO)</t>
  </si>
  <si>
    <t>A573</t>
  </si>
  <si>
    <t>BAGNOLO IN PIANO (RE)</t>
  </si>
  <si>
    <t>A569</t>
  </si>
  <si>
    <t>BAGNOLO MELLA (BS)</t>
  </si>
  <si>
    <t>A571</t>
  </si>
  <si>
    <t>BAGNOLO PIEMONTE (CN)</t>
  </si>
  <si>
    <t>A575</t>
  </si>
  <si>
    <t>BAGNOLO SAN VITO (MN)</t>
  </si>
  <si>
    <t>A576</t>
  </si>
  <si>
    <t>BAGNONE (MS)</t>
  </si>
  <si>
    <t>A577</t>
  </si>
  <si>
    <t>BAGNOREGIO (VT)</t>
  </si>
  <si>
    <t>A578</t>
  </si>
  <si>
    <t>BAGOLINO (BS)</t>
  </si>
  <si>
    <t>A579</t>
  </si>
  <si>
    <t>BAIA E LATINA (CE)</t>
  </si>
  <si>
    <t>A580</t>
  </si>
  <si>
    <t>BAIANO (AV)</t>
  </si>
  <si>
    <t>A581</t>
  </si>
  <si>
    <t>BAIARDO (IM)</t>
  </si>
  <si>
    <t>A584</t>
  </si>
  <si>
    <t>BAIRO (TO)</t>
  </si>
  <si>
    <t>A586</t>
  </si>
  <si>
    <t>BAISO (RE)</t>
  </si>
  <si>
    <t>A587</t>
  </si>
  <si>
    <t>BALANGERO (TO)</t>
  </si>
  <si>
    <t>A588</t>
  </si>
  <si>
    <t>BALDICHIERI D'ASTI (AT)</t>
  </si>
  <si>
    <t>A590</t>
  </si>
  <si>
    <t>BALDISSERO CANAVESE (TO)</t>
  </si>
  <si>
    <t>A589</t>
  </si>
  <si>
    <t>BALDISSERO D'ALBA (CN)</t>
  </si>
  <si>
    <t>A591</t>
  </si>
  <si>
    <t>BALDISSERO TORINESE (TO)</t>
  </si>
  <si>
    <t>A592</t>
  </si>
  <si>
    <t>BALESTRATE (PA)</t>
  </si>
  <si>
    <t>A593</t>
  </si>
  <si>
    <t>BALESTRINO (SV)</t>
  </si>
  <si>
    <t>A594</t>
  </si>
  <si>
    <t>BALLABIO (LC)</t>
  </si>
  <si>
    <t>A597</t>
  </si>
  <si>
    <t>BALLAO (SU)</t>
  </si>
  <si>
    <t>A599</t>
  </si>
  <si>
    <t>BALME (TO)</t>
  </si>
  <si>
    <t>A600</t>
  </si>
  <si>
    <t>BALMUCCIA (VC)</t>
  </si>
  <si>
    <t>A601</t>
  </si>
  <si>
    <t>BALOCCO (VC)</t>
  </si>
  <si>
    <t>A603</t>
  </si>
  <si>
    <t>BALSORANO (AQ)</t>
  </si>
  <si>
    <t>A604</t>
  </si>
  <si>
    <t>BALVANO (PZ)</t>
  </si>
  <si>
    <t>A605</t>
  </si>
  <si>
    <t>BALZOLA (AL)</t>
  </si>
  <si>
    <t>A606</t>
  </si>
  <si>
    <t>BANARI (SS)</t>
  </si>
  <si>
    <t>A607</t>
  </si>
  <si>
    <t>BANCHETTE (TO)</t>
  </si>
  <si>
    <t>A610</t>
  </si>
  <si>
    <t>BANNIO ANZINO (VB)</t>
  </si>
  <si>
    <t>A612</t>
  </si>
  <si>
    <t>BANZI (PZ)</t>
  </si>
  <si>
    <t>A613</t>
  </si>
  <si>
    <t>BAONE (PD)</t>
  </si>
  <si>
    <t>A614</t>
  </si>
  <si>
    <t>BARADILI (OR)</t>
  </si>
  <si>
    <t>A615</t>
  </si>
  <si>
    <t>BARAGIANO (PZ)</t>
  </si>
  <si>
    <t>A616</t>
  </si>
  <si>
    <t>BARANELLO (CB)</t>
  </si>
  <si>
    <t>A617</t>
  </si>
  <si>
    <t>BARANO D'ISCHIA (NA)</t>
  </si>
  <si>
    <t>A618</t>
  </si>
  <si>
    <t>BARANZATE (MI)</t>
  </si>
  <si>
    <t>A619</t>
  </si>
  <si>
    <t>BARASSO (VA)</t>
  </si>
  <si>
    <t>A621</t>
  </si>
  <si>
    <t>BARATILI SAN PIETRO (OR)</t>
  </si>
  <si>
    <t>A625</t>
  </si>
  <si>
    <t>BARBANIA (TO)</t>
  </si>
  <si>
    <t>A626</t>
  </si>
  <si>
    <t>BARBARA (AN)</t>
  </si>
  <si>
    <t>M401</t>
  </si>
  <si>
    <t xml:space="preserve">BARBARANO MOSSANO </t>
  </si>
  <si>
    <t>A628</t>
  </si>
  <si>
    <t>BARBARANO ROMANO (VT)</t>
  </si>
  <si>
    <t>A627</t>
  </si>
  <si>
    <t>BARBARANO VICENTINO (soppresso) (VI)</t>
  </si>
  <si>
    <t>A629</t>
  </si>
  <si>
    <t>BARBARESCO (CN)</t>
  </si>
  <si>
    <t>A630</t>
  </si>
  <si>
    <t>BARBARIGA (BS)</t>
  </si>
  <si>
    <t>A631</t>
  </si>
  <si>
    <t>BARBATA (BG)</t>
  </si>
  <si>
    <t>A632</t>
  </si>
  <si>
    <t>BARBERINO DI MUGELLO (FI)</t>
  </si>
  <si>
    <t>A633</t>
  </si>
  <si>
    <t>BARBERINO VAL D'ELSA (FI)</t>
  </si>
  <si>
    <t>A634</t>
  </si>
  <si>
    <t>BARBIANELLO (PV)</t>
  </si>
  <si>
    <t>A635</t>
  </si>
  <si>
    <t>BARBIANO .BARBIAN. (BZ)</t>
  </si>
  <si>
    <t>A637</t>
  </si>
  <si>
    <t>BARBONA (PD)</t>
  </si>
  <si>
    <t>A638</t>
  </si>
  <si>
    <t>BARCELLONA POZZO DI GOTTO (ME)</t>
  </si>
  <si>
    <t>A639</t>
  </si>
  <si>
    <t>BARCHI (soppresso) (PU)</t>
  </si>
  <si>
    <t>A640</t>
  </si>
  <si>
    <t>BARCIS (PN)</t>
  </si>
  <si>
    <t>A643</t>
  </si>
  <si>
    <t>BARD (AO)</t>
  </si>
  <si>
    <t>A645</t>
  </si>
  <si>
    <t>BARDELLO (VA)</t>
  </si>
  <si>
    <t>A646</t>
  </si>
  <si>
    <t>BARDI (PR)</t>
  </si>
  <si>
    <t>A647</t>
  </si>
  <si>
    <t>BARDINETO (SV)</t>
  </si>
  <si>
    <t>A650</t>
  </si>
  <si>
    <t>BARDOLINO (VR)</t>
  </si>
  <si>
    <t>A651</t>
  </si>
  <si>
    <t>BARDONECCHIA (TO)</t>
  </si>
  <si>
    <t>A652</t>
  </si>
  <si>
    <t>BAREGGIO (MI)</t>
  </si>
  <si>
    <t>A653</t>
  </si>
  <si>
    <t>BARENGO (NO)</t>
  </si>
  <si>
    <t>A655</t>
  </si>
  <si>
    <t>BARESSA (OR)</t>
  </si>
  <si>
    <t>A656</t>
  </si>
  <si>
    <t>BARETE (AQ)</t>
  </si>
  <si>
    <t>A657</t>
  </si>
  <si>
    <t>BARGA (LU)</t>
  </si>
  <si>
    <t>A658</t>
  </si>
  <si>
    <t>BARGAGLI (GE)</t>
  </si>
  <si>
    <t>A660</t>
  </si>
  <si>
    <t>BARGE (CN)</t>
  </si>
  <si>
    <t>A661</t>
  </si>
  <si>
    <t>BARGHE (BS)</t>
  </si>
  <si>
    <t>A662</t>
  </si>
  <si>
    <t>BARI (BA)</t>
  </si>
  <si>
    <t>A663</t>
  </si>
  <si>
    <t>BARI SARDO (NU)</t>
  </si>
  <si>
    <t>A664</t>
  </si>
  <si>
    <t>BARIANO (BG)</t>
  </si>
  <si>
    <t>A665</t>
  </si>
  <si>
    <t>BARICELLA (BO)</t>
  </si>
  <si>
    <t>A666</t>
  </si>
  <si>
    <t>BARILE (PZ)</t>
  </si>
  <si>
    <t>A667</t>
  </si>
  <si>
    <t>BARISCIANO (AQ)</t>
  </si>
  <si>
    <t>A668</t>
  </si>
  <si>
    <t>BARLASSINA (MB)</t>
  </si>
  <si>
    <t>A669</t>
  </si>
  <si>
    <t>BARLETTA (BT)</t>
  </si>
  <si>
    <t>A670</t>
  </si>
  <si>
    <t>BARNI (CO)</t>
  </si>
  <si>
    <t>A671</t>
  </si>
  <si>
    <t>BAROLO (CN)</t>
  </si>
  <si>
    <t>A673</t>
  </si>
  <si>
    <t>BARONE CANAVESE (TO)</t>
  </si>
  <si>
    <t>A674</t>
  </si>
  <si>
    <t>BARONISSI (SA)</t>
  </si>
  <si>
    <t>A676</t>
  </si>
  <si>
    <t>BARRAFRANCA (EN)</t>
  </si>
  <si>
    <t>A677</t>
  </si>
  <si>
    <t>BARRALI (SU)</t>
  </si>
  <si>
    <t>A678</t>
  </si>
  <si>
    <t>BARREA (AQ)</t>
  </si>
  <si>
    <t>A681</t>
  </si>
  <si>
    <t>BARUMINI (SU)</t>
  </si>
  <si>
    <t>A683</t>
  </si>
  <si>
    <t>BARZAGO (LC)</t>
  </si>
  <si>
    <t>A684</t>
  </si>
  <si>
    <t>BARZANA (BG)</t>
  </si>
  <si>
    <t>A686</t>
  </si>
  <si>
    <t>BARZANO' (LC)</t>
  </si>
  <si>
    <t>A687</t>
  </si>
  <si>
    <t>BARZIO (LC)</t>
  </si>
  <si>
    <t>A689</t>
  </si>
  <si>
    <t>BASALUZZO (AL)</t>
  </si>
  <si>
    <t>A690</t>
  </si>
  <si>
    <t>BASCAPE' (PV)</t>
  </si>
  <si>
    <t>A691</t>
  </si>
  <si>
    <t>BASCHI (TR)</t>
  </si>
  <si>
    <t>A692</t>
  </si>
  <si>
    <t>BASCIANO (TE)</t>
  </si>
  <si>
    <t>A694</t>
  </si>
  <si>
    <t>BASELGA DI PINE' (TN)</t>
  </si>
  <si>
    <t>A696</t>
  </si>
  <si>
    <t>BASELICE (BN)</t>
  </si>
  <si>
    <t>A697</t>
  </si>
  <si>
    <t>BASIANO (MI)</t>
  </si>
  <si>
    <t>A698</t>
  </si>
  <si>
    <t>BASICO' (ME)</t>
  </si>
  <si>
    <t>A699</t>
  </si>
  <si>
    <t>BASIGLIO (MI)</t>
  </si>
  <si>
    <t>A700</t>
  </si>
  <si>
    <t>BASILIANO (UD)</t>
  </si>
  <si>
    <t>A702</t>
  </si>
  <si>
    <t>BASSANO BRESCIANO (BS)</t>
  </si>
  <si>
    <t>A703</t>
  </si>
  <si>
    <t>BASSANO DEL GRAPPA (VI)</t>
  </si>
  <si>
    <t>A706</t>
  </si>
  <si>
    <t>BASSANO IN TEVERINA (VT)</t>
  </si>
  <si>
    <t>A704</t>
  </si>
  <si>
    <t>BASSANO ROMANO (VT)</t>
  </si>
  <si>
    <t>A707</t>
  </si>
  <si>
    <t>BASSIANO (LT)</t>
  </si>
  <si>
    <t>A708</t>
  </si>
  <si>
    <t>BASSIGNANA (AL)</t>
  </si>
  <si>
    <t>A709</t>
  </si>
  <si>
    <t>BASTIA MONDOVI' (CN)</t>
  </si>
  <si>
    <t>A710</t>
  </si>
  <si>
    <t>BASTIA UMBRA (PG)</t>
  </si>
  <si>
    <t>A711</t>
  </si>
  <si>
    <t>BASTIDA DE' DOSSI (soppresso) (PV)</t>
  </si>
  <si>
    <t>A712</t>
  </si>
  <si>
    <t>BASTIDA PANCARANA (PV)</t>
  </si>
  <si>
    <t>A713</t>
  </si>
  <si>
    <t>BASTIGLIA (MO)</t>
  </si>
  <si>
    <t>MO</t>
  </si>
  <si>
    <t>A714</t>
  </si>
  <si>
    <t>BATTAGLIA TERME (PD)</t>
  </si>
  <si>
    <t>A716</t>
  </si>
  <si>
    <t>BATTIFOLLO (CN)</t>
  </si>
  <si>
    <t>A717</t>
  </si>
  <si>
    <t>BATTIPAGLIA (SA)</t>
  </si>
  <si>
    <t>A718</t>
  </si>
  <si>
    <t>BATTUDA (PV)</t>
  </si>
  <si>
    <t>A719</t>
  </si>
  <si>
    <t>BAUCINA (PA)</t>
  </si>
  <si>
    <t>A721</t>
  </si>
  <si>
    <t>BAULADU (OR)</t>
  </si>
  <si>
    <t>A722</t>
  </si>
  <si>
    <t>BAUNEI (NU)</t>
  </si>
  <si>
    <t>A725</t>
  </si>
  <si>
    <t>BAVENO (VB)</t>
  </si>
  <si>
    <t>A726</t>
  </si>
  <si>
    <t>BAZZANO (soppresso) (BO)</t>
  </si>
  <si>
    <t>A728</t>
  </si>
  <si>
    <t>BEDERO VALCUVIA (VA)</t>
  </si>
  <si>
    <t>A729</t>
  </si>
  <si>
    <t>BEDIZZOLE (BS)</t>
  </si>
  <si>
    <t>A730</t>
  </si>
  <si>
    <t>BEDOLLO (TN)</t>
  </si>
  <si>
    <t>A731</t>
  </si>
  <si>
    <t>BEDONIA (PR)</t>
  </si>
  <si>
    <t>A732</t>
  </si>
  <si>
    <t>BEDULITA (BG)</t>
  </si>
  <si>
    <t>A733</t>
  </si>
  <si>
    <t>BEE (VB)</t>
  </si>
  <si>
    <t>A734</t>
  </si>
  <si>
    <t>BEINASCO (TO)</t>
  </si>
  <si>
    <t>A735</t>
  </si>
  <si>
    <t>BEINETTE (CN)</t>
  </si>
  <si>
    <t>A736</t>
  </si>
  <si>
    <t>BELCASTRO (CZ)</t>
  </si>
  <si>
    <t>A737</t>
  </si>
  <si>
    <t>BELFIORE (VR)</t>
  </si>
  <si>
    <t>A740</t>
  </si>
  <si>
    <t>BELFORTE ALL'ISAURO (PU)</t>
  </si>
  <si>
    <t>A739</t>
  </si>
  <si>
    <t>BELFORTE DEL CHIENTI (MC)</t>
  </si>
  <si>
    <t>A738</t>
  </si>
  <si>
    <t>BELFORTE MONFERRATO (AL)</t>
  </si>
  <si>
    <t>A741</t>
  </si>
  <si>
    <t>BELGIOIOSO (PV)</t>
  </si>
  <si>
    <t>A742</t>
  </si>
  <si>
    <t>BELGIRATE (VB)</t>
  </si>
  <si>
    <t>A743</t>
  </si>
  <si>
    <t>BELLA (PZ)</t>
  </si>
  <si>
    <t>M335</t>
  </si>
  <si>
    <t>BELLAGIO (CO)</t>
  </si>
  <si>
    <t>A744</t>
  </si>
  <si>
    <t>BELLAGIO (soppresso) (CO)</t>
  </si>
  <si>
    <t>A745</t>
  </si>
  <si>
    <t>BELLANO (LC)</t>
  </si>
  <si>
    <t>A746</t>
  </si>
  <si>
    <t>BELLANTE (TE)</t>
  </si>
  <si>
    <t>A747</t>
  </si>
  <si>
    <t>BELLARIA-IGEA MARINA (RN)</t>
  </si>
  <si>
    <t>RN</t>
  </si>
  <si>
    <t>A749</t>
  </si>
  <si>
    <t>BELLEGRA (RM)</t>
  </si>
  <si>
    <t>A750</t>
  </si>
  <si>
    <t>BELLINO (CN)</t>
  </si>
  <si>
    <t>A751</t>
  </si>
  <si>
    <t>BELLINZAGO LOMBARDO (MI)</t>
  </si>
  <si>
    <t>A752</t>
  </si>
  <si>
    <t>BELLINZAGO NOVARESE (NO)</t>
  </si>
  <si>
    <t>M294</t>
  </si>
  <si>
    <t>BELLIZZI (SA)</t>
  </si>
  <si>
    <t>A755</t>
  </si>
  <si>
    <t>BELLONA (CE)</t>
  </si>
  <si>
    <t>A756</t>
  </si>
  <si>
    <t>BELLOSGUARDO (SA)</t>
  </si>
  <si>
    <t>A757</t>
  </si>
  <si>
    <t>BELLUNO (BL)</t>
  </si>
  <si>
    <t>A759</t>
  </si>
  <si>
    <t>BELLUSCO (MB)</t>
  </si>
  <si>
    <t>A762</t>
  </si>
  <si>
    <t>BELMONTE CALABRO (CS)</t>
  </si>
  <si>
    <t>A763</t>
  </si>
  <si>
    <t>BELMONTE CASTELLO (FR)</t>
  </si>
  <si>
    <t>A761</t>
  </si>
  <si>
    <t>BELMONTE DEL SANNIO (IS)</t>
  </si>
  <si>
    <t>A765</t>
  </si>
  <si>
    <t>BELMONTE IN SABINA (RI)</t>
  </si>
  <si>
    <t>A764</t>
  </si>
  <si>
    <t>BELMONTE MEZZAGNO (PA)</t>
  </si>
  <si>
    <t>A760</t>
  </si>
  <si>
    <t>BELMONTE PICENO (FM)</t>
  </si>
  <si>
    <t>A766</t>
  </si>
  <si>
    <t>BELPASSO (CT)</t>
  </si>
  <si>
    <t>A768</t>
  </si>
  <si>
    <t>BELSITO (CS)</t>
  </si>
  <si>
    <t>A772</t>
  </si>
  <si>
    <t>BELVEDERE DI SPINELLO (KR)</t>
  </si>
  <si>
    <t>KR</t>
  </si>
  <si>
    <t>A774</t>
  </si>
  <si>
    <t>BELVEDERE LANGHE (CN)</t>
  </si>
  <si>
    <t>A773</t>
  </si>
  <si>
    <t>BELVEDERE MARITTIMO (CS)</t>
  </si>
  <si>
    <t>A769</t>
  </si>
  <si>
    <t>BELVEDERE OSTRENSE (AN)</t>
  </si>
  <si>
    <t>A770</t>
  </si>
  <si>
    <t>BELVEGLIO (AT)</t>
  </si>
  <si>
    <t>A776</t>
  </si>
  <si>
    <t>BELVI' (NU)</t>
  </si>
  <si>
    <t>A777</t>
  </si>
  <si>
    <t>BEMA (SO)</t>
  </si>
  <si>
    <t>A778</t>
  </si>
  <si>
    <t>BENE LARIO (CO)</t>
  </si>
  <si>
    <t>A779</t>
  </si>
  <si>
    <t>BENE VAGIENNA (CN)</t>
  </si>
  <si>
    <t>A780</t>
  </si>
  <si>
    <t>BENESTARE (RC)</t>
  </si>
  <si>
    <t>A781</t>
  </si>
  <si>
    <t>BENETUTTI (SS)</t>
  </si>
  <si>
    <t>A782</t>
  </si>
  <si>
    <t>BENEVELLO (CN)</t>
  </si>
  <si>
    <t>A783</t>
  </si>
  <si>
    <t>BENEVENTO (BN)</t>
  </si>
  <si>
    <t>A784</t>
  </si>
  <si>
    <t>BENNA (BI)</t>
  </si>
  <si>
    <t>A785</t>
  </si>
  <si>
    <t>BENTIVOGLIO (BO)</t>
  </si>
  <si>
    <t>A786</t>
  </si>
  <si>
    <t>BERBENNO (BG)</t>
  </si>
  <si>
    <t>A787</t>
  </si>
  <si>
    <t>BERBENNO DI VALTELLINA (SO)</t>
  </si>
  <si>
    <t>A788</t>
  </si>
  <si>
    <t>BERCETO (PR)</t>
  </si>
  <si>
    <t>A789</t>
  </si>
  <si>
    <t>BERCHIDDA (SS)</t>
  </si>
  <si>
    <t>A791</t>
  </si>
  <si>
    <t>BEREGAZZO CON FIGLIARO (CO)</t>
  </si>
  <si>
    <t>A792</t>
  </si>
  <si>
    <t>BEREGUARDO (PV)</t>
  </si>
  <si>
    <t>A793</t>
  </si>
  <si>
    <t>BERGAMASCO (AL)</t>
  </si>
  <si>
    <t>A794</t>
  </si>
  <si>
    <t>BERGAMO (BG)</t>
  </si>
  <si>
    <t>A795</t>
  </si>
  <si>
    <t>BERGANTINO (RO)</t>
  </si>
  <si>
    <t>A796</t>
  </si>
  <si>
    <t>BERGEGGI (SV)</t>
  </si>
  <si>
    <t>A798</t>
  </si>
  <si>
    <t>BERGOLO (CN)</t>
  </si>
  <si>
    <t>A799</t>
  </si>
  <si>
    <t>BERLINGO (BS)</t>
  </si>
  <si>
    <t>A801</t>
  </si>
  <si>
    <t>BERNALDA (MT)</t>
  </si>
  <si>
    <t>A802</t>
  </si>
  <si>
    <t>BERNAREGGIO (MB)</t>
  </si>
  <si>
    <t>A804</t>
  </si>
  <si>
    <t>BERNATE TICINO (MI)</t>
  </si>
  <si>
    <t>A805</t>
  </si>
  <si>
    <t>BERNEZZO (CN)</t>
  </si>
  <si>
    <t>A806</t>
  </si>
  <si>
    <t>BERRA (FE)</t>
  </si>
  <si>
    <t>A808</t>
  </si>
  <si>
    <t>BERSONE (soppresso) (TN)</t>
  </si>
  <si>
    <t>A809</t>
  </si>
  <si>
    <t>BERTINORO (FC)</t>
  </si>
  <si>
    <t>A810</t>
  </si>
  <si>
    <t>BERTIOLO (UD)</t>
  </si>
  <si>
    <t>A811</t>
  </si>
  <si>
    <t>BERTONICO (LO)</t>
  </si>
  <si>
    <t>A812</t>
  </si>
  <si>
    <t>BERZANO DI SAN PIETRO (AT)</t>
  </si>
  <si>
    <t>A813</t>
  </si>
  <si>
    <t>BERZANO DI TORTONA (AL)</t>
  </si>
  <si>
    <t>A816</t>
  </si>
  <si>
    <t>BERZO DEMO (BS)</t>
  </si>
  <si>
    <t>A817</t>
  </si>
  <si>
    <t>BERZO INFERIORE (BS)</t>
  </si>
  <si>
    <t>A815</t>
  </si>
  <si>
    <t>BERZO SAN FERMO (BG)</t>
  </si>
  <si>
    <t>A818</t>
  </si>
  <si>
    <t>BESANA IN BRIANZA (MB)</t>
  </si>
  <si>
    <t>A819</t>
  </si>
  <si>
    <t>BESANO (VA)</t>
  </si>
  <si>
    <t>A820</t>
  </si>
  <si>
    <t>BESATE (MI)</t>
  </si>
  <si>
    <t>A821</t>
  </si>
  <si>
    <t>BESENELLO (TN)</t>
  </si>
  <si>
    <t>A823</t>
  </si>
  <si>
    <t>BESENZONE (PC)</t>
  </si>
  <si>
    <t>A825</t>
  </si>
  <si>
    <t>BESNATE (VA)</t>
  </si>
  <si>
    <t>A826</t>
  </si>
  <si>
    <t>BESOZZO (VA)</t>
  </si>
  <si>
    <t>A827</t>
  </si>
  <si>
    <t>BESSUDE (SS)</t>
  </si>
  <si>
    <t>A831</t>
  </si>
  <si>
    <t>BETTOLA (PC)</t>
  </si>
  <si>
    <t>A832</t>
  </si>
  <si>
    <t>BETTONA (PG)</t>
  </si>
  <si>
    <t>A834</t>
  </si>
  <si>
    <t>BEURA-CARDEZZA (VB)</t>
  </si>
  <si>
    <t>A835</t>
  </si>
  <si>
    <t>BEVAGNA (PG)</t>
  </si>
  <si>
    <t>A836</t>
  </si>
  <si>
    <t>BEVERINO (SP)</t>
  </si>
  <si>
    <t>A837</t>
  </si>
  <si>
    <t>BEVILACQUA (VR)</t>
  </si>
  <si>
    <t>A839</t>
  </si>
  <si>
    <t>BEZZECCA (soppresso) (TN)</t>
  </si>
  <si>
    <t>A841</t>
  </si>
  <si>
    <t>BIANCAVILLA (CT)</t>
  </si>
  <si>
    <t>A842</t>
  </si>
  <si>
    <t>BIANCHI (CS)</t>
  </si>
  <si>
    <t>A843</t>
  </si>
  <si>
    <t>BIANCO (RC)</t>
  </si>
  <si>
    <t>A844</t>
  </si>
  <si>
    <t>BIANDRATE (NO)</t>
  </si>
  <si>
    <t>A845</t>
  </si>
  <si>
    <t>BIANDRONNO (VA)</t>
  </si>
  <si>
    <t>A846</t>
  </si>
  <si>
    <t>BIANZANO (BG)</t>
  </si>
  <si>
    <t>A847</t>
  </si>
  <si>
    <t>BIANZE' (VC)</t>
  </si>
  <si>
    <t>A848</t>
  </si>
  <si>
    <t>BIANZONE (SO)</t>
  </si>
  <si>
    <t>A849</t>
  </si>
  <si>
    <t>BIASSONO (MB)</t>
  </si>
  <si>
    <t>A850</t>
  </si>
  <si>
    <t>BIBBIANO (RE)</t>
  </si>
  <si>
    <t>A851</t>
  </si>
  <si>
    <t>BIBBIENA (AR)</t>
  </si>
  <si>
    <t>A852</t>
  </si>
  <si>
    <t>BIBBONA (LI)</t>
  </si>
  <si>
    <t>LI</t>
  </si>
  <si>
    <t>A853</t>
  </si>
  <si>
    <t>BIBIANA (TO)</t>
  </si>
  <si>
    <t>A854</t>
  </si>
  <si>
    <t>BICCARI (FG)</t>
  </si>
  <si>
    <t>A855</t>
  </si>
  <si>
    <t>BICINICCO (UD)</t>
  </si>
  <si>
    <t>A856</t>
  </si>
  <si>
    <t>BIDONI' (OR)</t>
  </si>
  <si>
    <t>A859</t>
  </si>
  <si>
    <t>BIELLA (BI)</t>
  </si>
  <si>
    <t>A861</t>
  </si>
  <si>
    <t>BIENNO (BS)</t>
  </si>
  <si>
    <t>A863</t>
  </si>
  <si>
    <t>BIENO (TN)</t>
  </si>
  <si>
    <t>A864</t>
  </si>
  <si>
    <t>BIENTINA (PI)</t>
  </si>
  <si>
    <t>PI</t>
  </si>
  <si>
    <t>A866</t>
  </si>
  <si>
    <t>BIGARELLO (MN)</t>
  </si>
  <si>
    <t>A870</t>
  </si>
  <si>
    <t>BINAGO (CO)</t>
  </si>
  <si>
    <t>A872</t>
  </si>
  <si>
    <t>BINASCO (MI)</t>
  </si>
  <si>
    <t>A874</t>
  </si>
  <si>
    <t>BINETTO (BA)</t>
  </si>
  <si>
    <t>A876</t>
  </si>
  <si>
    <t>BIOGLIO (BI)</t>
  </si>
  <si>
    <t>A877</t>
  </si>
  <si>
    <t>BIONAZ (AO)</t>
  </si>
  <si>
    <t>A878</t>
  </si>
  <si>
    <t>BIONE (BS)</t>
  </si>
  <si>
    <t>A880</t>
  </si>
  <si>
    <t>BIRORI (NU)</t>
  </si>
  <si>
    <t>A881</t>
  </si>
  <si>
    <t>BISACCIA (AV)</t>
  </si>
  <si>
    <t>A882</t>
  </si>
  <si>
    <t>BISACQUINO (PA)</t>
  </si>
  <si>
    <t>A883</t>
  </si>
  <si>
    <t>BISCEGLIE (BT)</t>
  </si>
  <si>
    <t>A884</t>
  </si>
  <si>
    <t>BISEGNA (AQ)</t>
  </si>
  <si>
    <t>A885</t>
  </si>
  <si>
    <t>BISENTI (TE)</t>
  </si>
  <si>
    <t>A887</t>
  </si>
  <si>
    <t>BISIGNANO (CS)</t>
  </si>
  <si>
    <t>A889</t>
  </si>
  <si>
    <t>BISTAGNO (AL)</t>
  </si>
  <si>
    <t>A891</t>
  </si>
  <si>
    <t>BISUSCHIO (VA)</t>
  </si>
  <si>
    <t>A892</t>
  </si>
  <si>
    <t>BITETTO (BA)</t>
  </si>
  <si>
    <t>A893</t>
  </si>
  <si>
    <t>BITONTO (BA)</t>
  </si>
  <si>
    <t>A894</t>
  </si>
  <si>
    <t>BITRITTO (BA)</t>
  </si>
  <si>
    <t>A895</t>
  </si>
  <si>
    <t>BITTI (NU)</t>
  </si>
  <si>
    <t>A896</t>
  </si>
  <si>
    <t>BIVONA (AG)</t>
  </si>
  <si>
    <t>A897</t>
  </si>
  <si>
    <t>BIVONGI (RC)</t>
  </si>
  <si>
    <t>A898</t>
  </si>
  <si>
    <t>BIZZARONE (CO)</t>
  </si>
  <si>
    <t>A901</t>
  </si>
  <si>
    <t>BLEGGIO INFERIORE (soppresso) (TN)</t>
  </si>
  <si>
    <t>A902</t>
  </si>
  <si>
    <t>BLEGGIO SUPERIORE (TN)</t>
  </si>
  <si>
    <t>A903</t>
  </si>
  <si>
    <t>BLELLO (BG)</t>
  </si>
  <si>
    <t>A857</t>
  </si>
  <si>
    <t>BLERA (VT)</t>
  </si>
  <si>
    <t>A904</t>
  </si>
  <si>
    <t>BLESSAGNO (CO)</t>
  </si>
  <si>
    <t>A905</t>
  </si>
  <si>
    <t>BLEVIO (CO)</t>
  </si>
  <si>
    <t>M268</t>
  </si>
  <si>
    <t>BLUFI (PA)</t>
  </si>
  <si>
    <t>A906</t>
  </si>
  <si>
    <t>BOARA PISANI (PD)</t>
  </si>
  <si>
    <t>A909</t>
  </si>
  <si>
    <t>BOBBIO (PC)</t>
  </si>
  <si>
    <t>A910</t>
  </si>
  <si>
    <t>BOBBIO PELLICE (TO)</t>
  </si>
  <si>
    <t>A911</t>
  </si>
  <si>
    <t>BOCA (NO)</t>
  </si>
  <si>
    <t>A912</t>
  </si>
  <si>
    <t>BOCCHIGLIERO (CS)</t>
  </si>
  <si>
    <t>A914</t>
  </si>
  <si>
    <t>BOCCIOLETO (VC)</t>
  </si>
  <si>
    <t>A916</t>
  </si>
  <si>
    <t>BOCENAGO (TN)</t>
  </si>
  <si>
    <t>A918</t>
  </si>
  <si>
    <t>BODIO LOMNAGO (VA)</t>
  </si>
  <si>
    <t>A919</t>
  </si>
  <si>
    <t>BOFFALORA D'ADDA (LO)</t>
  </si>
  <si>
    <t>A920</t>
  </si>
  <si>
    <t>BOFFALORA SOPRA TICINO (MI)</t>
  </si>
  <si>
    <t>A922</t>
  </si>
  <si>
    <t>BOGLIASCO (GE)</t>
  </si>
  <si>
    <t>A925</t>
  </si>
  <si>
    <t>BOGNANCO (VB)</t>
  </si>
  <si>
    <t>A929</t>
  </si>
  <si>
    <t>BOGOGNO (NO)</t>
  </si>
  <si>
    <t>A931</t>
  </si>
  <si>
    <t>BOISSANO (SV)</t>
  </si>
  <si>
    <t>A930</t>
  </si>
  <si>
    <t>BOJANO (CB)</t>
  </si>
  <si>
    <t>A932</t>
  </si>
  <si>
    <t>BOLANO (SP)</t>
  </si>
  <si>
    <t>A933</t>
  </si>
  <si>
    <t>BOLBENO (soppresso) (TN)</t>
  </si>
  <si>
    <t>A937</t>
  </si>
  <si>
    <t>BOLGARE (BG)</t>
  </si>
  <si>
    <t>A940</t>
  </si>
  <si>
    <t>BOLLATE (MI)</t>
  </si>
  <si>
    <t>A941</t>
  </si>
  <si>
    <t>BOLLENGO (TO)</t>
  </si>
  <si>
    <t>A944</t>
  </si>
  <si>
    <t>BOLOGNA (BO)</t>
  </si>
  <si>
    <t>A945</t>
  </si>
  <si>
    <t>BOLOGNANO (PE)</t>
  </si>
  <si>
    <t>A946</t>
  </si>
  <si>
    <t>BOLOGNETTA (PA)</t>
  </si>
  <si>
    <t>A947</t>
  </si>
  <si>
    <t>BOLOGNOLA (MC)</t>
  </si>
  <si>
    <t>A948</t>
  </si>
  <si>
    <t>BOLOTANA (NU)</t>
  </si>
  <si>
    <t>A949</t>
  </si>
  <si>
    <t>BOLSENA (VT)</t>
  </si>
  <si>
    <t>A950</t>
  </si>
  <si>
    <t>BOLTIERE (BG)</t>
  </si>
  <si>
    <t>A952</t>
  </si>
  <si>
    <t>BOLZANO .BOZEN. (BZ)</t>
  </si>
  <si>
    <t>A953</t>
  </si>
  <si>
    <t>BOLZANO NOVARESE (NO)</t>
  </si>
  <si>
    <t>A954</t>
  </si>
  <si>
    <t>BOLZANO VICENTINO (VI)</t>
  </si>
  <si>
    <t>A955</t>
  </si>
  <si>
    <t>BOMARZO (VT)</t>
  </si>
  <si>
    <t>A956</t>
  </si>
  <si>
    <t>BOMBA (CH)</t>
  </si>
  <si>
    <t>A957</t>
  </si>
  <si>
    <t>BOMPENSIERE (CL)</t>
  </si>
  <si>
    <t>A958</t>
  </si>
  <si>
    <t>BOMPIETRO (PA)</t>
  </si>
  <si>
    <t>A959</t>
  </si>
  <si>
    <t>BOMPORTO (MO)</t>
  </si>
  <si>
    <t>A960</t>
  </si>
  <si>
    <t>BONARCADO (OR)</t>
  </si>
  <si>
    <t>A961</t>
  </si>
  <si>
    <t>BONASSOLA (SP)</t>
  </si>
  <si>
    <t>A963</t>
  </si>
  <si>
    <t>BONATE SOPRA (BG)</t>
  </si>
  <si>
    <t>A962</t>
  </si>
  <si>
    <t>BONATE SOTTO (BG)</t>
  </si>
  <si>
    <t>A964</t>
  </si>
  <si>
    <t>BONAVIGO (VR)</t>
  </si>
  <si>
    <t>A965</t>
  </si>
  <si>
    <t>BONDENO (FE)</t>
  </si>
  <si>
    <t>A967</t>
  </si>
  <si>
    <t>BONDO (soppresso) (TN)</t>
  </si>
  <si>
    <t>A968</t>
  </si>
  <si>
    <t>BONDONE (TN)</t>
  </si>
  <si>
    <t>A970</t>
  </si>
  <si>
    <t>BONEA (BN)</t>
  </si>
  <si>
    <t>A971</t>
  </si>
  <si>
    <t>BONEFRO (CB)</t>
  </si>
  <si>
    <t>A972</t>
  </si>
  <si>
    <t>BONEMERSE (CR)</t>
  </si>
  <si>
    <t>A973</t>
  </si>
  <si>
    <t>BONIFATI (CS)</t>
  </si>
  <si>
    <t>A975</t>
  </si>
  <si>
    <t>BONITO (AV)</t>
  </si>
  <si>
    <t>A976</t>
  </si>
  <si>
    <t>BONNANARO (SS)</t>
  </si>
  <si>
    <t>A977</t>
  </si>
  <si>
    <t>BONO (SS)</t>
  </si>
  <si>
    <t>A978</t>
  </si>
  <si>
    <t>BONORVA (SS)</t>
  </si>
  <si>
    <t>A979</t>
  </si>
  <si>
    <t>BONVICINO (CN)</t>
  </si>
  <si>
    <t>A981</t>
  </si>
  <si>
    <t>BORBONA (RI)</t>
  </si>
  <si>
    <t>A982</t>
  </si>
  <si>
    <t>BORCA DI CADORE (BL)</t>
  </si>
  <si>
    <t>A983</t>
  </si>
  <si>
    <t>BORDANO (UD)</t>
  </si>
  <si>
    <t>A984</t>
  </si>
  <si>
    <t>BORDIGHERA (IM)</t>
  </si>
  <si>
    <t>A986</t>
  </si>
  <si>
    <t>BORDOLANO (CR)</t>
  </si>
  <si>
    <t>A987</t>
  </si>
  <si>
    <t>BORE (PR)</t>
  </si>
  <si>
    <t>A988</t>
  </si>
  <si>
    <t>BORETTO (RE)</t>
  </si>
  <si>
    <t>A989</t>
  </si>
  <si>
    <t>BORGARELLO (PV)</t>
  </si>
  <si>
    <t>A990</t>
  </si>
  <si>
    <t>BORGARO TORINESE (TO)</t>
  </si>
  <si>
    <t>A991</t>
  </si>
  <si>
    <t>BORGETTO (PA)</t>
  </si>
  <si>
    <t>A993</t>
  </si>
  <si>
    <t>BORGHETTO D'ARROSCIA (IM)</t>
  </si>
  <si>
    <t>A998</t>
  </si>
  <si>
    <t>BORGHETTO DI BORBERA (AL)</t>
  </si>
  <si>
    <t>A992</t>
  </si>
  <si>
    <t>BORGHETTO DI VARA (SP)</t>
  </si>
  <si>
    <t>A995</t>
  </si>
  <si>
    <t>BORGHETTO LODIGIANO (LO)</t>
  </si>
  <si>
    <t>A999</t>
  </si>
  <si>
    <t>BORGHETTO SANTO SPIRITO (SV)</t>
  </si>
  <si>
    <t>B001</t>
  </si>
  <si>
    <t>BORGHI (FC)</t>
  </si>
  <si>
    <t>B002</t>
  </si>
  <si>
    <t>BORGIA (CZ)</t>
  </si>
  <si>
    <t>B003</t>
  </si>
  <si>
    <t>BORGIALLO (TO)</t>
  </si>
  <si>
    <t>B005</t>
  </si>
  <si>
    <t>BORGIO VEREZZI (SV)</t>
  </si>
  <si>
    <t>B007</t>
  </si>
  <si>
    <t>BORGO A MOZZANO (LU)</t>
  </si>
  <si>
    <t>M352</t>
  </si>
  <si>
    <t>BORGO CHIESE (TN)</t>
  </si>
  <si>
    <t>B009</t>
  </si>
  <si>
    <t>BORGO D'ALE (VC)</t>
  </si>
  <si>
    <t>B010</t>
  </si>
  <si>
    <t>BORGO DI TERZO (BG)</t>
  </si>
  <si>
    <t>M353</t>
  </si>
  <si>
    <t>BORGO LARES (TN)</t>
  </si>
  <si>
    <t>M396</t>
  </si>
  <si>
    <t>BORGO MANTOVANO</t>
  </si>
  <si>
    <t>B026</t>
  </si>
  <si>
    <t>BORGO PACE (PU)</t>
  </si>
  <si>
    <t>B028</t>
  </si>
  <si>
    <t>BORGO PRIOLO (PV)</t>
  </si>
  <si>
    <t>B033</t>
  </si>
  <si>
    <t>BORGO SAN DALMAZZO (CN)</t>
  </si>
  <si>
    <t>B035</t>
  </si>
  <si>
    <t>BORGO SAN GIACOMO (BS)</t>
  </si>
  <si>
    <t>B017</t>
  </si>
  <si>
    <t>BORGO SAN GIOVANNI (LO)</t>
  </si>
  <si>
    <t>B036</t>
  </si>
  <si>
    <t>BORGO SAN LORENZO (FI)</t>
  </si>
  <si>
    <t>B037</t>
  </si>
  <si>
    <t>BORGO SAN MARTINO (AL)</t>
  </si>
  <si>
    <t>B038</t>
  </si>
  <si>
    <t>BORGO SAN SIRO (PV)</t>
  </si>
  <si>
    <t>B043</t>
  </si>
  <si>
    <t>BORGO TICINO (NO)</t>
  </si>
  <si>
    <t>B044</t>
  </si>
  <si>
    <t>BORGO TOSSIGNANO (BO)</t>
  </si>
  <si>
    <t>B042</t>
  </si>
  <si>
    <t>BORGO VAL DI TARO (PR)</t>
  </si>
  <si>
    <t>B006</t>
  </si>
  <si>
    <t>BORGO VALSUGANA (TN)</t>
  </si>
  <si>
    <t>A996</t>
  </si>
  <si>
    <t>BORGO VELINO (RI)</t>
  </si>
  <si>
    <t>M402</t>
  </si>
  <si>
    <t>BORGO VENETO</t>
  </si>
  <si>
    <t>B046</t>
  </si>
  <si>
    <t>BORGO VERCELLI (VC)</t>
  </si>
  <si>
    <t>M340</t>
  </si>
  <si>
    <t>BORGO VIRGILIO (MN)</t>
  </si>
  <si>
    <t>B011</t>
  </si>
  <si>
    <t>BORGOFORTE (soppresso) (MN)</t>
  </si>
  <si>
    <t>B015</t>
  </si>
  <si>
    <t>BORGOFRANCO D'IVREA (TO)</t>
  </si>
  <si>
    <t>B013</t>
  </si>
  <si>
    <t>BORGOFRANCO SUL PO (MN)</t>
  </si>
  <si>
    <t>B016</t>
  </si>
  <si>
    <t>BORGOLAVEZZARO (NO)</t>
  </si>
  <si>
    <t>B018</t>
  </si>
  <si>
    <t>BORGOMALE (CN)</t>
  </si>
  <si>
    <t>B019</t>
  </si>
  <si>
    <t>BORGOMANERO (NO)</t>
  </si>
  <si>
    <t>B020</t>
  </si>
  <si>
    <t>BORGOMARO (IM)</t>
  </si>
  <si>
    <t>B021</t>
  </si>
  <si>
    <t>BORGOMASINO (TO)</t>
  </si>
  <si>
    <t>M370</t>
  </si>
  <si>
    <t>BORGOMEZZAVALLE (VB)</t>
  </si>
  <si>
    <t>B024</t>
  </si>
  <si>
    <t>BORGONE SUSA (TO)</t>
  </si>
  <si>
    <t>B025</t>
  </si>
  <si>
    <t>BORGONOVO VAL TIDONE (PC)</t>
  </si>
  <si>
    <t>B029</t>
  </si>
  <si>
    <t>BORGORATTO ALESSANDRINO (AL)</t>
  </si>
  <si>
    <t>B030</t>
  </si>
  <si>
    <t>BORGORATTO MORMOROLO (PV)</t>
  </si>
  <si>
    <t>B031</t>
  </si>
  <si>
    <t>BORGORICCO (PD)</t>
  </si>
  <si>
    <t>B008</t>
  </si>
  <si>
    <t>BORGOROSE (RI)</t>
  </si>
  <si>
    <t>B040</t>
  </si>
  <si>
    <t>BORGOSATOLLO (BS)</t>
  </si>
  <si>
    <t>B041</t>
  </si>
  <si>
    <t>BORGOSESIA (VC)</t>
  </si>
  <si>
    <t>B048</t>
  </si>
  <si>
    <t>BORMIDA (SV)</t>
  </si>
  <si>
    <t>B049</t>
  </si>
  <si>
    <t>BORMIO (SO)</t>
  </si>
  <si>
    <t>B051</t>
  </si>
  <si>
    <t>BORNASCO (PV)</t>
  </si>
  <si>
    <t>B054</t>
  </si>
  <si>
    <t>BORNO (BS)</t>
  </si>
  <si>
    <t>B055</t>
  </si>
  <si>
    <t>BORONEDDU (OR)</t>
  </si>
  <si>
    <t>B056</t>
  </si>
  <si>
    <t>BORORE (NU)</t>
  </si>
  <si>
    <t>B057</t>
  </si>
  <si>
    <t>BORRELLO (CH)</t>
  </si>
  <si>
    <t>B058</t>
  </si>
  <si>
    <t>BORRIANA (BI)</t>
  </si>
  <si>
    <t>B061</t>
  </si>
  <si>
    <t>BORSO DEL GRAPPA (TV)</t>
  </si>
  <si>
    <t>B062</t>
  </si>
  <si>
    <t>BORTIGALI (NU)</t>
  </si>
  <si>
    <t>B063</t>
  </si>
  <si>
    <t>BORTIGIADAS (SS)</t>
  </si>
  <si>
    <t>B064</t>
  </si>
  <si>
    <t>BORUTTA (SS)</t>
  </si>
  <si>
    <t>B067</t>
  </si>
  <si>
    <t>BORZONASCA (GE)</t>
  </si>
  <si>
    <t>B068</t>
  </si>
  <si>
    <t>BOSA (OR)</t>
  </si>
  <si>
    <t>B069</t>
  </si>
  <si>
    <t>BOSARO (RO)</t>
  </si>
  <si>
    <t>B070</t>
  </si>
  <si>
    <t>BOSCHI SANT'ANNA (VR)</t>
  </si>
  <si>
    <t>B073</t>
  </si>
  <si>
    <t>BOSCO CHIESANUOVA (VR)</t>
  </si>
  <si>
    <t>B071</t>
  </si>
  <si>
    <t>BOSCO MARENGO (AL)</t>
  </si>
  <si>
    <t>B075</t>
  </si>
  <si>
    <t>BOSCONERO (TO)</t>
  </si>
  <si>
    <t>B076</t>
  </si>
  <si>
    <t>BOSCOREALE (NA)</t>
  </si>
  <si>
    <t>B077</t>
  </si>
  <si>
    <t>BOSCOTRECASE (NA)</t>
  </si>
  <si>
    <t>B078</t>
  </si>
  <si>
    <t>BOSENTINO (soppresso) (TN)</t>
  </si>
  <si>
    <t>B079</t>
  </si>
  <si>
    <t>BOSIA (CN)</t>
  </si>
  <si>
    <t>B080</t>
  </si>
  <si>
    <t>BOSIO (AL)</t>
  </si>
  <si>
    <t>B081</t>
  </si>
  <si>
    <t>BOSISIO PARINI (LC)</t>
  </si>
  <si>
    <t>B082</t>
  </si>
  <si>
    <t>BOSNASCO (PV)</t>
  </si>
  <si>
    <t>B083</t>
  </si>
  <si>
    <t>BOSSICO (BG)</t>
  </si>
  <si>
    <t>B084</t>
  </si>
  <si>
    <t>BOSSOLASCO (CN)</t>
  </si>
  <si>
    <t>B085</t>
  </si>
  <si>
    <t>BOTRICELLO (CZ)</t>
  </si>
  <si>
    <t>B086</t>
  </si>
  <si>
    <t>BOTRUGNO (LE)</t>
  </si>
  <si>
    <t>B088</t>
  </si>
  <si>
    <t>BOTTANUCO (BG)</t>
  </si>
  <si>
    <t>B091</t>
  </si>
  <si>
    <t>BOTTICINO (BS)</t>
  </si>
  <si>
    <t>B094</t>
  </si>
  <si>
    <t>BOTTIDDA (SS)</t>
  </si>
  <si>
    <t>B097</t>
  </si>
  <si>
    <t>BOVA (RC)</t>
  </si>
  <si>
    <t>B099</t>
  </si>
  <si>
    <t>BOVA MARINA (RC)</t>
  </si>
  <si>
    <t>B098</t>
  </si>
  <si>
    <t>BOVALINO (RC)</t>
  </si>
  <si>
    <t>B100</t>
  </si>
  <si>
    <t>BOVEGNO (BS)</t>
  </si>
  <si>
    <t>B101</t>
  </si>
  <si>
    <t>BOVES (CN)</t>
  </si>
  <si>
    <t>B102</t>
  </si>
  <si>
    <t>BOVEZZO (BS)</t>
  </si>
  <si>
    <t>A720</t>
  </si>
  <si>
    <t>BOVILLE ERNICA (FR)</t>
  </si>
  <si>
    <t>B104</t>
  </si>
  <si>
    <t>BOVINO (FG)</t>
  </si>
  <si>
    <t>B105</t>
  </si>
  <si>
    <t>BOVISIO-MASCIAGO (MB)</t>
  </si>
  <si>
    <t>B106</t>
  </si>
  <si>
    <t>BOVOLENTA (PD)</t>
  </si>
  <si>
    <t>B107</t>
  </si>
  <si>
    <t>BOVOLONE (VR)</t>
  </si>
  <si>
    <t>B109</t>
  </si>
  <si>
    <t>BOZZOLE (AL)</t>
  </si>
  <si>
    <t>B110</t>
  </si>
  <si>
    <t>BOZZOLO (MN)</t>
  </si>
  <si>
    <t>B111</t>
  </si>
  <si>
    <t>BRA (CN)</t>
  </si>
  <si>
    <t>B112</t>
  </si>
  <si>
    <t>BRACCA (BG)</t>
  </si>
  <si>
    <t>B114</t>
  </si>
  <si>
    <t>BRACCIANO (RM)</t>
  </si>
  <si>
    <t>B115</t>
  </si>
  <si>
    <t>BRACIGLIANO (SA)</t>
  </si>
  <si>
    <t>B116</t>
  </si>
  <si>
    <t>BRAIES .PRAGS. (BZ)</t>
  </si>
  <si>
    <t>B117</t>
  </si>
  <si>
    <t>BRALLO DI PREGOLA (PV)</t>
  </si>
  <si>
    <t>B118</t>
  </si>
  <si>
    <t>BRANCALEONE (RC)</t>
  </si>
  <si>
    <t>B120</t>
  </si>
  <si>
    <t>BRANDICO (BS)</t>
  </si>
  <si>
    <t>B121</t>
  </si>
  <si>
    <t>BRANDIZZO (TO)</t>
  </si>
  <si>
    <t>B123</t>
  </si>
  <si>
    <t>BRANZI (BG)</t>
  </si>
  <si>
    <t>B124</t>
  </si>
  <si>
    <t>BRAONE (BS)</t>
  </si>
  <si>
    <t>B126</t>
  </si>
  <si>
    <t>BREBBIA (VA)</t>
  </si>
  <si>
    <t>B128</t>
  </si>
  <si>
    <t>BREDA DI PIAVE (TV)</t>
  </si>
  <si>
    <t>B131</t>
  </si>
  <si>
    <t>BREGANO (VA)</t>
  </si>
  <si>
    <t>B132</t>
  </si>
  <si>
    <t>BREGANZE (VI)</t>
  </si>
  <si>
    <t>B134</t>
  </si>
  <si>
    <t>BREGNANO (CO)</t>
  </si>
  <si>
    <t>B135</t>
  </si>
  <si>
    <t>BREGUZZO (soppresso) (TN)</t>
  </si>
  <si>
    <t>B136</t>
  </si>
  <si>
    <t>BREIA (soppresso) (VC)</t>
  </si>
  <si>
    <t>B137</t>
  </si>
  <si>
    <t>BREMBATE (BG)</t>
  </si>
  <si>
    <t>B138</t>
  </si>
  <si>
    <t>BREMBATE DI SOPRA (BG)</t>
  </si>
  <si>
    <t>B140</t>
  </si>
  <si>
    <t>BREMBILLA (soppresso) (BG)</t>
  </si>
  <si>
    <t>B141</t>
  </si>
  <si>
    <t>BREMBIO (LO)</t>
  </si>
  <si>
    <t>B142</t>
  </si>
  <si>
    <t>BREME (PV)</t>
  </si>
  <si>
    <t>B143</t>
  </si>
  <si>
    <t>BRENDOLA (VI)</t>
  </si>
  <si>
    <t>B144</t>
  </si>
  <si>
    <t>BRENNA (CO)</t>
  </si>
  <si>
    <t>B145</t>
  </si>
  <si>
    <t>BRENNERO .BRENNER. (BZ)</t>
  </si>
  <si>
    <t>B149</t>
  </si>
  <si>
    <t>BRENO (BS)</t>
  </si>
  <si>
    <t>B150</t>
  </si>
  <si>
    <t>BRENTA (VA)</t>
  </si>
  <si>
    <t>B152</t>
  </si>
  <si>
    <t>BRENTINO BELLUNO (VR)</t>
  </si>
  <si>
    <t>B153</t>
  </si>
  <si>
    <t>BRENTONICO (TN)</t>
  </si>
  <si>
    <t>B154</t>
  </si>
  <si>
    <t>BRENZONE (VR)</t>
  </si>
  <si>
    <t>B156</t>
  </si>
  <si>
    <t>BRESCELLO (RE)</t>
  </si>
  <si>
    <t>B157</t>
  </si>
  <si>
    <t>BRESCIA (BS)</t>
  </si>
  <si>
    <t>B158</t>
  </si>
  <si>
    <t>BRESIMO (TN)</t>
  </si>
  <si>
    <t>B159</t>
  </si>
  <si>
    <t>BRESSANA BOTTARONE (PV)</t>
  </si>
  <si>
    <t>B160</t>
  </si>
  <si>
    <t>BRESSANONE .BRIXEN. (BZ)</t>
  </si>
  <si>
    <t>B161</t>
  </si>
  <si>
    <t>BRESSANVIDO (VI)</t>
  </si>
  <si>
    <t>B162</t>
  </si>
  <si>
    <t>BRESSO (MI)</t>
  </si>
  <si>
    <t>B165</t>
  </si>
  <si>
    <t>BREZ (TN)</t>
  </si>
  <si>
    <t>B166</t>
  </si>
  <si>
    <t>BREZZO DI BEDERO (VA)</t>
  </si>
  <si>
    <t>B167</t>
  </si>
  <si>
    <t>BRIAGLIA (CN)</t>
  </si>
  <si>
    <t>B169</t>
  </si>
  <si>
    <t>BRIATICO (VV)</t>
  </si>
  <si>
    <t>B171</t>
  </si>
  <si>
    <t>BRICHERASIO (TO)</t>
  </si>
  <si>
    <t>B172</t>
  </si>
  <si>
    <t>BRIENNO (CO)</t>
  </si>
  <si>
    <t>B173</t>
  </si>
  <si>
    <t>BRIENZA (PZ)</t>
  </si>
  <si>
    <t>B175</t>
  </si>
  <si>
    <t>BRIGA ALTA (CN)</t>
  </si>
  <si>
    <t>B176</t>
  </si>
  <si>
    <t>BRIGA NOVARESE (NO)</t>
  </si>
  <si>
    <t>B178</t>
  </si>
  <si>
    <t>BRIGNANO GERA D'ADDA (BG)</t>
  </si>
  <si>
    <t>B179</t>
  </si>
  <si>
    <t>BRIGNANO-FRASCATA (AL)</t>
  </si>
  <si>
    <t>B180</t>
  </si>
  <si>
    <t>BRINDISI (BR)</t>
  </si>
  <si>
    <t>BR</t>
  </si>
  <si>
    <t>B181</t>
  </si>
  <si>
    <t>BRINDISI MONTAGNA (PZ)</t>
  </si>
  <si>
    <t>B182</t>
  </si>
  <si>
    <t>BRINZIO (VA)</t>
  </si>
  <si>
    <t>B183</t>
  </si>
  <si>
    <t>BRIONA (NO)</t>
  </si>
  <si>
    <t>B184</t>
  </si>
  <si>
    <t>BRIONE (BS)</t>
  </si>
  <si>
    <t>B185</t>
  </si>
  <si>
    <t>BRIONE (soppresso) (TN)</t>
  </si>
  <si>
    <t>B187</t>
  </si>
  <si>
    <t>BRIOSCO (MB)</t>
  </si>
  <si>
    <t>B188</t>
  </si>
  <si>
    <t>BRISIGHELLA (RA)</t>
  </si>
  <si>
    <t>B191</t>
  </si>
  <si>
    <t>BRISSAGO-VALTRAVAGLIA (VA)</t>
  </si>
  <si>
    <t>B192</t>
  </si>
  <si>
    <t>BRISSOGNE (AO)</t>
  </si>
  <si>
    <t>B193</t>
  </si>
  <si>
    <t>BRITTOLI (PE)</t>
  </si>
  <si>
    <t>B194</t>
  </si>
  <si>
    <t>BRIVIO (LC)</t>
  </si>
  <si>
    <t>B195</t>
  </si>
  <si>
    <t>BROCCOSTELLA (FR)</t>
  </si>
  <si>
    <t>B196</t>
  </si>
  <si>
    <t>BROGLIANO (VI)</t>
  </si>
  <si>
    <t>B197</t>
  </si>
  <si>
    <t>BROGNATURO (VV)</t>
  </si>
  <si>
    <t>B198</t>
  </si>
  <si>
    <t>BROLO (ME)</t>
  </si>
  <si>
    <t>B200</t>
  </si>
  <si>
    <t>BRONDELLO (CN)</t>
  </si>
  <si>
    <t>B201</t>
  </si>
  <si>
    <t>BRONI (PV)</t>
  </si>
  <si>
    <t>B202</t>
  </si>
  <si>
    <t>BRONTE (CT)</t>
  </si>
  <si>
    <t>B203</t>
  </si>
  <si>
    <t>BRONZOLO .BRANZOLL. (BZ)</t>
  </si>
  <si>
    <t>B204</t>
  </si>
  <si>
    <t>BROSSASCO (CN)</t>
  </si>
  <si>
    <t>B205</t>
  </si>
  <si>
    <t>BROSSO (TO)</t>
  </si>
  <si>
    <t>B207</t>
  </si>
  <si>
    <t>BROVELLO-CARPUGNINO (VB)</t>
  </si>
  <si>
    <t>B209</t>
  </si>
  <si>
    <t>BROZOLO (TO)</t>
  </si>
  <si>
    <t>B212</t>
  </si>
  <si>
    <t>BRUGHERIO (MB)</t>
  </si>
  <si>
    <t>B213</t>
  </si>
  <si>
    <t>BRUGINE (PD)</t>
  </si>
  <si>
    <t>B214</t>
  </si>
  <si>
    <t>BRUGNATO (SP)</t>
  </si>
  <si>
    <t>B215</t>
  </si>
  <si>
    <t>BRUGNERA (PN)</t>
  </si>
  <si>
    <t>B216</t>
  </si>
  <si>
    <t>BRUINO (TO)</t>
  </si>
  <si>
    <t>B217</t>
  </si>
  <si>
    <t>BRUMANO (BG)</t>
  </si>
  <si>
    <t>B218</t>
  </si>
  <si>
    <t>BRUNATE (CO)</t>
  </si>
  <si>
    <t>B219</t>
  </si>
  <si>
    <t>BRUNELLO (VA)</t>
  </si>
  <si>
    <t>B220</t>
  </si>
  <si>
    <t>BRUNICO .BRUNECK. (BZ)</t>
  </si>
  <si>
    <t>B221</t>
  </si>
  <si>
    <t>BRUNO (AT)</t>
  </si>
  <si>
    <t>B223</t>
  </si>
  <si>
    <t>BRUSAPORTO (BG)</t>
  </si>
  <si>
    <t>B225</t>
  </si>
  <si>
    <t>BRUSASCO (TO)</t>
  </si>
  <si>
    <t>B227</t>
  </si>
  <si>
    <t>BRUSCIANO (NA)</t>
  </si>
  <si>
    <t>B228</t>
  </si>
  <si>
    <t>BRUSIMPIANO (VA)</t>
  </si>
  <si>
    <t>B229</t>
  </si>
  <si>
    <t>BRUSNENGO (BI)</t>
  </si>
  <si>
    <t>B230</t>
  </si>
  <si>
    <t>BRUSSON (AO)</t>
  </si>
  <si>
    <t>B232</t>
  </si>
  <si>
    <t>BRUZOLO (TO)</t>
  </si>
  <si>
    <t>B234</t>
  </si>
  <si>
    <t>BRUZZANO ZEFFIRIO (RC)</t>
  </si>
  <si>
    <t>B235</t>
  </si>
  <si>
    <t>BUBBIANO (MI)</t>
  </si>
  <si>
    <t>B236</t>
  </si>
  <si>
    <t>BUBBIO (AT)</t>
  </si>
  <si>
    <t>B237</t>
  </si>
  <si>
    <t>BUCCHERI (SR)</t>
  </si>
  <si>
    <t>B238</t>
  </si>
  <si>
    <t>BUCCHIANICO (CH)</t>
  </si>
  <si>
    <t>B239</t>
  </si>
  <si>
    <t>BUCCIANO (BN)</t>
  </si>
  <si>
    <t>B240</t>
  </si>
  <si>
    <t>BUCCINASCO (MI)</t>
  </si>
  <si>
    <t>B242</t>
  </si>
  <si>
    <t>BUCCINO (SA)</t>
  </si>
  <si>
    <t>B243</t>
  </si>
  <si>
    <t>BUCINE (AR)</t>
  </si>
  <si>
    <t>B246</t>
  </si>
  <si>
    <t>BUDDUSO' (SS)</t>
  </si>
  <si>
    <t>B247</t>
  </si>
  <si>
    <t>BUDOIA (PN)</t>
  </si>
  <si>
    <t>B248</t>
  </si>
  <si>
    <t>BUDONI (SS)</t>
  </si>
  <si>
    <t>B249</t>
  </si>
  <si>
    <t>BUDRIO (BO)</t>
  </si>
  <si>
    <t>B250</t>
  </si>
  <si>
    <t>BUGGERRU (SU)</t>
  </si>
  <si>
    <t>B251</t>
  </si>
  <si>
    <t>BUGGIANO (PT)</t>
  </si>
  <si>
    <t>B255</t>
  </si>
  <si>
    <t>BUGLIO IN MONTE (SO)</t>
  </si>
  <si>
    <t>B256</t>
  </si>
  <si>
    <t>BUGNARA (AQ)</t>
  </si>
  <si>
    <t>B258</t>
  </si>
  <si>
    <t>BUGUGGIATE (VA)</t>
  </si>
  <si>
    <t>B259</t>
  </si>
  <si>
    <t>BUJA (UD)</t>
  </si>
  <si>
    <t>B261</t>
  </si>
  <si>
    <t>BULCIAGO (LC)</t>
  </si>
  <si>
    <t>B262</t>
  </si>
  <si>
    <t>BULGAROGRASSO (CO)</t>
  </si>
  <si>
    <t>B264</t>
  </si>
  <si>
    <t>BULTEI (SS)</t>
  </si>
  <si>
    <t>B265</t>
  </si>
  <si>
    <t>BULZI (SS)</t>
  </si>
  <si>
    <t>B266</t>
  </si>
  <si>
    <t>BUONABITACOLO (SA)</t>
  </si>
  <si>
    <t>B267</t>
  </si>
  <si>
    <t>BUONALBERGO (BN)</t>
  </si>
  <si>
    <t>B269</t>
  </si>
  <si>
    <t>BUONCONVENTO (SI)</t>
  </si>
  <si>
    <t>B270</t>
  </si>
  <si>
    <t>BUONVICINO (CS)</t>
  </si>
  <si>
    <t>B272</t>
  </si>
  <si>
    <t>BURAGO DI MOLGORA (MB)</t>
  </si>
  <si>
    <t>B274</t>
  </si>
  <si>
    <t>BURCEI (SU)</t>
  </si>
  <si>
    <t>B275</t>
  </si>
  <si>
    <t>BURGIO (AG)</t>
  </si>
  <si>
    <t>B276</t>
  </si>
  <si>
    <t>BURGOS (SS)</t>
  </si>
  <si>
    <t>B278</t>
  </si>
  <si>
    <t>BURIASCO (TO)</t>
  </si>
  <si>
    <t>B279</t>
  </si>
  <si>
    <t>BUROLO (TO)</t>
  </si>
  <si>
    <t>B280</t>
  </si>
  <si>
    <t>BURONZO (VC)</t>
  </si>
  <si>
    <t>B281</t>
  </si>
  <si>
    <t>BUSACHI (OR)</t>
  </si>
  <si>
    <t>B282</t>
  </si>
  <si>
    <t>BUSALLA (GE)</t>
  </si>
  <si>
    <t>B283</t>
  </si>
  <si>
    <t>BUSANA (soppresso) (RE)</t>
  </si>
  <si>
    <t>B284</t>
  </si>
  <si>
    <t>BUSANO (TO)</t>
  </si>
  <si>
    <t>B285</t>
  </si>
  <si>
    <t>BUSCA (CN)</t>
  </si>
  <si>
    <t>B286</t>
  </si>
  <si>
    <t>BUSCATE (MI)</t>
  </si>
  <si>
    <t>B287</t>
  </si>
  <si>
    <t>BUSCEMI (SR)</t>
  </si>
  <si>
    <t>B288</t>
  </si>
  <si>
    <t>BUSETO PALIZZOLO (TP)</t>
  </si>
  <si>
    <t>B289</t>
  </si>
  <si>
    <t>BUSNAGO (MB)</t>
  </si>
  <si>
    <t>B292</t>
  </si>
  <si>
    <t>BUSSERO (MI)</t>
  </si>
  <si>
    <t>B293</t>
  </si>
  <si>
    <t>BUSSETO (PR)</t>
  </si>
  <si>
    <t>B294</t>
  </si>
  <si>
    <t>BUSSI SUL TIRINO (PE)</t>
  </si>
  <si>
    <t>B295</t>
  </si>
  <si>
    <t>BUSSO (CB)</t>
  </si>
  <si>
    <t>B296</t>
  </si>
  <si>
    <t>BUSSOLENGO (VR)</t>
  </si>
  <si>
    <t>B297</t>
  </si>
  <si>
    <t>BUSSOLENO (TO)</t>
  </si>
  <si>
    <t>B300</t>
  </si>
  <si>
    <t>BUSTO ARSIZIO (VA)</t>
  </si>
  <si>
    <t>B301</t>
  </si>
  <si>
    <t>BUSTO GAROLFO (MI)</t>
  </si>
  <si>
    <t>B302</t>
  </si>
  <si>
    <t>BUTERA (CL)</t>
  </si>
  <si>
    <t>B303</t>
  </si>
  <si>
    <t>BUTI (PI)</t>
  </si>
  <si>
    <t>B304</t>
  </si>
  <si>
    <t>BUTTAPIETRA (VR)</t>
  </si>
  <si>
    <t>B305</t>
  </si>
  <si>
    <t>BUTTIGLIERA ALTA (TO)</t>
  </si>
  <si>
    <t>B306</t>
  </si>
  <si>
    <t>BUTTIGLIERA D'ASTI (AT)</t>
  </si>
  <si>
    <t>B309</t>
  </si>
  <si>
    <t>BUTTRIO (UD)</t>
  </si>
  <si>
    <t>B320</t>
  </si>
  <si>
    <t>CA' D'ANDREA (CR)</t>
  </si>
  <si>
    <t>B311</t>
  </si>
  <si>
    <t>CABELLA LIGURE (AL)</t>
  </si>
  <si>
    <t>B313</t>
  </si>
  <si>
    <t>CABIATE (CO)</t>
  </si>
  <si>
    <t>B314</t>
  </si>
  <si>
    <t>CABRAS (OR)</t>
  </si>
  <si>
    <t>B315</t>
  </si>
  <si>
    <t>CACCAMO (PA)</t>
  </si>
  <si>
    <t>B319</t>
  </si>
  <si>
    <t>CACCURI (KR)</t>
  </si>
  <si>
    <t>B326</t>
  </si>
  <si>
    <t>CADEGLIANO-VICONAGO (VA)</t>
  </si>
  <si>
    <t>B328</t>
  </si>
  <si>
    <t>CADELBOSCO DI SOPRA (RE)</t>
  </si>
  <si>
    <t>B332</t>
  </si>
  <si>
    <t>CADEO (PC)</t>
  </si>
  <si>
    <t>B335</t>
  </si>
  <si>
    <t>CADERZONE TERME (TN)</t>
  </si>
  <si>
    <t>B345</t>
  </si>
  <si>
    <t>CADONEGHE (PD)</t>
  </si>
  <si>
    <t>B346</t>
  </si>
  <si>
    <t>CADORAGO (CO)</t>
  </si>
  <si>
    <t>B347</t>
  </si>
  <si>
    <t>CADREZZATE (VA)</t>
  </si>
  <si>
    <t>B349</t>
  </si>
  <si>
    <t>CAERANO DI SAN MARCO (TV)</t>
  </si>
  <si>
    <t>B350</t>
  </si>
  <si>
    <t>CAFASSE (TO)</t>
  </si>
  <si>
    <t>B351</t>
  </si>
  <si>
    <t>CAGGIANO (SA)</t>
  </si>
  <si>
    <t>B352</t>
  </si>
  <si>
    <t>CAGLI (PU)</t>
  </si>
  <si>
    <t>B354</t>
  </si>
  <si>
    <t>CAGLIARI (CA)</t>
  </si>
  <si>
    <t>B355</t>
  </si>
  <si>
    <t>CAGLIO (CO)</t>
  </si>
  <si>
    <t>B358</t>
  </si>
  <si>
    <t>CAGNANO AMITERNO (AQ)</t>
  </si>
  <si>
    <t>B357</t>
  </si>
  <si>
    <t>CAGNANO VARANO (FG)</t>
  </si>
  <si>
    <t>B359</t>
  </si>
  <si>
    <t>CAGNO (CO)</t>
  </si>
  <si>
    <t>B360</t>
  </si>
  <si>
    <t>CAGNO' (TN)</t>
  </si>
  <si>
    <t>B361</t>
  </si>
  <si>
    <t>CAIANELLO (CE)</t>
  </si>
  <si>
    <t>B362</t>
  </si>
  <si>
    <t>CAIAZZO (CE)</t>
  </si>
  <si>
    <t>B364</t>
  </si>
  <si>
    <t>CAINES .KUENS. (BZ)</t>
  </si>
  <si>
    <t>B365</t>
  </si>
  <si>
    <t>CAINO (BS)</t>
  </si>
  <si>
    <t>B366</t>
  </si>
  <si>
    <t>CAIOLO (SO)</t>
  </si>
  <si>
    <t>B367</t>
  </si>
  <si>
    <t>CAIRANO (AV)</t>
  </si>
  <si>
    <t>B368</t>
  </si>
  <si>
    <t>CAIRATE (VA)</t>
  </si>
  <si>
    <t>B369</t>
  </si>
  <si>
    <t>CAIRO MONTENOTTE (SV)</t>
  </si>
  <si>
    <t>B371</t>
  </si>
  <si>
    <t>CAIVANO (NA)</t>
  </si>
  <si>
    <t>B374</t>
  </si>
  <si>
    <t>CALABRITTO (AV)</t>
  </si>
  <si>
    <t>B375</t>
  </si>
  <si>
    <t>CALALZO DI CADORE (BL)</t>
  </si>
  <si>
    <t>B376</t>
  </si>
  <si>
    <t>CALAMANDRANA (AT)</t>
  </si>
  <si>
    <t>B377</t>
  </si>
  <si>
    <t>CALAMONACI (AG)</t>
  </si>
  <si>
    <t>B378</t>
  </si>
  <si>
    <t>CALANGIANUS (SS)</t>
  </si>
  <si>
    <t>B379</t>
  </si>
  <si>
    <t>CALANNA (RC)</t>
  </si>
  <si>
    <t>B380</t>
  </si>
  <si>
    <t>CALASCA-CASTIGLIONE (VB)</t>
  </si>
  <si>
    <t>B381</t>
  </si>
  <si>
    <t>CALASCIBETTA (EN)</t>
  </si>
  <si>
    <t>B382</t>
  </si>
  <si>
    <t>CALASCIO (AQ)</t>
  </si>
  <si>
    <t>B383</t>
  </si>
  <si>
    <t>CALASETTA (SU)</t>
  </si>
  <si>
    <t>B384</t>
  </si>
  <si>
    <t>CALATABIANO (CT)</t>
  </si>
  <si>
    <t>B385</t>
  </si>
  <si>
    <t>CALATAFIMI SEGESTA (TP)</t>
  </si>
  <si>
    <t>B386</t>
  </si>
  <si>
    <t>CALAVINO (soppresso) (TN)</t>
  </si>
  <si>
    <t>B388</t>
  </si>
  <si>
    <t>CALCATA (VT)</t>
  </si>
  <si>
    <t>B389</t>
  </si>
  <si>
    <t>CALCERANICA AL LAGO (TN)</t>
  </si>
  <si>
    <t>B390</t>
  </si>
  <si>
    <t>CALCI (PI)</t>
  </si>
  <si>
    <t>B391</t>
  </si>
  <si>
    <t>CALCIANO (MT)</t>
  </si>
  <si>
    <t>B392</t>
  </si>
  <si>
    <t>CALCINAIA (PI)</t>
  </si>
  <si>
    <t>B393</t>
  </si>
  <si>
    <t>CALCINATE (BG)</t>
  </si>
  <si>
    <t>B394</t>
  </si>
  <si>
    <t>CALCINATO (BS)</t>
  </si>
  <si>
    <t>B395</t>
  </si>
  <si>
    <t>CALCIO (BG)</t>
  </si>
  <si>
    <t>B396</t>
  </si>
  <si>
    <t>CALCO (LC)</t>
  </si>
  <si>
    <t>B397</t>
  </si>
  <si>
    <t>CALDARO SULLA STRADA DEL VINO .KALTERN AN DE. (BZ)</t>
  </si>
  <si>
    <t>B398</t>
  </si>
  <si>
    <t>CALDAROLA (MC)</t>
  </si>
  <si>
    <t>B399</t>
  </si>
  <si>
    <t>CALDERARA DI RENO (BO)</t>
  </si>
  <si>
    <t>B400</t>
  </si>
  <si>
    <t>CALDES (TN)</t>
  </si>
  <si>
    <t>B402</t>
  </si>
  <si>
    <t>CALDIERO (VR)</t>
  </si>
  <si>
    <t>B403</t>
  </si>
  <si>
    <t>CALDOGNO (VI)</t>
  </si>
  <si>
    <t>B404</t>
  </si>
  <si>
    <t>CALDONAZZO (TN)</t>
  </si>
  <si>
    <t>B405</t>
  </si>
  <si>
    <t>CALENDASCO (PC)</t>
  </si>
  <si>
    <t>B406</t>
  </si>
  <si>
    <t>CALENZANO (FI)</t>
  </si>
  <si>
    <t>B408</t>
  </si>
  <si>
    <t>CALESTANO (PR)</t>
  </si>
  <si>
    <t>B410</t>
  </si>
  <si>
    <t>CALICE AL CORNOVIGLIO (SP)</t>
  </si>
  <si>
    <t>B409</t>
  </si>
  <si>
    <t>CALICE LIGURE (SV)</t>
  </si>
  <si>
    <t>B413</t>
  </si>
  <si>
    <t>CALIMERA (LE)</t>
  </si>
  <si>
    <t>B415</t>
  </si>
  <si>
    <t>CALITRI (AV)</t>
  </si>
  <si>
    <t>B416</t>
  </si>
  <si>
    <t>CALIZZANO (SV)</t>
  </si>
  <si>
    <t>B417</t>
  </si>
  <si>
    <t>CALLABIANA (BI)</t>
  </si>
  <si>
    <t>B418</t>
  </si>
  <si>
    <t>CALLIANO (AT)</t>
  </si>
  <si>
    <t>B419</t>
  </si>
  <si>
    <t>CALLIANO (TN)</t>
  </si>
  <si>
    <t>B423</t>
  </si>
  <si>
    <t>CALOLZIOCORTE (LC)</t>
  </si>
  <si>
    <t>B424</t>
  </si>
  <si>
    <t>CALOPEZZATI (CS)</t>
  </si>
  <si>
    <t>B425</t>
  </si>
  <si>
    <t>CALOSSO (AT)</t>
  </si>
  <si>
    <t>B426</t>
  </si>
  <si>
    <t>CALOVETO (CS)</t>
  </si>
  <si>
    <t>B427</t>
  </si>
  <si>
    <t>CALTABELLOTTA (AG)</t>
  </si>
  <si>
    <t>B428</t>
  </si>
  <si>
    <t>CALTAGIRONE (CT)</t>
  </si>
  <si>
    <t>B429</t>
  </si>
  <si>
    <t>CALTANISSETTA (CL)</t>
  </si>
  <si>
    <t>B430</t>
  </si>
  <si>
    <t>CALTAVUTURO (PA)</t>
  </si>
  <si>
    <t>B431</t>
  </si>
  <si>
    <t>CALTIGNAGA (NO)</t>
  </si>
  <si>
    <t>B432</t>
  </si>
  <si>
    <t>CALTO (RO)</t>
  </si>
  <si>
    <t>B433</t>
  </si>
  <si>
    <t>CALTRANO (VI)</t>
  </si>
  <si>
    <t>B434</t>
  </si>
  <si>
    <t>CALUSCO D'ADDA (BG)</t>
  </si>
  <si>
    <t>B435</t>
  </si>
  <si>
    <t>CALUSO (TO)</t>
  </si>
  <si>
    <t>B436</t>
  </si>
  <si>
    <t>CALVAGESE DELLA RIVIERA (BS)</t>
  </si>
  <si>
    <t>B437</t>
  </si>
  <si>
    <t>CALVANICO (SA)</t>
  </si>
  <si>
    <t>B439</t>
  </si>
  <si>
    <t>CALVATONE (CR)</t>
  </si>
  <si>
    <t>B440</t>
  </si>
  <si>
    <t>CALVELLO (PZ)</t>
  </si>
  <si>
    <t>B441</t>
  </si>
  <si>
    <t>CALVENE (VI)</t>
  </si>
  <si>
    <t>B442</t>
  </si>
  <si>
    <t>CALVENZANO (BG)</t>
  </si>
  <si>
    <t>B443</t>
  </si>
  <si>
    <t>CALVERA (PZ)</t>
  </si>
  <si>
    <t>B444</t>
  </si>
  <si>
    <t>CALVI (BN)</t>
  </si>
  <si>
    <t>B446</t>
  </si>
  <si>
    <t>CALVI DELL'UMBRIA (TR)</t>
  </si>
  <si>
    <t>B445</t>
  </si>
  <si>
    <t>CALVI RISORTA (CE)</t>
  </si>
  <si>
    <t>B447</t>
  </si>
  <si>
    <t>CALVIGNANO (PV)</t>
  </si>
  <si>
    <t>B448</t>
  </si>
  <si>
    <t>CALVIGNASCO (MI)</t>
  </si>
  <si>
    <t>B450</t>
  </si>
  <si>
    <t>CALVISANO (BS)</t>
  </si>
  <si>
    <t>B452</t>
  </si>
  <si>
    <t>CALVIZZANO (NA)</t>
  </si>
  <si>
    <t>B453</t>
  </si>
  <si>
    <t>CAMAGNA MONFERRATO (AL)</t>
  </si>
  <si>
    <t>B455</t>
  </si>
  <si>
    <t>CAMAIORE (LU)</t>
  </si>
  <si>
    <t>B456</t>
  </si>
  <si>
    <t>CAMAIRAGO (soppresso) (LO)</t>
  </si>
  <si>
    <t>B457</t>
  </si>
  <si>
    <t>CAMANDONA (BI)</t>
  </si>
  <si>
    <t>B460</t>
  </si>
  <si>
    <t>CAMASTRA (AG)</t>
  </si>
  <si>
    <t>B461</t>
  </si>
  <si>
    <t>CAMBIAGO (MI)</t>
  </si>
  <si>
    <t>B462</t>
  </si>
  <si>
    <t>CAMBIANO (TO)</t>
  </si>
  <si>
    <t>B463</t>
  </si>
  <si>
    <t>CAMBIASCA (VB)</t>
  </si>
  <si>
    <t>B465</t>
  </si>
  <si>
    <t>CAMBURZANO (BI)</t>
  </si>
  <si>
    <t>B467</t>
  </si>
  <si>
    <t>CAMERANA (CN)</t>
  </si>
  <si>
    <t>B468</t>
  </si>
  <si>
    <t>CAMERANO (AN)</t>
  </si>
  <si>
    <t>B469</t>
  </si>
  <si>
    <t>CAMERANO CASASCO (AT)</t>
  </si>
  <si>
    <t>B471</t>
  </si>
  <si>
    <t>CAMERATA CORNELLO (BG)</t>
  </si>
  <si>
    <t>B472</t>
  </si>
  <si>
    <t>CAMERATA NUOVA (RM)</t>
  </si>
  <si>
    <t>B470</t>
  </si>
  <si>
    <t>CAMERATA PICENA (AN)</t>
  </si>
  <si>
    <t>B473</t>
  </si>
  <si>
    <t>CAMERI (NO)</t>
  </si>
  <si>
    <t>B474</t>
  </si>
  <si>
    <t>CAMERINO (MC)</t>
  </si>
  <si>
    <t>B476</t>
  </si>
  <si>
    <t>CAMEROTA (SA)</t>
  </si>
  <si>
    <t>B477</t>
  </si>
  <si>
    <t>CAMIGLIANO (CE)</t>
  </si>
  <si>
    <t>B479</t>
  </si>
  <si>
    <t xml:space="preserve">CAMINATA (soppresso) (PC) </t>
  </si>
  <si>
    <t>B481</t>
  </si>
  <si>
    <t>CAMINI (RC)</t>
  </si>
  <si>
    <t>B482</t>
  </si>
  <si>
    <t>CAMINO (AL)</t>
  </si>
  <si>
    <t>B483</t>
  </si>
  <si>
    <t>CAMINO AL TAGLIAMENTO (UD)</t>
  </si>
  <si>
    <t>B484</t>
  </si>
  <si>
    <t>CAMISANO (CR)</t>
  </si>
  <si>
    <t>B485</t>
  </si>
  <si>
    <t>CAMISANO VICENTINO (VI)</t>
  </si>
  <si>
    <t>B486</t>
  </si>
  <si>
    <t>CAMMARATA (AG)</t>
  </si>
  <si>
    <t>B489</t>
  </si>
  <si>
    <t>CAMO (CN)</t>
  </si>
  <si>
    <t>B490</t>
  </si>
  <si>
    <t>CAMOGLI (GE)</t>
  </si>
  <si>
    <t>B492</t>
  </si>
  <si>
    <t>CAMPAGNA (SA)</t>
  </si>
  <si>
    <t>B493</t>
  </si>
  <si>
    <t>CAMPAGNA LUPIA (VE)</t>
  </si>
  <si>
    <t>B496</t>
  </si>
  <si>
    <t>CAMPAGNANO DI ROMA (RM)</t>
  </si>
  <si>
    <t>B497</t>
  </si>
  <si>
    <t>CAMPAGNATICO (GR)</t>
  </si>
  <si>
    <t>B498</t>
  </si>
  <si>
    <t>CAMPAGNOLA CREMASCA (CR)</t>
  </si>
  <si>
    <t>B499</t>
  </si>
  <si>
    <t>CAMPAGNOLA EMILIA (RE)</t>
  </si>
  <si>
    <t>B500</t>
  </si>
  <si>
    <t>CAMPANA (CS)</t>
  </si>
  <si>
    <t>B501</t>
  </si>
  <si>
    <t>CAMPARADA (MB)</t>
  </si>
  <si>
    <t>B502</t>
  </si>
  <si>
    <t>CAMPEGINE (RE)</t>
  </si>
  <si>
    <t>B504</t>
  </si>
  <si>
    <t>CAMPELLO SUL CLITUNNO (PG)</t>
  </si>
  <si>
    <t>B505</t>
  </si>
  <si>
    <t>CAMPERTOGNO (VC)</t>
  </si>
  <si>
    <t>B507</t>
  </si>
  <si>
    <t>CAMPI BISENZIO (FI)</t>
  </si>
  <si>
    <t>B506</t>
  </si>
  <si>
    <t>CAMPI SALENTINA (LE)</t>
  </si>
  <si>
    <t>M373</t>
  </si>
  <si>
    <t>CAMPIGLIA CERVO (BI)</t>
  </si>
  <si>
    <t>B508</t>
  </si>
  <si>
    <t>CAMPIGLIA CERVO (soppresso) (BI)</t>
  </si>
  <si>
    <t>B511</t>
  </si>
  <si>
    <t>CAMPIGLIA DEI BERICI (VI)</t>
  </si>
  <si>
    <t>B509</t>
  </si>
  <si>
    <t>CAMPIGLIA MARITTIMA (LI)</t>
  </si>
  <si>
    <t>B512</t>
  </si>
  <si>
    <t>CAMPIGLIONE FENILE (TO)</t>
  </si>
  <si>
    <t>B513</t>
  </si>
  <si>
    <t>CAMPIONE D'ITALIA (CO)</t>
  </si>
  <si>
    <t>B514</t>
  </si>
  <si>
    <t>CAMPITELLO DI FASSA (TN)</t>
  </si>
  <si>
    <t>B515</t>
  </si>
  <si>
    <t>CAMPLI (TE)</t>
  </si>
  <si>
    <t>B516</t>
  </si>
  <si>
    <t>CAMPO CALABRO (RC)</t>
  </si>
  <si>
    <t>B526</t>
  </si>
  <si>
    <t>CAMPO DI GIOVE (AQ)</t>
  </si>
  <si>
    <t>B529</t>
  </si>
  <si>
    <t>CAMPO DI TRENS .FREIENFELD. (BZ)</t>
  </si>
  <si>
    <t>B538</t>
  </si>
  <si>
    <t>CAMPO LIGURE (GE)</t>
  </si>
  <si>
    <t>B553</t>
  </si>
  <si>
    <t>CAMPO NELL'ELBA (LI)</t>
  </si>
  <si>
    <t>B564</t>
  </si>
  <si>
    <t>CAMPO SAN MARTINO (PD)</t>
  </si>
  <si>
    <t>B570</t>
  </si>
  <si>
    <t>CAMPO TURES .SAND IN TAUFERS. (BZ)</t>
  </si>
  <si>
    <t>B519</t>
  </si>
  <si>
    <t>CAMPOBASSO (CB)</t>
  </si>
  <si>
    <t>B520</t>
  </si>
  <si>
    <t>CAMPOBELLO DI LICATA (AG)</t>
  </si>
  <si>
    <t>B521</t>
  </si>
  <si>
    <t>CAMPOBELLO DI MAZARA (TP)</t>
  </si>
  <si>
    <t>B522</t>
  </si>
  <si>
    <t>CAMPOCHIARO (CB)</t>
  </si>
  <si>
    <t>B524</t>
  </si>
  <si>
    <t>CAMPODARSEGO (PD)</t>
  </si>
  <si>
    <t>B525</t>
  </si>
  <si>
    <t>CAMPODENNO (TN)</t>
  </si>
  <si>
    <t>B527</t>
  </si>
  <si>
    <t>CAMPODIMELE (LT)</t>
  </si>
  <si>
    <t>B528</t>
  </si>
  <si>
    <t>CAMPODIPIETRA (CB)</t>
  </si>
  <si>
    <t>B530</t>
  </si>
  <si>
    <t>CAMPODOLCINO (SO)</t>
  </si>
  <si>
    <t>B531</t>
  </si>
  <si>
    <t>CAMPODORO (PD)</t>
  </si>
  <si>
    <t>B533</t>
  </si>
  <si>
    <t>CAMPOFELICE DI FITALIA (PA)</t>
  </si>
  <si>
    <t>B532</t>
  </si>
  <si>
    <t>CAMPOFELICE DI ROCCELLA (PA)</t>
  </si>
  <si>
    <t>B534</t>
  </si>
  <si>
    <t>CAMPOFILONE (FM)</t>
  </si>
  <si>
    <t>B535</t>
  </si>
  <si>
    <t>CAMPOFIORITO (PA)</t>
  </si>
  <si>
    <t>B536</t>
  </si>
  <si>
    <t>CAMPOFORMIDO (UD)</t>
  </si>
  <si>
    <t>B537</t>
  </si>
  <si>
    <t>CAMPOFRANCO (CL)</t>
  </si>
  <si>
    <t>B539</t>
  </si>
  <si>
    <t>CAMPOGALLIANO (MO)</t>
  </si>
  <si>
    <t>B541</t>
  </si>
  <si>
    <t>CAMPOLATTARO (BN)</t>
  </si>
  <si>
    <t>B543</t>
  </si>
  <si>
    <t>CAMPOLI APPENNINO (FR)</t>
  </si>
  <si>
    <t>B542</t>
  </si>
  <si>
    <t>CAMPOLI DEL MONTE TABURNO (BN)</t>
  </si>
  <si>
    <t>B544</t>
  </si>
  <si>
    <t>CAMPOLIETO (CB)</t>
  </si>
  <si>
    <t>B545</t>
  </si>
  <si>
    <t>CAMPOLONGO AL TORRE (soppresso) (UD)</t>
  </si>
  <si>
    <t>B546</t>
  </si>
  <si>
    <t>CAMPOLONGO MAGGIORE (VE)</t>
  </si>
  <si>
    <t>B547</t>
  </si>
  <si>
    <t>CAMPOLONGO SUL BRENTA (VI)</t>
  </si>
  <si>
    <t>M311</t>
  </si>
  <si>
    <t>CAMPOLONGO TAPOGLIANO (UD)</t>
  </si>
  <si>
    <t>B549</t>
  </si>
  <si>
    <t>CAMPOMAGGIORE (PZ)</t>
  </si>
  <si>
    <t>B550</t>
  </si>
  <si>
    <t>CAMPOMARINO (CB)</t>
  </si>
  <si>
    <t>B551</t>
  </si>
  <si>
    <t>CAMPOMORONE (GE)</t>
  </si>
  <si>
    <t>B554</t>
  </si>
  <si>
    <t>CAMPONOGARA (VE)</t>
  </si>
  <si>
    <t>B555</t>
  </si>
  <si>
    <t>CAMPORA (SA)</t>
  </si>
  <si>
    <t>B556</t>
  </si>
  <si>
    <t>CAMPOREALE (PA)</t>
  </si>
  <si>
    <t>B557</t>
  </si>
  <si>
    <t>CAMPORGIANO (LU)</t>
  </si>
  <si>
    <t>B559</t>
  </si>
  <si>
    <t>CAMPOROSSO (IM)</t>
  </si>
  <si>
    <t>B562</t>
  </si>
  <si>
    <t>CAMPOROTONDO DI FIASTRONE (MC)</t>
  </si>
  <si>
    <t>B561</t>
  </si>
  <si>
    <t>CAMPOROTONDO ETNEO (CT)</t>
  </si>
  <si>
    <t>B563</t>
  </si>
  <si>
    <t>CAMPOSAMPIERO (PD)</t>
  </si>
  <si>
    <t>B565</t>
  </si>
  <si>
    <t>CAMPOSANO (NA)</t>
  </si>
  <si>
    <t>B566</t>
  </si>
  <si>
    <t>CAMPOSANTO (MO)</t>
  </si>
  <si>
    <t>B567</t>
  </si>
  <si>
    <t>CAMPOSPINOSO (PV)</t>
  </si>
  <si>
    <t>B569</t>
  </si>
  <si>
    <t>CAMPOTOSTO (AQ)</t>
  </si>
  <si>
    <t>B572</t>
  </si>
  <si>
    <t>CAMUGNANO (BO)</t>
  </si>
  <si>
    <t>B577</t>
  </si>
  <si>
    <t>CANAL SAN BOVO (TN)</t>
  </si>
  <si>
    <t>B573</t>
  </si>
  <si>
    <t>CANALE (CN)</t>
  </si>
  <si>
    <t>B574</t>
  </si>
  <si>
    <t>CANALE D'AGORDO (BL)</t>
  </si>
  <si>
    <t>B576</t>
  </si>
  <si>
    <t>CANALE MONTERANO (RM)</t>
  </si>
  <si>
    <t>B578</t>
  </si>
  <si>
    <t>CANARO (RO)</t>
  </si>
  <si>
    <t>B579</t>
  </si>
  <si>
    <t>CANAZEI (TN)</t>
  </si>
  <si>
    <t>B580</t>
  </si>
  <si>
    <t>CANCELLARA (PZ)</t>
  </si>
  <si>
    <t>B581</t>
  </si>
  <si>
    <t>CANCELLO ED ARNONE (CE)</t>
  </si>
  <si>
    <t>B582</t>
  </si>
  <si>
    <t>CANDA (RO)</t>
  </si>
  <si>
    <t>B584</t>
  </si>
  <si>
    <t>CANDELA (FG)</t>
  </si>
  <si>
    <t>B586</t>
  </si>
  <si>
    <t>CANDELO (BI)</t>
  </si>
  <si>
    <t>B588</t>
  </si>
  <si>
    <t>CANDIA CANAVESE (TO)</t>
  </si>
  <si>
    <t>B587</t>
  </si>
  <si>
    <t>CANDIA LOMELLINA (PV)</t>
  </si>
  <si>
    <t>B589</t>
  </si>
  <si>
    <t>CANDIANA (PD)</t>
  </si>
  <si>
    <t>B590</t>
  </si>
  <si>
    <t>CANDIDA (AV)</t>
  </si>
  <si>
    <t>B591</t>
  </si>
  <si>
    <t>CANDIDONI (RC)</t>
  </si>
  <si>
    <t>B592</t>
  </si>
  <si>
    <t>CANDIOLO (TO)</t>
  </si>
  <si>
    <t>B593</t>
  </si>
  <si>
    <t>CANEGRATE (MI)</t>
  </si>
  <si>
    <t>B594</t>
  </si>
  <si>
    <t>CANELLI (AT)</t>
  </si>
  <si>
    <t>B597</t>
  </si>
  <si>
    <t>CANEPINA (VT)</t>
  </si>
  <si>
    <t>B598</t>
  </si>
  <si>
    <t>CANEVA (PN)</t>
  </si>
  <si>
    <t>B599</t>
  </si>
  <si>
    <t>CANEVINO (PV)</t>
  </si>
  <si>
    <t>B602</t>
  </si>
  <si>
    <t>CANICATTI' (AG)</t>
  </si>
  <si>
    <t>B603</t>
  </si>
  <si>
    <t>CANICATTINI BAGNI (SR)</t>
  </si>
  <si>
    <t>B604</t>
  </si>
  <si>
    <t>CANINO (VT)</t>
  </si>
  <si>
    <t>B605</t>
  </si>
  <si>
    <t>CANISCHIO (TO)</t>
  </si>
  <si>
    <t>B606</t>
  </si>
  <si>
    <t>CANISTRO (AQ)</t>
  </si>
  <si>
    <t>B607</t>
  </si>
  <si>
    <t>CANNA (CS)</t>
  </si>
  <si>
    <t>B608</t>
  </si>
  <si>
    <t>CANNALONGA (SA)</t>
  </si>
  <si>
    <t>B609</t>
  </si>
  <si>
    <t>CANNARA (PG)</t>
  </si>
  <si>
    <t>B610</t>
  </si>
  <si>
    <t>CANNERO RIVIERA (VB)</t>
  </si>
  <si>
    <t>B613</t>
  </si>
  <si>
    <t>CANNETO PAVESE (PV)</t>
  </si>
  <si>
    <t>B612</t>
  </si>
  <si>
    <t>CANNETO SULL'OGLIO (MN)</t>
  </si>
  <si>
    <t>B615</t>
  </si>
  <si>
    <t>CANNOBIO (VB)</t>
  </si>
  <si>
    <t>B616</t>
  </si>
  <si>
    <t>CANNOLE (LE)</t>
  </si>
  <si>
    <t>B617</t>
  </si>
  <si>
    <t>CANOLO (RC)</t>
  </si>
  <si>
    <t>B618</t>
  </si>
  <si>
    <t>CANONICA D'ADDA (BG)</t>
  </si>
  <si>
    <t>B619</t>
  </si>
  <si>
    <t>CANOSA DI PUGLIA (BT)</t>
  </si>
  <si>
    <t>B620</t>
  </si>
  <si>
    <t>CANOSA SANNITA (CH)</t>
  </si>
  <si>
    <t>B621</t>
  </si>
  <si>
    <t>CANOSIO (CN)</t>
  </si>
  <si>
    <t>C669</t>
  </si>
  <si>
    <t>CANOSSA (RE)</t>
  </si>
  <si>
    <t>B624</t>
  </si>
  <si>
    <t>CANSANO (AQ)</t>
  </si>
  <si>
    <t>B626</t>
  </si>
  <si>
    <t>CANTAGALLO (PO)</t>
  </si>
  <si>
    <t>PO</t>
  </si>
  <si>
    <t>B627</t>
  </si>
  <si>
    <t>CANTALICE (RI)</t>
  </si>
  <si>
    <t>B628</t>
  </si>
  <si>
    <t>CANTALUPA (TO)</t>
  </si>
  <si>
    <t>B631</t>
  </si>
  <si>
    <t>CANTALUPO IN SABINA (RI)</t>
  </si>
  <si>
    <t>B629</t>
  </si>
  <si>
    <t>CANTALUPO LIGURE (AL)</t>
  </si>
  <si>
    <t>B630</t>
  </si>
  <si>
    <t>CANTALUPO NEL SANNIO (IS)</t>
  </si>
  <si>
    <t>B633</t>
  </si>
  <si>
    <t>CANTARANA (AT)</t>
  </si>
  <si>
    <t>B634</t>
  </si>
  <si>
    <t>CANTELLO (VA)</t>
  </si>
  <si>
    <t>B635</t>
  </si>
  <si>
    <t>CANTERANO (RM)</t>
  </si>
  <si>
    <t>B636</t>
  </si>
  <si>
    <t>CANTIANO (PU)</t>
  </si>
  <si>
    <t>B637</t>
  </si>
  <si>
    <t>CANTOIRA (TO)</t>
  </si>
  <si>
    <t>B639</t>
  </si>
  <si>
    <t>CANTU' (CO)</t>
  </si>
  <si>
    <t>B640</t>
  </si>
  <si>
    <t>CANZANO (TE)</t>
  </si>
  <si>
    <t>B641</t>
  </si>
  <si>
    <t>CANZO (CO)</t>
  </si>
  <si>
    <t>B642</t>
  </si>
  <si>
    <t>CAORLE (VE)</t>
  </si>
  <si>
    <t>B643</t>
  </si>
  <si>
    <t>CAORSO (PC)</t>
  </si>
  <si>
    <t>B644</t>
  </si>
  <si>
    <t>CAPACCIO (SA)</t>
  </si>
  <si>
    <t>B645</t>
  </si>
  <si>
    <t>CAPACI (PA)</t>
  </si>
  <si>
    <t>B646</t>
  </si>
  <si>
    <t>CAPALBIO (GR)</t>
  </si>
  <si>
    <t>B647</t>
  </si>
  <si>
    <t>CAPANNOLI (PI)</t>
  </si>
  <si>
    <t>B648</t>
  </si>
  <si>
    <t>CAPANNORI (LU)</t>
  </si>
  <si>
    <t>B649</t>
  </si>
  <si>
    <t>CAPENA (RM)</t>
  </si>
  <si>
    <t>B650</t>
  </si>
  <si>
    <t>CAPERGNANICA (CR)</t>
  </si>
  <si>
    <t>B651</t>
  </si>
  <si>
    <t>CAPESTRANO (AQ)</t>
  </si>
  <si>
    <t>B653</t>
  </si>
  <si>
    <t>CAPIAGO INTIMIANO (CO)</t>
  </si>
  <si>
    <t>B655</t>
  </si>
  <si>
    <t>CAPISTRANO (VV)</t>
  </si>
  <si>
    <t>B656</t>
  </si>
  <si>
    <t>CAPISTRELLO (AQ)</t>
  </si>
  <si>
    <t>B658</t>
  </si>
  <si>
    <t>CAPITIGNANO (AQ)</t>
  </si>
  <si>
    <t>B660</t>
  </si>
  <si>
    <t>CAPIZZI (ME)</t>
  </si>
  <si>
    <t>B661</t>
  </si>
  <si>
    <t>CAPIZZONE (BG)</t>
  </si>
  <si>
    <t>B664</t>
  </si>
  <si>
    <t>CAPO DI PONTE (BS)</t>
  </si>
  <si>
    <t>B666</t>
  </si>
  <si>
    <t>CAPO D'ORLANDO (ME)</t>
  </si>
  <si>
    <t>B663</t>
  </si>
  <si>
    <t>CAPODIMONTE (VT)</t>
  </si>
  <si>
    <t>B667</t>
  </si>
  <si>
    <t>CAPODRISE (CE)</t>
  </si>
  <si>
    <t>B669</t>
  </si>
  <si>
    <t>CAPOLIVERI (LI)</t>
  </si>
  <si>
    <t>B670</t>
  </si>
  <si>
    <t>CAPOLONA (AR)</t>
  </si>
  <si>
    <t>B671</t>
  </si>
  <si>
    <t>CAPONAGO (MB)</t>
  </si>
  <si>
    <t>B672</t>
  </si>
  <si>
    <t>CAPORCIANO (AQ)</t>
  </si>
  <si>
    <t>B674</t>
  </si>
  <si>
    <t>CAPOSELE (AV)</t>
  </si>
  <si>
    <t>B675</t>
  </si>
  <si>
    <t>CAPOTERRA (CA)</t>
  </si>
  <si>
    <t>B676</t>
  </si>
  <si>
    <t>CAPOVALLE (BS)</t>
  </si>
  <si>
    <t>B677</t>
  </si>
  <si>
    <t>CAPPADOCIA (AQ)</t>
  </si>
  <si>
    <t>B679</t>
  </si>
  <si>
    <t>CAPPELLA CANTONE (CR)</t>
  </si>
  <si>
    <t>B680</t>
  </si>
  <si>
    <t>CAPPELLA DE' PICENARDI (CR)</t>
  </si>
  <si>
    <t>B678</t>
  </si>
  <si>
    <t>CAPPELLA MAGGIORE (TV)</t>
  </si>
  <si>
    <t>B681</t>
  </si>
  <si>
    <t>CAPPELLE SUL TAVO (PE)</t>
  </si>
  <si>
    <t>B682</t>
  </si>
  <si>
    <t>CAPRACOTTA (IS)</t>
  </si>
  <si>
    <t>B684</t>
  </si>
  <si>
    <t>CAPRAIA E LIMITE (FI)</t>
  </si>
  <si>
    <t>B685</t>
  </si>
  <si>
    <t>CAPRAIA ISOLA (LI)</t>
  </si>
  <si>
    <t>B686</t>
  </si>
  <si>
    <t>CAPRALBA (CR)</t>
  </si>
  <si>
    <t>B688</t>
  </si>
  <si>
    <t>CAPRANICA (VT)</t>
  </si>
  <si>
    <t>B687</t>
  </si>
  <si>
    <t>CAPRANICA PRENESTINA (RM)</t>
  </si>
  <si>
    <t>B690</t>
  </si>
  <si>
    <t>CAPRARICA DI LECCE (LE)</t>
  </si>
  <si>
    <t>B691</t>
  </si>
  <si>
    <t>CAPRAROLA (VT)</t>
  </si>
  <si>
    <t>B692</t>
  </si>
  <si>
    <t>CAPRAUNA (CN)</t>
  </si>
  <si>
    <t>B693</t>
  </si>
  <si>
    <t>CAPRESE MICHELANGELO (AR)</t>
  </si>
  <si>
    <t>B694</t>
  </si>
  <si>
    <t>CAPREZZO (VB)</t>
  </si>
  <si>
    <t>B696</t>
  </si>
  <si>
    <t>CAPRI (NA)</t>
  </si>
  <si>
    <t>B695</t>
  </si>
  <si>
    <t>CAPRI LEONE (ME)</t>
  </si>
  <si>
    <t>B697</t>
  </si>
  <si>
    <t>CAPRIANA (TN)</t>
  </si>
  <si>
    <t>B698</t>
  </si>
  <si>
    <t>CAPRIANO DEL COLLE (BS)</t>
  </si>
  <si>
    <t>B701</t>
  </si>
  <si>
    <t>CAPRIATA D'ORBA (AL)</t>
  </si>
  <si>
    <t>B703</t>
  </si>
  <si>
    <t>CAPRIATE SAN GERVASIO (BG)</t>
  </si>
  <si>
    <t>B704</t>
  </si>
  <si>
    <t>CAPRIATI A VOLTURNO (CE)</t>
  </si>
  <si>
    <t>B705</t>
  </si>
  <si>
    <t>CAPRIE (TO)</t>
  </si>
  <si>
    <t>B706</t>
  </si>
  <si>
    <t>CAPRIGLIA IRPINA (AV)</t>
  </si>
  <si>
    <t>B707</t>
  </si>
  <si>
    <t>CAPRIGLIO (AT)</t>
  </si>
  <si>
    <t>B708</t>
  </si>
  <si>
    <t>CAPRILE (BI)</t>
  </si>
  <si>
    <t>B710</t>
  </si>
  <si>
    <t>CAPRINO BERGAMASCO (BG)</t>
  </si>
  <si>
    <t>B709</t>
  </si>
  <si>
    <t>CAPRINO VERONESE (VR)</t>
  </si>
  <si>
    <t>B711</t>
  </si>
  <si>
    <t>CAPRIOLO (BS)</t>
  </si>
  <si>
    <t>B712</t>
  </si>
  <si>
    <t>CAPRIVA DEL FRIULI (GO)</t>
  </si>
  <si>
    <t>GO</t>
  </si>
  <si>
    <t>B715</t>
  </si>
  <si>
    <t>CAPUA (CE)</t>
  </si>
  <si>
    <t>B716</t>
  </si>
  <si>
    <t>CAPURSO (BA)</t>
  </si>
  <si>
    <t>B718</t>
  </si>
  <si>
    <t>CARAFFA DEL BIANCO (RC)</t>
  </si>
  <si>
    <t>B717</t>
  </si>
  <si>
    <t>CARAFFA DI CATANZARO (CZ)</t>
  </si>
  <si>
    <t>B719</t>
  </si>
  <si>
    <t>CARAGLIO (CN)</t>
  </si>
  <si>
    <t>B720</t>
  </si>
  <si>
    <t>CARAMAGNA PIEMONTE (CN)</t>
  </si>
  <si>
    <t>B722</t>
  </si>
  <si>
    <t>CARAMANICO TERME (PE)</t>
  </si>
  <si>
    <t>B723</t>
  </si>
  <si>
    <t>CARANO (TN)</t>
  </si>
  <si>
    <t>B724</t>
  </si>
  <si>
    <t>CARAPELLE (FG)</t>
  </si>
  <si>
    <t>B725</t>
  </si>
  <si>
    <t>CARAPELLE CALVISIO (AQ)</t>
  </si>
  <si>
    <t>B726</t>
  </si>
  <si>
    <t>CARASCO (GE)</t>
  </si>
  <si>
    <t>B727</t>
  </si>
  <si>
    <t>CARASSAI (AP)</t>
  </si>
  <si>
    <t>B729</t>
  </si>
  <si>
    <t>CARATE BRIANZA (MB)</t>
  </si>
  <si>
    <t>B730</t>
  </si>
  <si>
    <t>CARATE URIO (CO)</t>
  </si>
  <si>
    <t>B731</t>
  </si>
  <si>
    <t>CARAVAGGIO (BG)</t>
  </si>
  <si>
    <t>B732</t>
  </si>
  <si>
    <t>CARAVATE (VA)</t>
  </si>
  <si>
    <t>B733</t>
  </si>
  <si>
    <t>CARAVINO (TO)</t>
  </si>
  <si>
    <t>B734</t>
  </si>
  <si>
    <t>CARAVONICA (IM)</t>
  </si>
  <si>
    <t>B735</t>
  </si>
  <si>
    <t>CARBOGNANO (VT)</t>
  </si>
  <si>
    <t>B741</t>
  </si>
  <si>
    <t>CARBONARA AL TICINO (PV)</t>
  </si>
  <si>
    <t>B740</t>
  </si>
  <si>
    <t>CARBONARA DI NOLA (NA)</t>
  </si>
  <si>
    <t>B739</t>
  </si>
  <si>
    <t>CARBONARA DI PO (MN)</t>
  </si>
  <si>
    <t>B736</t>
  </si>
  <si>
    <t>CARBONARA SCRIVIA (AL)</t>
  </si>
  <si>
    <t>B742</t>
  </si>
  <si>
    <t>CARBONATE (CO)</t>
  </si>
  <si>
    <t>B743</t>
  </si>
  <si>
    <t>CARBONE (PZ)</t>
  </si>
  <si>
    <t>B744</t>
  </si>
  <si>
    <t>CARBONERA (TV)</t>
  </si>
  <si>
    <t>B745</t>
  </si>
  <si>
    <t>CARBONIA (SU)</t>
  </si>
  <si>
    <t>B748</t>
  </si>
  <si>
    <t>CARCARE (SV)</t>
  </si>
  <si>
    <t>B749</t>
  </si>
  <si>
    <t>CARCERI (PD)</t>
  </si>
  <si>
    <t>B752</t>
  </si>
  <si>
    <t>CARCOFORO (VC)</t>
  </si>
  <si>
    <t>B754</t>
  </si>
  <si>
    <t>CARDANO AL CAMPO (VA)</t>
  </si>
  <si>
    <t>B755</t>
  </si>
  <si>
    <t>CARDE' (CN)</t>
  </si>
  <si>
    <t>M285</t>
  </si>
  <si>
    <t>CARDEDU (NU)</t>
  </si>
  <si>
    <t>B756</t>
  </si>
  <si>
    <t>CARDETO (RC)</t>
  </si>
  <si>
    <t>B758</t>
  </si>
  <si>
    <t>CARDINALE (CZ)</t>
  </si>
  <si>
    <t>B759</t>
  </si>
  <si>
    <t>CARDITO (NA)</t>
  </si>
  <si>
    <t>B760</t>
  </si>
  <si>
    <t>CAREGGINE (LU)</t>
  </si>
  <si>
    <t>B762</t>
  </si>
  <si>
    <t>CAREMA (TO)</t>
  </si>
  <si>
    <t>B763</t>
  </si>
  <si>
    <t>CARENNO (LC)</t>
  </si>
  <si>
    <t>B765</t>
  </si>
  <si>
    <t>CARENTINO (AL)</t>
  </si>
  <si>
    <t>B766</t>
  </si>
  <si>
    <t>CARERI (RC)</t>
  </si>
  <si>
    <t>B767</t>
  </si>
  <si>
    <t>CARESANA (VC)</t>
  </si>
  <si>
    <t>B768</t>
  </si>
  <si>
    <t>CARESANABLOT (VC)</t>
  </si>
  <si>
    <t>B769</t>
  </si>
  <si>
    <t>CAREZZANO (AL)</t>
  </si>
  <si>
    <t>B771</t>
  </si>
  <si>
    <t>CARFIZZI (KR)</t>
  </si>
  <si>
    <t>B772</t>
  </si>
  <si>
    <t>CARGEGHE (SS)</t>
  </si>
  <si>
    <t>B774</t>
  </si>
  <si>
    <t>CARIATI (CS)</t>
  </si>
  <si>
    <t>B776</t>
  </si>
  <si>
    <t>CARIFE (AV)</t>
  </si>
  <si>
    <t>B777</t>
  </si>
  <si>
    <t>CARIGNANO (TO)</t>
  </si>
  <si>
    <t>B778</t>
  </si>
  <si>
    <t>CARIMATE (CO)</t>
  </si>
  <si>
    <t>B779</t>
  </si>
  <si>
    <t>CARINARO (CE)</t>
  </si>
  <si>
    <t>B780</t>
  </si>
  <si>
    <t>CARINI (PA)</t>
  </si>
  <si>
    <t>B781</t>
  </si>
  <si>
    <t>CARINOLA (CE)</t>
  </si>
  <si>
    <t>B782</t>
  </si>
  <si>
    <t>CARISIO (VC)</t>
  </si>
  <si>
    <t>B783</t>
  </si>
  <si>
    <t>CARISOLO (TN)</t>
  </si>
  <si>
    <t>B784</t>
  </si>
  <si>
    <t>CARLANTINO (FG)</t>
  </si>
  <si>
    <t>B785</t>
  </si>
  <si>
    <t>CARLAZZO (CO)</t>
  </si>
  <si>
    <t>B787</t>
  </si>
  <si>
    <t>CARLENTINI (SR)</t>
  </si>
  <si>
    <t>B788</t>
  </si>
  <si>
    <t>CARLINO (UD)</t>
  </si>
  <si>
    <t>B789</t>
  </si>
  <si>
    <t>CARLOFORTE (SU)</t>
  </si>
  <si>
    <t>B790</t>
  </si>
  <si>
    <t>CARLOPOLI (CZ)</t>
  </si>
  <si>
    <t>B791</t>
  </si>
  <si>
    <t>CARMAGNOLA (TO)</t>
  </si>
  <si>
    <t>B792</t>
  </si>
  <si>
    <t>CARMIANO (LE)</t>
  </si>
  <si>
    <t>B794</t>
  </si>
  <si>
    <t>CARMIGNANO (PO)</t>
  </si>
  <si>
    <t>B795</t>
  </si>
  <si>
    <t>CARMIGNANO DI BRENTA (PD)</t>
  </si>
  <si>
    <t>B796</t>
  </si>
  <si>
    <t>CARNAGO (VA)</t>
  </si>
  <si>
    <t>B798</t>
  </si>
  <si>
    <t>CARNATE (MB)</t>
  </si>
  <si>
    <t>B801</t>
  </si>
  <si>
    <t>CAROBBIO DEGLI ANGELI (BG)</t>
  </si>
  <si>
    <t>B802</t>
  </si>
  <si>
    <t>CAROLEI (CS)</t>
  </si>
  <si>
    <t>B803</t>
  </si>
  <si>
    <t>CARONA (BG)</t>
  </si>
  <si>
    <t>B804</t>
  </si>
  <si>
    <t>CARONIA (ME)</t>
  </si>
  <si>
    <t>B805</t>
  </si>
  <si>
    <t>CARONNO PERTUSELLA (VA)</t>
  </si>
  <si>
    <t>B807</t>
  </si>
  <si>
    <t>CARONNO VARESINO (VA)</t>
  </si>
  <si>
    <t>B808</t>
  </si>
  <si>
    <t>CAROSINO (TA)</t>
  </si>
  <si>
    <t>B809</t>
  </si>
  <si>
    <t>CAROVIGNO (BR)</t>
  </si>
  <si>
    <t>B810</t>
  </si>
  <si>
    <t>CAROVILLI (IS)</t>
  </si>
  <si>
    <t>B812</t>
  </si>
  <si>
    <t>CARPANETO PIACENTINO (PC)</t>
  </si>
  <si>
    <t>B813</t>
  </si>
  <si>
    <t>CARPANZANO (CS)</t>
  </si>
  <si>
    <t>B814</t>
  </si>
  <si>
    <t>CARPASIO (soppresso) (IM)</t>
  </si>
  <si>
    <t>B816</t>
  </si>
  <si>
    <t>CARPEGNA (PU)</t>
  </si>
  <si>
    <t>B817</t>
  </si>
  <si>
    <t>CARPENEDOLO (BS)</t>
  </si>
  <si>
    <t>B818</t>
  </si>
  <si>
    <t>CARPENETO (AL)</t>
  </si>
  <si>
    <t>B819</t>
  </si>
  <si>
    <t>CARPI (MO)</t>
  </si>
  <si>
    <t>B820</t>
  </si>
  <si>
    <t>CARPIANO (MI)</t>
  </si>
  <si>
    <t>B822</t>
  </si>
  <si>
    <t>CARPIGNANO SALENTINO (LE)</t>
  </si>
  <si>
    <t>B823</t>
  </si>
  <si>
    <t>CARPIGNANO SESIA (NO)</t>
  </si>
  <si>
    <t>B825</t>
  </si>
  <si>
    <t>CARPINETI (RE)</t>
  </si>
  <si>
    <t>B827</t>
  </si>
  <si>
    <t>CARPINETO DELLA NORA (PE)</t>
  </si>
  <si>
    <t>B828</t>
  </si>
  <si>
    <t>CARPINETO ROMANO (RM)</t>
  </si>
  <si>
    <t>B826</t>
  </si>
  <si>
    <t>CARPINETO SINELLO (CH)</t>
  </si>
  <si>
    <t>B829</t>
  </si>
  <si>
    <t>CARPINO (FG)</t>
  </si>
  <si>
    <t>B830</t>
  </si>
  <si>
    <t>CARPINONE (IS)</t>
  </si>
  <si>
    <t>B832</t>
  </si>
  <si>
    <t>CARRARA (MS)</t>
  </si>
  <si>
    <t>B835</t>
  </si>
  <si>
    <t>CARRE' (VI)</t>
  </si>
  <si>
    <t>B836</t>
  </si>
  <si>
    <t>CARREGA LIGURE (AL)</t>
  </si>
  <si>
    <t>B838</t>
  </si>
  <si>
    <t>CARRO (SP)</t>
  </si>
  <si>
    <t>B839</t>
  </si>
  <si>
    <t>CARRODANO (SP)</t>
  </si>
  <si>
    <t>B840</t>
  </si>
  <si>
    <t>CARROSIO (AL)</t>
  </si>
  <si>
    <t>B841</t>
  </si>
  <si>
    <t>CARRU' (CN)</t>
  </si>
  <si>
    <t>B842</t>
  </si>
  <si>
    <t>CARSOLI (AQ)</t>
  </si>
  <si>
    <t>B844</t>
  </si>
  <si>
    <t>CARTIGLIANO (VI)</t>
  </si>
  <si>
    <t>B845</t>
  </si>
  <si>
    <t>CARTIGNANO (CN)</t>
  </si>
  <si>
    <t>B846</t>
  </si>
  <si>
    <t>CARTOCETO (PU)</t>
  </si>
  <si>
    <t>B847</t>
  </si>
  <si>
    <t>CARTOSIO (AL)</t>
  </si>
  <si>
    <t>B848</t>
  </si>
  <si>
    <t>CARTURA (PD)</t>
  </si>
  <si>
    <t>B850</t>
  </si>
  <si>
    <t>CARUGATE (MI)</t>
  </si>
  <si>
    <t>B851</t>
  </si>
  <si>
    <t>CARUGO (CO)</t>
  </si>
  <si>
    <t>B853</t>
  </si>
  <si>
    <t>CARUNCHIO (CH)</t>
  </si>
  <si>
    <t>B854</t>
  </si>
  <si>
    <t>CARVICO (BG)</t>
  </si>
  <si>
    <t>B856</t>
  </si>
  <si>
    <t>CARZANO (TN)</t>
  </si>
  <si>
    <t>B857</t>
  </si>
  <si>
    <t>CASABONA (KR)</t>
  </si>
  <si>
    <t>B858</t>
  </si>
  <si>
    <t>CASACALENDA (CB)</t>
  </si>
  <si>
    <t>B859</t>
  </si>
  <si>
    <t>CASACANDITELLA (CH)</t>
  </si>
  <si>
    <t>B860</t>
  </si>
  <si>
    <t>CASAGIOVE (CE)</t>
  </si>
  <si>
    <t>B870</t>
  </si>
  <si>
    <t>CASAL CERMELLI (AL)</t>
  </si>
  <si>
    <t>B872</t>
  </si>
  <si>
    <t>CASAL DI PRINCIPE (CE)</t>
  </si>
  <si>
    <t>B895</t>
  </si>
  <si>
    <t>CASAL VELINO (SA)</t>
  </si>
  <si>
    <t>B861</t>
  </si>
  <si>
    <t>CASALANGUIDA (CH)</t>
  </si>
  <si>
    <t>B862</t>
  </si>
  <si>
    <t>CASALATTICO (FR)</t>
  </si>
  <si>
    <t>B864</t>
  </si>
  <si>
    <t>CASALBELTRAME (NO)</t>
  </si>
  <si>
    <t>B865</t>
  </si>
  <si>
    <t>CASALBORDINO (CH)</t>
  </si>
  <si>
    <t>B866</t>
  </si>
  <si>
    <t>CASALBORE (AV)</t>
  </si>
  <si>
    <t>B867</t>
  </si>
  <si>
    <t>CASALBORGONE (TO)</t>
  </si>
  <si>
    <t>B868</t>
  </si>
  <si>
    <t>CASALBUONO (SA)</t>
  </si>
  <si>
    <t>B869</t>
  </si>
  <si>
    <t>CASALBUTTANO ED UNITI (CR)</t>
  </si>
  <si>
    <t>B871</t>
  </si>
  <si>
    <t>CASALCIPRANO (CB)</t>
  </si>
  <si>
    <t>B873</t>
  </si>
  <si>
    <t>CASALDUNI (BN)</t>
  </si>
  <si>
    <t>B876</t>
  </si>
  <si>
    <t>CASALE CORTE CERRO (VB)</t>
  </si>
  <si>
    <t>B881</t>
  </si>
  <si>
    <t>CASALE CREMASCO-VIDOLASCO (CR)</t>
  </si>
  <si>
    <t>B877</t>
  </si>
  <si>
    <t>CASALE DI SCODOSIA (PD)</t>
  </si>
  <si>
    <t>B875</t>
  </si>
  <si>
    <t>CASALE LITTA (VA)</t>
  </si>
  <si>
    <t>B878</t>
  </si>
  <si>
    <t>CASALE MARITTIMO (PI)</t>
  </si>
  <si>
    <t>B885</t>
  </si>
  <si>
    <t>CASALE MONFERRATO (AL)</t>
  </si>
  <si>
    <t>B879</t>
  </si>
  <si>
    <t>CASALE SUL SILE (TV)</t>
  </si>
  <si>
    <t>B880</t>
  </si>
  <si>
    <t>CASALECCHIO DI RENO (BO)</t>
  </si>
  <si>
    <t>B882</t>
  </si>
  <si>
    <t>CASALEGGIO BOIRO (AL)</t>
  </si>
  <si>
    <t>B883</t>
  </si>
  <si>
    <t>CASALEGGIO NOVARA (NO)</t>
  </si>
  <si>
    <t>B886</t>
  </si>
  <si>
    <t>CASALEONE (VR)</t>
  </si>
  <si>
    <t>B889</t>
  </si>
  <si>
    <t>CASALETTO CEREDANO (CR)</t>
  </si>
  <si>
    <t>B890</t>
  </si>
  <si>
    <t>CASALETTO DI SOPRA (CR)</t>
  </si>
  <si>
    <t>B887</t>
  </si>
  <si>
    <t>CASALETTO LODIGIANO (LO)</t>
  </si>
  <si>
    <t>B888</t>
  </si>
  <si>
    <t>CASALETTO SPARTANO (SA)</t>
  </si>
  <si>
    <t>B891</t>
  </si>
  <si>
    <t>CASALETTO VAPRIO (CR)</t>
  </si>
  <si>
    <t>B892</t>
  </si>
  <si>
    <t>CASALFIUMANESE (BO)</t>
  </si>
  <si>
    <t>B893</t>
  </si>
  <si>
    <t>CASALGRANDE (RE)</t>
  </si>
  <si>
    <t>B894</t>
  </si>
  <si>
    <t>CASALGRASSO (CN)</t>
  </si>
  <si>
    <t>M385</t>
  </si>
  <si>
    <t>CASALI DEL MANCO (CS)</t>
  </si>
  <si>
    <t>B896</t>
  </si>
  <si>
    <t>CASALINCONTRADA (CH)</t>
  </si>
  <si>
    <t>B897</t>
  </si>
  <si>
    <t>CASALINO (NO)</t>
  </si>
  <si>
    <t>B898</t>
  </si>
  <si>
    <t>CASALMAGGIORE (CR)</t>
  </si>
  <si>
    <t>B899</t>
  </si>
  <si>
    <t>CASALMAIOCCO (LO)</t>
  </si>
  <si>
    <t>B900</t>
  </si>
  <si>
    <t>CASALMORANO (CR)</t>
  </si>
  <si>
    <t>B901</t>
  </si>
  <si>
    <t>CASALMORO (MN)</t>
  </si>
  <si>
    <t>B902</t>
  </si>
  <si>
    <t>CASALNOCETO (AL)</t>
  </si>
  <si>
    <t>B905</t>
  </si>
  <si>
    <t>CASALNUOVO DI NAPOLI (NA)</t>
  </si>
  <si>
    <t>B904</t>
  </si>
  <si>
    <t>CASALNUOVO MONTEROTARO (FG)</t>
  </si>
  <si>
    <t>B907</t>
  </si>
  <si>
    <t>CASALOLDO (MN)</t>
  </si>
  <si>
    <t>B910</t>
  </si>
  <si>
    <t>CASALPUSTERLENGO (LO)</t>
  </si>
  <si>
    <t>B911</t>
  </si>
  <si>
    <t>CASALROMANO (MN)</t>
  </si>
  <si>
    <t>B912</t>
  </si>
  <si>
    <t>CASALSERUGO (PD)</t>
  </si>
  <si>
    <t>B916</t>
  </si>
  <si>
    <t>CASALUCE (CE)</t>
  </si>
  <si>
    <t>B917</t>
  </si>
  <si>
    <t>CASALVECCHIO DI PUGLIA (FG)</t>
  </si>
  <si>
    <t>B918</t>
  </si>
  <si>
    <t>CASALVECCHIO SICULO (ME)</t>
  </si>
  <si>
    <t>B919</t>
  </si>
  <si>
    <t>CASALVIERI (FR)</t>
  </si>
  <si>
    <t>B920</t>
  </si>
  <si>
    <t>CASALVOLONE (NO)</t>
  </si>
  <si>
    <t>B921</t>
  </si>
  <si>
    <t>CASALZUIGNO (VA)</t>
  </si>
  <si>
    <t>B922</t>
  </si>
  <si>
    <t>CASAMARCIANO (NA)</t>
  </si>
  <si>
    <t>B923</t>
  </si>
  <si>
    <t>CASAMASSIMA (BA)</t>
  </si>
  <si>
    <t>B924</t>
  </si>
  <si>
    <t>CASAMICCIOLA TERME (NA)</t>
  </si>
  <si>
    <t>B925</t>
  </si>
  <si>
    <t>CASANDRINO (NA)</t>
  </si>
  <si>
    <t>B928</t>
  </si>
  <si>
    <t>CASANOVA ELVO (VC)</t>
  </si>
  <si>
    <t>B927</t>
  </si>
  <si>
    <t>CASANOVA LERRONE (SV)</t>
  </si>
  <si>
    <t>B929</t>
  </si>
  <si>
    <t>CASANOVA LONATI (PV)</t>
  </si>
  <si>
    <t>B932</t>
  </si>
  <si>
    <t>CASAPE (RM)</t>
  </si>
  <si>
    <t>M260</t>
  </si>
  <si>
    <t>CASAPESENNA (CE)</t>
  </si>
  <si>
    <t>B933</t>
  </si>
  <si>
    <t>CASAPINTA (BI)</t>
  </si>
  <si>
    <t>B934</t>
  </si>
  <si>
    <t>CASAPROTA (RI)</t>
  </si>
  <si>
    <t>B935</t>
  </si>
  <si>
    <t>CASAPULLA (CE)</t>
  </si>
  <si>
    <t>B936</t>
  </si>
  <si>
    <t>CASARANO (LE)</t>
  </si>
  <si>
    <t>B937</t>
  </si>
  <si>
    <t>CASARGO (LC)</t>
  </si>
  <si>
    <t>B938</t>
  </si>
  <si>
    <t>CASARILE (MI)</t>
  </si>
  <si>
    <t>B940</t>
  </si>
  <si>
    <t>CASARSA DELLA DELIZIA (PN)</t>
  </si>
  <si>
    <t>B939</t>
  </si>
  <si>
    <t>CASARZA LIGURE (GE)</t>
  </si>
  <si>
    <t>B941</t>
  </si>
  <si>
    <t>CASASCO (AL)</t>
  </si>
  <si>
    <t>B942</t>
  </si>
  <si>
    <t>CASASCO D'INTELVI (soppresso) (CO)</t>
  </si>
  <si>
    <t>B943</t>
  </si>
  <si>
    <t>CASATENOVO (LC)</t>
  </si>
  <si>
    <t>B945</t>
  </si>
  <si>
    <t>CASATISMA (PV)</t>
  </si>
  <si>
    <t>B946</t>
  </si>
  <si>
    <t>CASAVATORE (NA)</t>
  </si>
  <si>
    <t>B947</t>
  </si>
  <si>
    <t>CASAZZA (BG)</t>
  </si>
  <si>
    <t>B948</t>
  </si>
  <si>
    <t>CASCIA (PG)</t>
  </si>
  <si>
    <t>B949</t>
  </si>
  <si>
    <t>CASCIAGO (VA)</t>
  </si>
  <si>
    <t>A559</t>
  </si>
  <si>
    <t>CASCIANA TERME (soppresso) (PI)</t>
  </si>
  <si>
    <t>M327</t>
  </si>
  <si>
    <t>CASCIANA TERME LARI (PI)</t>
  </si>
  <si>
    <t>B950</t>
  </si>
  <si>
    <t>CASCINA (PI)</t>
  </si>
  <si>
    <t>B953</t>
  </si>
  <si>
    <t>CASCINETTE D'IVREA (TO)</t>
  </si>
  <si>
    <t>B954</t>
  </si>
  <si>
    <t>CASEI GEROLA (PV)</t>
  </si>
  <si>
    <t>B955</t>
  </si>
  <si>
    <t>CASELETTE (TO)</t>
  </si>
  <si>
    <t>B956</t>
  </si>
  <si>
    <t>CASELLA (GE)</t>
  </si>
  <si>
    <t>B959</t>
  </si>
  <si>
    <t>CASELLE IN PITTARI (SA)</t>
  </si>
  <si>
    <t>B961</t>
  </si>
  <si>
    <t>CASELLE LANDI (LO)</t>
  </si>
  <si>
    <t>B958</t>
  </si>
  <si>
    <t>CASELLE LURANI (LO)</t>
  </si>
  <si>
    <t>B960</t>
  </si>
  <si>
    <t>CASELLE TORINESE (TO)</t>
  </si>
  <si>
    <t>B963</t>
  </si>
  <si>
    <t>CASERTA (CE)</t>
  </si>
  <si>
    <t>B965</t>
  </si>
  <si>
    <t>CASIER (TV)</t>
  </si>
  <si>
    <t>B966</t>
  </si>
  <si>
    <t>CASIGNANA (RC)</t>
  </si>
  <si>
    <t>B967</t>
  </si>
  <si>
    <t>CASINA (RE)</t>
  </si>
  <si>
    <t>B971</t>
  </si>
  <si>
    <t>CASIRATE D'ADDA (BG)</t>
  </si>
  <si>
    <t>B974</t>
  </si>
  <si>
    <t>CASLINO D'ERBA (CO)</t>
  </si>
  <si>
    <t>B977</t>
  </si>
  <si>
    <t>CASNATE CON BERNATE (CO)</t>
  </si>
  <si>
    <t>B978</t>
  </si>
  <si>
    <t>CASNIGO (BG)</t>
  </si>
  <si>
    <t>B980</t>
  </si>
  <si>
    <t>CASOLA DI NAPOLI (NA)</t>
  </si>
  <si>
    <t>B979</t>
  </si>
  <si>
    <t>CASOLA IN LUNIGIANA (MS)</t>
  </si>
  <si>
    <t>B982</t>
  </si>
  <si>
    <t>CASOLA VALSENIO (RA)</t>
  </si>
  <si>
    <t>B983</t>
  </si>
  <si>
    <t>CASOLE BRUZIO (soppresso) (CS)</t>
  </si>
  <si>
    <t>B984</t>
  </si>
  <si>
    <t>CASOLE D'ELSA (SI)</t>
  </si>
  <si>
    <t>B985</t>
  </si>
  <si>
    <t>CASOLI (CH)</t>
  </si>
  <si>
    <t>B988</t>
  </si>
  <si>
    <t>CASORATE PRIMO (PV)</t>
  </si>
  <si>
    <t>B987</t>
  </si>
  <si>
    <t>CASORATE SEMPIONE (VA)</t>
  </si>
  <si>
    <t>B989</t>
  </si>
  <si>
    <t>CASOREZZO (MI)</t>
  </si>
  <si>
    <t>B990</t>
  </si>
  <si>
    <t>CASORIA (NA)</t>
  </si>
  <si>
    <t>B991</t>
  </si>
  <si>
    <t>CASORZO (AT)</t>
  </si>
  <si>
    <t>A472</t>
  </si>
  <si>
    <t>CASPERIA (RI)</t>
  </si>
  <si>
    <t>B993</t>
  </si>
  <si>
    <t>CASPOGGIO (SO)</t>
  </si>
  <si>
    <t>B994</t>
  </si>
  <si>
    <t>CASSACCO (UD)</t>
  </si>
  <si>
    <t>B996</t>
  </si>
  <si>
    <t>CASSAGO BRIANZA (LC)</t>
  </si>
  <si>
    <t>C002</t>
  </si>
  <si>
    <t>CASSANO ALL'IONIO (CS)</t>
  </si>
  <si>
    <t>C003</t>
  </si>
  <si>
    <t>CASSANO D'ADDA (MI)</t>
  </si>
  <si>
    <t>B998</t>
  </si>
  <si>
    <t>CASSANO DELLE MURGE (BA)</t>
  </si>
  <si>
    <t>B997</t>
  </si>
  <si>
    <t>CASSANO IRPINO (AV)</t>
  </si>
  <si>
    <t>C004</t>
  </si>
  <si>
    <t>CASSANO MAGNAGO (VA)</t>
  </si>
  <si>
    <t>M388</t>
  </si>
  <si>
    <t>CASSANO SPINOLA</t>
  </si>
  <si>
    <t>C005</t>
  </si>
  <si>
    <t>CASSANO SPINOLA (soppresso) (AL)</t>
  </si>
  <si>
    <t>B999</t>
  </si>
  <si>
    <t>CASSANO VALCUVIA (VA)</t>
  </si>
  <si>
    <t>C006</t>
  </si>
  <si>
    <t>CASSARO (SR)</t>
  </si>
  <si>
    <t>C007</t>
  </si>
  <si>
    <t>CASSIGLIO (BG)</t>
  </si>
  <si>
    <t>C014</t>
  </si>
  <si>
    <t>CASSINA DE' PECCHI (MI)</t>
  </si>
  <si>
    <t>C020</t>
  </si>
  <si>
    <t>CASSINA RIZZARDI (CO)</t>
  </si>
  <si>
    <t>C024</t>
  </si>
  <si>
    <t>CASSINA VALSASSINA (LC)</t>
  </si>
  <si>
    <t>C022</t>
  </si>
  <si>
    <t>CASSINASCO (AT)</t>
  </si>
  <si>
    <t>C027</t>
  </si>
  <si>
    <t>CASSINE (AL)</t>
  </si>
  <si>
    <t>C030</t>
  </si>
  <si>
    <t>CASSINELLE (AL)</t>
  </si>
  <si>
    <t>C033</t>
  </si>
  <si>
    <t>CASSINETTA DI LUGAGNANO (MI)</t>
  </si>
  <si>
    <t>C034</t>
  </si>
  <si>
    <t>CASSINO (FR)</t>
  </si>
  <si>
    <t>C037</t>
  </si>
  <si>
    <t>CASSOLA (VI)</t>
  </si>
  <si>
    <t>C038</t>
  </si>
  <si>
    <t>CASSOLNOVO (PV)</t>
  </si>
  <si>
    <t>C041</t>
  </si>
  <si>
    <t>CASTAGNARO (VR)</t>
  </si>
  <si>
    <t>C044</t>
  </si>
  <si>
    <t>CASTAGNETO CARDUCCI (LI)</t>
  </si>
  <si>
    <t>C045</t>
  </si>
  <si>
    <t>CASTAGNETO PO (TO)</t>
  </si>
  <si>
    <t>C046</t>
  </si>
  <si>
    <t>CASTAGNITO (CN)</t>
  </si>
  <si>
    <t>C049</t>
  </si>
  <si>
    <t>CASTAGNOLE DELLE LANZE (AT)</t>
  </si>
  <si>
    <t>C047</t>
  </si>
  <si>
    <t>CASTAGNOLE MONFERRATO (AT)</t>
  </si>
  <si>
    <t>C048</t>
  </si>
  <si>
    <t>CASTAGNOLE PIEMONTE (TO)</t>
  </si>
  <si>
    <t>C050</t>
  </si>
  <si>
    <t>CASTANA (PV)</t>
  </si>
  <si>
    <t>C052</t>
  </si>
  <si>
    <t>CASTANO PRIMO (MI)</t>
  </si>
  <si>
    <t>C053</t>
  </si>
  <si>
    <t>CASTEGGIO (PV)</t>
  </si>
  <si>
    <t>C055</t>
  </si>
  <si>
    <t>CASTEGNATO (BS)</t>
  </si>
  <si>
    <t>C056</t>
  </si>
  <si>
    <t>CASTEGNERO (VI)</t>
  </si>
  <si>
    <t>C058</t>
  </si>
  <si>
    <t>CASTEL BARONIA (AV)</t>
  </si>
  <si>
    <t>C064</t>
  </si>
  <si>
    <t>CASTEL BOGLIONE (AT)</t>
  </si>
  <si>
    <t>C065</t>
  </si>
  <si>
    <t>CASTEL BOLOGNESE (RA)</t>
  </si>
  <si>
    <t>B494</t>
  </si>
  <si>
    <t>CASTEL CAMPAGNANO (CE)</t>
  </si>
  <si>
    <t>C040</t>
  </si>
  <si>
    <t>CASTEL CASTAGNA (TE)</t>
  </si>
  <si>
    <t>C071</t>
  </si>
  <si>
    <t>CASTEL COLONNA (soppresso) (AN)</t>
  </si>
  <si>
    <t>C183</t>
  </si>
  <si>
    <t>CASTEL CONDINO (TN)</t>
  </si>
  <si>
    <t>C075</t>
  </si>
  <si>
    <t>CASTEL D'AIANO (BO)</t>
  </si>
  <si>
    <t>C076</t>
  </si>
  <si>
    <t>CASTEL D'ARIO (MN)</t>
  </si>
  <si>
    <t>C078</t>
  </si>
  <si>
    <t>CASTEL D'AZZANO (VR)</t>
  </si>
  <si>
    <t>C082</t>
  </si>
  <si>
    <t>CASTEL DEL GIUDICE (IS)</t>
  </si>
  <si>
    <t>C083</t>
  </si>
  <si>
    <t>CASTEL DEL MONTE (AQ)</t>
  </si>
  <si>
    <t>C085</t>
  </si>
  <si>
    <t>CASTEL DEL PIANO (GR)</t>
  </si>
  <si>
    <t>C086</t>
  </si>
  <si>
    <t>CASTEL DEL RIO (BO)</t>
  </si>
  <si>
    <t>B969</t>
  </si>
  <si>
    <t>CASTEL DI CASIO (BO)</t>
  </si>
  <si>
    <t>C090</t>
  </si>
  <si>
    <t>CASTEL DI IERI (AQ)</t>
  </si>
  <si>
    <t>C091</t>
  </si>
  <si>
    <t>CASTEL DI IUDICA (CT)</t>
  </si>
  <si>
    <t>C093</t>
  </si>
  <si>
    <t>CASTEL DI LAMA (AP)</t>
  </si>
  <si>
    <t>C094</t>
  </si>
  <si>
    <t>CASTEL DI LUCIO (ME)</t>
  </si>
  <si>
    <t>C096</t>
  </si>
  <si>
    <t>CASTEL DI SANGRO (AQ)</t>
  </si>
  <si>
    <t>C097</t>
  </si>
  <si>
    <t>CASTEL DI SASSO (CE)</t>
  </si>
  <si>
    <t>C098</t>
  </si>
  <si>
    <t>CASTEL DI TORA (RI)</t>
  </si>
  <si>
    <t>C102</t>
  </si>
  <si>
    <t>CASTEL FOCOGNANO (AR)</t>
  </si>
  <si>
    <t>C114</t>
  </si>
  <si>
    <t>CASTEL FRENTANO (CH)</t>
  </si>
  <si>
    <t>C115</t>
  </si>
  <si>
    <t>CASTEL GABBIANO (CR)</t>
  </si>
  <si>
    <t>C116</t>
  </si>
  <si>
    <t>CASTEL GANDOLFO (RM)</t>
  </si>
  <si>
    <t>C117</t>
  </si>
  <si>
    <t>CASTEL GIORGIO (TR)</t>
  </si>
  <si>
    <t>C118</t>
  </si>
  <si>
    <t>CASTEL GOFFREDO (MN)</t>
  </si>
  <si>
    <t>C121</t>
  </si>
  <si>
    <t>CASTEL GUELFO DI BOLOGNA (BO)</t>
  </si>
  <si>
    <t>M354</t>
  </si>
  <si>
    <t>CASTEL IVANO (TN)</t>
  </si>
  <si>
    <t>C203</t>
  </si>
  <si>
    <t>CASTEL MADAMA (RM)</t>
  </si>
  <si>
    <t>C204</t>
  </si>
  <si>
    <t>CASTEL MAGGIORE (BO)</t>
  </si>
  <si>
    <t>C208</t>
  </si>
  <si>
    <t>CASTEL MELLA (BS)</t>
  </si>
  <si>
    <t>C211</t>
  </si>
  <si>
    <t>CASTEL MORRONE (CE)</t>
  </si>
  <si>
    <t>C252</t>
  </si>
  <si>
    <t>CASTEL RITALDI (PG)</t>
  </si>
  <si>
    <t>C253</t>
  </si>
  <si>
    <t>CASTEL ROCCHERO (AT)</t>
  </si>
  <si>
    <t>C255</t>
  </si>
  <si>
    <t>CASTEL ROZZONE (BG)</t>
  </si>
  <si>
    <t>C259</t>
  </si>
  <si>
    <t>CASTEL SAN GIORGIO (SA)</t>
  </si>
  <si>
    <t>C261</t>
  </si>
  <si>
    <t>CASTEL SAN GIOVANNI (PC)</t>
  </si>
  <si>
    <t>C262</t>
  </si>
  <si>
    <t>CASTEL SAN LORENZO (SA)</t>
  </si>
  <si>
    <t>C263</t>
  </si>
  <si>
    <t>CASTEL SAN NICCOLO' (AR)</t>
  </si>
  <si>
    <t>C266</t>
  </si>
  <si>
    <t>CASTEL SAN PIETRO ROMANO (RM)</t>
  </si>
  <si>
    <t>C265</t>
  </si>
  <si>
    <t>CASTEL SAN PIETRO TERME (BO)</t>
  </si>
  <si>
    <t>C270</t>
  </si>
  <si>
    <t>CASTEL SAN VINCENZO (IS)</t>
  </si>
  <si>
    <t>C268</t>
  </si>
  <si>
    <t>CASTEL SANT'ANGELO (RI)</t>
  </si>
  <si>
    <t>C269</t>
  </si>
  <si>
    <t>CASTEL SANT'ELIA (VT)</t>
  </si>
  <si>
    <t>C289</t>
  </si>
  <si>
    <t>CASTEL VISCARDO (TR)</t>
  </si>
  <si>
    <t>C110</t>
  </si>
  <si>
    <t>CASTEL VITTORIO (IM)</t>
  </si>
  <si>
    <t>C291</t>
  </si>
  <si>
    <t>CASTEL VOLTURNO (CE)</t>
  </si>
  <si>
    <t>C057</t>
  </si>
  <si>
    <t>CASTELBALDO (PD)</t>
  </si>
  <si>
    <t>C059</t>
  </si>
  <si>
    <t>CASTELBELFORTE (MN)</t>
  </si>
  <si>
    <t>C060</t>
  </si>
  <si>
    <t>CASTELBELLINO (AN)</t>
  </si>
  <si>
    <t>C062</t>
  </si>
  <si>
    <t>CASTELBELLO CIARDES .KASTELBELL TSCHARS. (BZ)</t>
  </si>
  <si>
    <t>C063</t>
  </si>
  <si>
    <t>CASTELBIANCO (SV)</t>
  </si>
  <si>
    <t>C066</t>
  </si>
  <si>
    <t>CASTELBOTTACCIO (CB)</t>
  </si>
  <si>
    <t>C067</t>
  </si>
  <si>
    <t>CASTELBUONO (PA)</t>
  </si>
  <si>
    <t>C069</t>
  </si>
  <si>
    <t>CASTELCIVITA (SA)</t>
  </si>
  <si>
    <t>C072</t>
  </si>
  <si>
    <t>CASTELCOVATI (BS)</t>
  </si>
  <si>
    <t>C073</t>
  </si>
  <si>
    <t>CASTELCUCCO (TV)</t>
  </si>
  <si>
    <t>C074</t>
  </si>
  <si>
    <t>CASTELDACCIA (PA)</t>
  </si>
  <si>
    <t>C080</t>
  </si>
  <si>
    <t>CASTELDELCI (RN)</t>
  </si>
  <si>
    <t>C081</t>
  </si>
  <si>
    <t>CASTELDELFINO (CN)</t>
  </si>
  <si>
    <t>C089</t>
  </si>
  <si>
    <t>CASTELDIDONE (CR)</t>
  </si>
  <si>
    <t>C100</t>
  </si>
  <si>
    <t>CASTELFIDARDO (AN)</t>
  </si>
  <si>
    <t>C101</t>
  </si>
  <si>
    <t>CASTELFIORENTINO (FI)</t>
  </si>
  <si>
    <t>C103</t>
  </si>
  <si>
    <t>CASTELFONDO (TN)</t>
  </si>
  <si>
    <t>C104</t>
  </si>
  <si>
    <t>CASTELFORTE (LT)</t>
  </si>
  <si>
    <t>C105</t>
  </si>
  <si>
    <t>CASTELFRANCI (AV)</t>
  </si>
  <si>
    <t>C112</t>
  </si>
  <si>
    <t>CASTELFRANCO DI SOPRA (soppresso) (AR)</t>
  </si>
  <si>
    <t>C113</t>
  </si>
  <si>
    <t>CASTELFRANCO DI SOTTO (PI)</t>
  </si>
  <si>
    <t>C107</t>
  </si>
  <si>
    <t>CASTELFRANCO EMILIA (MO)</t>
  </si>
  <si>
    <t>C106</t>
  </si>
  <si>
    <t>CASTELFRANCO IN MISCANO (BN)</t>
  </si>
  <si>
    <t>M322</t>
  </si>
  <si>
    <t>CASTELFRANCO PIANDISCO' (AR)</t>
  </si>
  <si>
    <t>C111</t>
  </si>
  <si>
    <t>CASTELFRANCO VENETO (TV)</t>
  </si>
  <si>
    <t>M393</t>
  </si>
  <si>
    <t>CASTELGERUNDO</t>
  </si>
  <si>
    <t>C119</t>
  </si>
  <si>
    <t>CASTELGOMBERTO (VI)</t>
  </si>
  <si>
    <t>C120</t>
  </si>
  <si>
    <t>CASTELGRANDE (PZ)</t>
  </si>
  <si>
    <t>C122</t>
  </si>
  <si>
    <t>CASTELGUGLIELMO (RO)</t>
  </si>
  <si>
    <t>C123</t>
  </si>
  <si>
    <t>CASTELGUIDONE (CH)</t>
  </si>
  <si>
    <t>C125</t>
  </si>
  <si>
    <t>CASTELLABATE (SA)</t>
  </si>
  <si>
    <t>C126</t>
  </si>
  <si>
    <t>CASTELLAFIUME (AQ)</t>
  </si>
  <si>
    <t>C127</t>
  </si>
  <si>
    <t>CASTELL'ALFERO (AT)</t>
  </si>
  <si>
    <t>C128</t>
  </si>
  <si>
    <t>CASTELLALTO (TE)</t>
  </si>
  <si>
    <t>C130</t>
  </si>
  <si>
    <t>CASTELLAMMARE DEL GOLFO (TP)</t>
  </si>
  <si>
    <t>C129</t>
  </si>
  <si>
    <t>CASTELLAMMARE DI STABIA (NA)</t>
  </si>
  <si>
    <t>C133</t>
  </si>
  <si>
    <t>CASTELLAMONTE (TO)</t>
  </si>
  <si>
    <t>C134</t>
  </si>
  <si>
    <t>CASTELLANA GROTTE (BA)</t>
  </si>
  <si>
    <t>C135</t>
  </si>
  <si>
    <t>CASTELLANA SICULA (PA)</t>
  </si>
  <si>
    <t>C136</t>
  </si>
  <si>
    <t>CASTELLANETA (TA)</t>
  </si>
  <si>
    <t>C137</t>
  </si>
  <si>
    <t>CASTELLANIA (AL)</t>
  </si>
  <si>
    <t>C139</t>
  </si>
  <si>
    <t>CASTELLANZA (VA)</t>
  </si>
  <si>
    <t>C140</t>
  </si>
  <si>
    <t>CASTELLAR (CN)</t>
  </si>
  <si>
    <t>C142</t>
  </si>
  <si>
    <t>CASTELLAR GUIDOBONO (AL)</t>
  </si>
  <si>
    <t>C141</t>
  </si>
  <si>
    <t>CASTELLARANO (RE)</t>
  </si>
  <si>
    <t>C143</t>
  </si>
  <si>
    <t>CASTELLARO (IM)</t>
  </si>
  <si>
    <t>C145</t>
  </si>
  <si>
    <t>CASTELL'ARQUATO (PC)</t>
  </si>
  <si>
    <t>C146</t>
  </si>
  <si>
    <t>CASTELLAVAZZO (soppresso) (BL)</t>
  </si>
  <si>
    <t>C147</t>
  </si>
  <si>
    <t>CASTELL'AZZARA (GR)</t>
  </si>
  <si>
    <t>C148</t>
  </si>
  <si>
    <t>CASTELLAZZO BORMIDA (AL)</t>
  </si>
  <si>
    <t>C149</t>
  </si>
  <si>
    <t>CASTELLAZZO NOVARESE (NO)</t>
  </si>
  <si>
    <t>C153</t>
  </si>
  <si>
    <t>CASTELLEONE (CR)</t>
  </si>
  <si>
    <t>C152</t>
  </si>
  <si>
    <t>CASTELLEONE DI SUASA (AN)</t>
  </si>
  <si>
    <t>C154</t>
  </si>
  <si>
    <t>CASTELLERO (AT)</t>
  </si>
  <si>
    <t>C155</t>
  </si>
  <si>
    <t>CASTELLETTO CERVO (BI)</t>
  </si>
  <si>
    <t>C156</t>
  </si>
  <si>
    <t>CASTELLETTO D'ERRO (AL)</t>
  </si>
  <si>
    <t>C157</t>
  </si>
  <si>
    <t>CASTELLETTO DI BRANDUZZO (PV)</t>
  </si>
  <si>
    <t>C158</t>
  </si>
  <si>
    <t>CASTELLETTO D'ORBA (AL)</t>
  </si>
  <si>
    <t>C160</t>
  </si>
  <si>
    <t>CASTELLETTO MERLI (AL)</t>
  </si>
  <si>
    <t>C161</t>
  </si>
  <si>
    <t>CASTELLETTO MOLINA (AT)</t>
  </si>
  <si>
    <t>C162</t>
  </si>
  <si>
    <t>CASTELLETTO MONFERRATO (AL)</t>
  </si>
  <si>
    <t>C166</t>
  </si>
  <si>
    <t>CASTELLETTO SOPRA TICINO (NO)</t>
  </si>
  <si>
    <t>C165</t>
  </si>
  <si>
    <t>CASTELLETTO STURA (CN)</t>
  </si>
  <si>
    <t>C167</t>
  </si>
  <si>
    <t>CASTELLETTO UZZONE (CN)</t>
  </si>
  <si>
    <t>C169</t>
  </si>
  <si>
    <t>CASTELLI (TE)</t>
  </si>
  <si>
    <t>C079</t>
  </si>
  <si>
    <t>CASTELLI CALEPIO (BG)</t>
  </si>
  <si>
    <t>C172</t>
  </si>
  <si>
    <t>CASTELLINA IN CHIANTI (SI)</t>
  </si>
  <si>
    <t>C174</t>
  </si>
  <si>
    <t>CASTELLINA MARITTIMA (PI)</t>
  </si>
  <si>
    <t>C173</t>
  </si>
  <si>
    <t>CASTELLINALDO (CN)</t>
  </si>
  <si>
    <t>C175</t>
  </si>
  <si>
    <t>CASTELLINO DEL BIFERNO (CB)</t>
  </si>
  <si>
    <t>C176</t>
  </si>
  <si>
    <t>CASTELLINO TANARO (CN)</t>
  </si>
  <si>
    <t>C177</t>
  </si>
  <si>
    <t>CASTELLIRI (FR)</t>
  </si>
  <si>
    <t>B312</t>
  </si>
  <si>
    <t>CASTELLO CABIAGLIO (VA)</t>
  </si>
  <si>
    <t>C184</t>
  </si>
  <si>
    <t>CASTELLO D'AGOGNA (PV)</t>
  </si>
  <si>
    <t>C185</t>
  </si>
  <si>
    <t>CASTELLO D'ARGILE (BO)</t>
  </si>
  <si>
    <t>C178</t>
  </si>
  <si>
    <t>CASTELLO DEL MATESE (CE)</t>
  </si>
  <si>
    <t>C186</t>
  </si>
  <si>
    <t>CASTELLO DELL'ACQUA (SO)</t>
  </si>
  <si>
    <t>A300</t>
  </si>
  <si>
    <t>CASTELLO DI ANNONE (AT)</t>
  </si>
  <si>
    <t>C187</t>
  </si>
  <si>
    <t>CASTELLO DI BRIANZA (LC)</t>
  </si>
  <si>
    <t>C188</t>
  </si>
  <si>
    <t>CASTELLO DI CISTERNA (NA)</t>
  </si>
  <si>
    <t>C190</t>
  </si>
  <si>
    <t>CASTELLO DI GODEGO (TV)</t>
  </si>
  <si>
    <t>C191</t>
  </si>
  <si>
    <t>CASTELLO DI SERRAVALLE (soppresso) (BO)</t>
  </si>
  <si>
    <t>C194</t>
  </si>
  <si>
    <t>CASTELLO TESINO (TN)</t>
  </si>
  <si>
    <t>C189</t>
  </si>
  <si>
    <t>CASTELLO-MOLINA DI FIEMME (TN)</t>
  </si>
  <si>
    <t>C195</t>
  </si>
  <si>
    <t>CASTELLUCCHIO (MN)</t>
  </si>
  <si>
    <t>C198</t>
  </si>
  <si>
    <t>CASTELLUCCIO DEI SAURI (FG)</t>
  </si>
  <si>
    <t>C199</t>
  </si>
  <si>
    <t>CASTELLUCCIO INFERIORE (PZ)</t>
  </si>
  <si>
    <t>C201</t>
  </si>
  <si>
    <t>CASTELLUCCIO SUPERIORE (PZ)</t>
  </si>
  <si>
    <t>C202</t>
  </si>
  <si>
    <t>CASTELLUCCIO VALMAGGIORE (FG)</t>
  </si>
  <si>
    <t>C051</t>
  </si>
  <si>
    <t>CASTELL'UMBERTO (ME)</t>
  </si>
  <si>
    <t>C205</t>
  </si>
  <si>
    <t>CASTELMAGNO (CN)</t>
  </si>
  <si>
    <t>C206</t>
  </si>
  <si>
    <t>CASTELMARTE (CO)</t>
  </si>
  <si>
    <t>C207</t>
  </si>
  <si>
    <t>CASTELMASSA (RO)</t>
  </si>
  <si>
    <t>C197</t>
  </si>
  <si>
    <t>CASTELMAURO (CB)</t>
  </si>
  <si>
    <t>C209</t>
  </si>
  <si>
    <t>CASTELMEZZANO (PZ)</t>
  </si>
  <si>
    <t>C210</t>
  </si>
  <si>
    <t>CASTELMOLA (ME)</t>
  </si>
  <si>
    <t>C213</t>
  </si>
  <si>
    <t>CASTELNOVETTO (PV)</t>
  </si>
  <si>
    <t>C215</t>
  </si>
  <si>
    <t>CASTELNOVO BARIANO (RO)</t>
  </si>
  <si>
    <t>C217</t>
  </si>
  <si>
    <t>CASTELNOVO DEL FRIULI (PN)</t>
  </si>
  <si>
    <t>C218</t>
  </si>
  <si>
    <t>CASTELNOVO DI SOTTO (RE)</t>
  </si>
  <si>
    <t>C219</t>
  </si>
  <si>
    <t>CASTELNOVO NE' MONTI (RE)</t>
  </si>
  <si>
    <t>C216</t>
  </si>
  <si>
    <t>CASTELNUOVO (TN)</t>
  </si>
  <si>
    <t>C226</t>
  </si>
  <si>
    <t>CASTELNUOVO BELBO (AT)</t>
  </si>
  <si>
    <t>C227</t>
  </si>
  <si>
    <t>CASTELNUOVO BERARDENGA (SI)</t>
  </si>
  <si>
    <t>C228</t>
  </si>
  <si>
    <t>CASTELNUOVO BOCCA D'ADDA (LO)</t>
  </si>
  <si>
    <t>C229</t>
  </si>
  <si>
    <t>CASTELNUOVO BORMIDA (AL)</t>
  </si>
  <si>
    <t>C220</t>
  </si>
  <si>
    <t>CASTELNUOVO BOZZENTE (CO)</t>
  </si>
  <si>
    <t>C230</t>
  </si>
  <si>
    <t>CASTELNUOVO CALCEA (AT)</t>
  </si>
  <si>
    <t>C231</t>
  </si>
  <si>
    <t>CASTELNUOVO CILENTO (SA)</t>
  </si>
  <si>
    <t>C225</t>
  </si>
  <si>
    <t>CASTELNUOVO DEL GARDA (VR)</t>
  </si>
  <si>
    <t>C222</t>
  </si>
  <si>
    <t>CASTELNUOVO DELLA DAUNIA (FG)</t>
  </si>
  <si>
    <t>C214</t>
  </si>
  <si>
    <t>CASTELNUOVO DI CEVA (CN)</t>
  </si>
  <si>
    <t>C235</t>
  </si>
  <si>
    <t>CASTELNUOVO DI CONZA (SA)</t>
  </si>
  <si>
    <t>C224</t>
  </si>
  <si>
    <t>CASTELNUOVO DI FARFA (RI)</t>
  </si>
  <si>
    <t>C236</t>
  </si>
  <si>
    <t>CASTELNUOVO DI GARFAGNANA (LU)</t>
  </si>
  <si>
    <t>C237</t>
  </si>
  <si>
    <t>CASTELNUOVO DI PORTO (RM)</t>
  </si>
  <si>
    <t>C232</t>
  </si>
  <si>
    <t>CASTELNUOVO DON BOSCO (AT)</t>
  </si>
  <si>
    <t>C240</t>
  </si>
  <si>
    <t>CASTELNUOVO MAGRA (SP)</t>
  </si>
  <si>
    <t>C241</t>
  </si>
  <si>
    <t>CASTELNUOVO NIGRA (TO)</t>
  </si>
  <si>
    <t>C223</t>
  </si>
  <si>
    <t>CASTELNUOVO PARANO (FR)</t>
  </si>
  <si>
    <t>C242</t>
  </si>
  <si>
    <t>CASTELNUOVO RANGONE (MO)</t>
  </si>
  <si>
    <t>C243</t>
  </si>
  <si>
    <t>CASTELNUOVO SCRIVIA (AL)</t>
  </si>
  <si>
    <t>C244</t>
  </si>
  <si>
    <t>CASTELNUOVO VAL DI CECINA (PI)</t>
  </si>
  <si>
    <t>C245</t>
  </si>
  <si>
    <t>CASTELPAGANO (BN)</t>
  </si>
  <si>
    <t>C246</t>
  </si>
  <si>
    <t>CASTELPETROSO (IS)</t>
  </si>
  <si>
    <t>C247</t>
  </si>
  <si>
    <t>CASTELPIZZUTO (IS)</t>
  </si>
  <si>
    <t>C248</t>
  </si>
  <si>
    <t>CASTELPLANIO (AN)</t>
  </si>
  <si>
    <t>C250</t>
  </si>
  <si>
    <t>CASTELPOTO (BN)</t>
  </si>
  <si>
    <t>C251</t>
  </si>
  <si>
    <t>CASTELRAIMONDO (MC)</t>
  </si>
  <si>
    <t>C254</t>
  </si>
  <si>
    <t>CASTELROTTO .KASTELRUTH. (BZ)</t>
  </si>
  <si>
    <t>C267</t>
  </si>
  <si>
    <t>CASTELSANTANGELO SUL NERA (MC)</t>
  </si>
  <si>
    <t>C271</t>
  </si>
  <si>
    <t>CASTELSARACENO (PZ)</t>
  </si>
  <si>
    <t>C272</t>
  </si>
  <si>
    <t>CASTELSARDO (SS)</t>
  </si>
  <si>
    <t>C273</t>
  </si>
  <si>
    <t>CASTELSEPRIO (VA)</t>
  </si>
  <si>
    <t>B968</t>
  </si>
  <si>
    <t>CASTELSILANO (KR)</t>
  </si>
  <si>
    <t>C274</t>
  </si>
  <si>
    <t>CASTELSPINA (AL)</t>
  </si>
  <si>
    <t>C275</t>
  </si>
  <si>
    <t>CASTELTERMINI (AG)</t>
  </si>
  <si>
    <t>C181</t>
  </si>
  <si>
    <t>CASTELVECCANA (VA)</t>
  </si>
  <si>
    <t>C278</t>
  </si>
  <si>
    <t>CASTELVECCHIO CALVISIO (AQ)</t>
  </si>
  <si>
    <t>C276</t>
  </si>
  <si>
    <t>CASTELVECCHIO DI ROCCA BARBENA (SV)</t>
  </si>
  <si>
    <t>C279</t>
  </si>
  <si>
    <t>CASTELVECCHIO SUBEQUO (AQ)</t>
  </si>
  <si>
    <t>C280</t>
  </si>
  <si>
    <t>CASTELVENERE (BN)</t>
  </si>
  <si>
    <t>B129</t>
  </si>
  <si>
    <t>CASTELVERDE (CR)</t>
  </si>
  <si>
    <t>C200</t>
  </si>
  <si>
    <t>CASTELVERRINO (IS)</t>
  </si>
  <si>
    <t>C284</t>
  </si>
  <si>
    <t>CASTELVETERE IN VAL FORTORE (BN)</t>
  </si>
  <si>
    <t>C283</t>
  </si>
  <si>
    <t>CASTELVETERE SUL CALORE (AV)</t>
  </si>
  <si>
    <t>C286</t>
  </si>
  <si>
    <t>CASTELVETRANO (TP)</t>
  </si>
  <si>
    <t>C287</t>
  </si>
  <si>
    <t>CASTELVETRO DI MODENA (MO)</t>
  </si>
  <si>
    <t>C288</t>
  </si>
  <si>
    <t>CASTELVETRO PIACENTINO (PC)</t>
  </si>
  <si>
    <t>C290</t>
  </si>
  <si>
    <t>CASTELVISCONTI (CR)</t>
  </si>
  <si>
    <t>C292</t>
  </si>
  <si>
    <t>CASTENASO (BO)</t>
  </si>
  <si>
    <t>C293</t>
  </si>
  <si>
    <t>CASTENEDOLO (BS)</t>
  </si>
  <si>
    <t>M288</t>
  </si>
  <si>
    <t>CASTIADAS (SU)</t>
  </si>
  <si>
    <t>C318</t>
  </si>
  <si>
    <t>CASTIGLION FIBOCCHI (AR)</t>
  </si>
  <si>
    <t>C319</t>
  </si>
  <si>
    <t>CASTIGLION FIORENTINO (AR)</t>
  </si>
  <si>
    <t>C308</t>
  </si>
  <si>
    <t>CASTIGLIONE A CASAURIA (PE)</t>
  </si>
  <si>
    <t>C302</t>
  </si>
  <si>
    <t>CASTIGLIONE CHIAVARESE (GE)</t>
  </si>
  <si>
    <t>C301</t>
  </si>
  <si>
    <t>CASTIGLIONE COSENTINO (CS)</t>
  </si>
  <si>
    <t>C304</t>
  </si>
  <si>
    <t>CASTIGLIONE D'ADDA (LO)</t>
  </si>
  <si>
    <t>C296</t>
  </si>
  <si>
    <t>CASTIGLIONE DEI PEPOLI (BO)</t>
  </si>
  <si>
    <t>C306</t>
  </si>
  <si>
    <t>CASTIGLIONE DEL GENOVESI (SA)</t>
  </si>
  <si>
    <t>C309</t>
  </si>
  <si>
    <t>CASTIGLIONE DEL LAGO (PG)</t>
  </si>
  <si>
    <t>C310</t>
  </si>
  <si>
    <t>CASTIGLIONE DELLA PESCAIA (GR)</t>
  </si>
  <si>
    <t>C312</t>
  </si>
  <si>
    <t>CASTIGLIONE DELLE STIVIERE (MN)</t>
  </si>
  <si>
    <t>C303</t>
  </si>
  <si>
    <t>CASTIGLIONE DI GARFAGNANA (LU)</t>
  </si>
  <si>
    <t>C297</t>
  </si>
  <si>
    <t>CASTIGLIONE DI SICILIA (CT)</t>
  </si>
  <si>
    <t>C299</t>
  </si>
  <si>
    <t>CASTIGLIONE D'INTELVI (soppresso) (CO)</t>
  </si>
  <si>
    <t>C313</t>
  </si>
  <si>
    <t>CASTIGLIONE D'ORCIA (SI)</t>
  </si>
  <si>
    <t>C314</t>
  </si>
  <si>
    <t>CASTIGLIONE FALLETTO (CN)</t>
  </si>
  <si>
    <t>C315</t>
  </si>
  <si>
    <t>CASTIGLIONE IN TEVERINA (VT)</t>
  </si>
  <si>
    <t>C298</t>
  </si>
  <si>
    <t>CASTIGLIONE MESSER MARINO (CH)</t>
  </si>
  <si>
    <t>C316</t>
  </si>
  <si>
    <t>CASTIGLIONE MESSER RAIMONDO (TE)</t>
  </si>
  <si>
    <t>C300</t>
  </si>
  <si>
    <t>CASTIGLIONE OLONA (VA)</t>
  </si>
  <si>
    <t>C317</t>
  </si>
  <si>
    <t>CASTIGLIONE TINELLA (CN)</t>
  </si>
  <si>
    <t>C307</t>
  </si>
  <si>
    <t>CASTIGLIONE TORINESE (TO)</t>
  </si>
  <si>
    <t>C321</t>
  </si>
  <si>
    <t>CASTIGNANO (AP)</t>
  </si>
  <si>
    <t>C322</t>
  </si>
  <si>
    <t>CASTILENTI (TE)</t>
  </si>
  <si>
    <t>C323</t>
  </si>
  <si>
    <t>CASTINO (CN)</t>
  </si>
  <si>
    <t>C325</t>
  </si>
  <si>
    <t>CASTIONE ANDEVENNO (SO)</t>
  </si>
  <si>
    <t>C324</t>
  </si>
  <si>
    <t>CASTIONE DELLA PRESOLANA (BG)</t>
  </si>
  <si>
    <t>C327</t>
  </si>
  <si>
    <t>CASTIONS DI STRADA (UD)</t>
  </si>
  <si>
    <t>C329</t>
  </si>
  <si>
    <t>CASTIRAGA VIDARDO (LO)</t>
  </si>
  <si>
    <t>C330</t>
  </si>
  <si>
    <t>CASTO (BS)</t>
  </si>
  <si>
    <t>C331</t>
  </si>
  <si>
    <t>CASTORANO (AP)</t>
  </si>
  <si>
    <t>C332</t>
  </si>
  <si>
    <t>CASTREZZATO (BS)</t>
  </si>
  <si>
    <t>C334</t>
  </si>
  <si>
    <t>CASTRI DI LECCE (LE)</t>
  </si>
  <si>
    <t>C335</t>
  </si>
  <si>
    <t>CASTRIGNANO DE' GRECI (LE)</t>
  </si>
  <si>
    <t>C336</t>
  </si>
  <si>
    <t>CASTRIGNANO DEL CAPO (LE)</t>
  </si>
  <si>
    <t>C337</t>
  </si>
  <si>
    <t>CASTRO (BG)</t>
  </si>
  <si>
    <t>M261</t>
  </si>
  <si>
    <t>CASTRO (LE)</t>
  </si>
  <si>
    <t>C338</t>
  </si>
  <si>
    <t>CASTRO DEI VOLSCI (FR)</t>
  </si>
  <si>
    <t>C339</t>
  </si>
  <si>
    <t>CASTROCARO TERME E TERRA DEL SOLE (FC)</t>
  </si>
  <si>
    <t>C340</t>
  </si>
  <si>
    <t>CASTROCIELO (FR)</t>
  </si>
  <si>
    <t>C341</t>
  </si>
  <si>
    <t>CASTROFILIPPO (AG)</t>
  </si>
  <si>
    <t>C108</t>
  </si>
  <si>
    <t>CASTROLIBERO (CS)</t>
  </si>
  <si>
    <t>C343</t>
  </si>
  <si>
    <t>CASTRONNO (VA)</t>
  </si>
  <si>
    <t>C344</t>
  </si>
  <si>
    <t>CASTRONOVO DI SICILIA (PA)</t>
  </si>
  <si>
    <t>C345</t>
  </si>
  <si>
    <t>CASTRONUOVO DI SANT'ANDREA (PZ)</t>
  </si>
  <si>
    <t>C346</t>
  </si>
  <si>
    <t>CASTROPIGNANO (CB)</t>
  </si>
  <si>
    <t>C347</t>
  </si>
  <si>
    <t>CASTROREALE (ME)</t>
  </si>
  <si>
    <t>C348</t>
  </si>
  <si>
    <t>CASTROREGIO (CS)</t>
  </si>
  <si>
    <t>C349</t>
  </si>
  <si>
    <t>CASTROVILLARI (CS)</t>
  </si>
  <si>
    <t>C351</t>
  </si>
  <si>
    <t>CATANIA (CT)</t>
  </si>
  <si>
    <t>C352</t>
  </si>
  <si>
    <t>CATANZARO (CZ)</t>
  </si>
  <si>
    <t>C353</t>
  </si>
  <si>
    <t>CATENANUOVA (EN)</t>
  </si>
  <si>
    <t>C354</t>
  </si>
  <si>
    <t>CATIGNANO (PE)</t>
  </si>
  <si>
    <t>C357</t>
  </si>
  <si>
    <t>CATTOLICA (RN)</t>
  </si>
  <si>
    <t>C356</t>
  </si>
  <si>
    <t>CATTOLICA ERACLEA (AG)</t>
  </si>
  <si>
    <t>C285</t>
  </si>
  <si>
    <t>CAULONIA (RC)</t>
  </si>
  <si>
    <t>C359</t>
  </si>
  <si>
    <t>CAUTANO (BN)</t>
  </si>
  <si>
    <t>C361</t>
  </si>
  <si>
    <t>CAVA DE' TIRRENI (SA)</t>
  </si>
  <si>
    <t>C360</t>
  </si>
  <si>
    <t>CAVA MANARA (PV)</t>
  </si>
  <si>
    <t>C362</t>
  </si>
  <si>
    <t>CAVACURTA (soppresso) (LO)</t>
  </si>
  <si>
    <t>C363</t>
  </si>
  <si>
    <t>CAVAGLIA' (BI)</t>
  </si>
  <si>
    <t>C364</t>
  </si>
  <si>
    <t>CAVAGLIETTO (NO)</t>
  </si>
  <si>
    <t>C365</t>
  </si>
  <si>
    <t>CAVAGLIO D'AGOGNA (NO)</t>
  </si>
  <si>
    <t>C367</t>
  </si>
  <si>
    <t>CAVAGLIO-SPOCCIA (VB)</t>
  </si>
  <si>
    <t>C369</t>
  </si>
  <si>
    <t>CAVAGNOLO (TO)</t>
  </si>
  <si>
    <t>C370</t>
  </si>
  <si>
    <t>CAVAION VERONESE (VR)</t>
  </si>
  <si>
    <t>C372</t>
  </si>
  <si>
    <t>CAVALESE (TN)</t>
  </si>
  <si>
    <t>C374</t>
  </si>
  <si>
    <t>CAVALLASCA (soppresso) (CO)</t>
  </si>
  <si>
    <t>C375</t>
  </si>
  <si>
    <t>CAVALLERLEONE (CN)</t>
  </si>
  <si>
    <t>C376</t>
  </si>
  <si>
    <t>CAVALLERMAGGIORE (CN)</t>
  </si>
  <si>
    <t>C377</t>
  </si>
  <si>
    <t>CAVALLINO (LE)</t>
  </si>
  <si>
    <t>M308</t>
  </si>
  <si>
    <t>CAVALLINO-TREPORTI (VE)</t>
  </si>
  <si>
    <t>C378</t>
  </si>
  <si>
    <t>CAVALLIRIO (NO)</t>
  </si>
  <si>
    <t>C380</t>
  </si>
  <si>
    <t>CAVARENO (TN)</t>
  </si>
  <si>
    <t>C381</t>
  </si>
  <si>
    <t>CAVARGNA (CO)</t>
  </si>
  <si>
    <t>C382</t>
  </si>
  <si>
    <t>CAVARIA CON PREMEZZO (VA)</t>
  </si>
  <si>
    <t>C383</t>
  </si>
  <si>
    <t>CAVARZERE (VE)</t>
  </si>
  <si>
    <t>C384</t>
  </si>
  <si>
    <t>CAVASO DEL TOMBA (TV)</t>
  </si>
  <si>
    <t>C385</t>
  </si>
  <si>
    <t>CAVASSO NUOVO (PN)</t>
  </si>
  <si>
    <t>C387</t>
  </si>
  <si>
    <t>CAVATORE (AL)</t>
  </si>
  <si>
    <t>C389</t>
  </si>
  <si>
    <t>CAVAZZO CARNICO (UD)</t>
  </si>
  <si>
    <t>C390</t>
  </si>
  <si>
    <t>CAVE (RM)</t>
  </si>
  <si>
    <t>C392</t>
  </si>
  <si>
    <t>CAVEDAGO (TN)</t>
  </si>
  <si>
    <t>C393</t>
  </si>
  <si>
    <t>CAVEDINE (TN)</t>
  </si>
  <si>
    <t>C394</t>
  </si>
  <si>
    <t>CAVENAGO D'ADDA (LO)</t>
  </si>
  <si>
    <t>C395</t>
  </si>
  <si>
    <t>CAVENAGO DI BRIANZA (MB)</t>
  </si>
  <si>
    <t>C396</t>
  </si>
  <si>
    <t>CAVERNAGO (BG)</t>
  </si>
  <si>
    <t>C398</t>
  </si>
  <si>
    <t>CAVEZZO (MO)</t>
  </si>
  <si>
    <t>C400</t>
  </si>
  <si>
    <t>CAVIZZANA (TN)</t>
  </si>
  <si>
    <t>C404</t>
  </si>
  <si>
    <t>CAVOUR (TO)</t>
  </si>
  <si>
    <t>C405</t>
  </si>
  <si>
    <t>CAVRIAGO (RE)</t>
  </si>
  <si>
    <t>C406</t>
  </si>
  <si>
    <t>CAVRIANA (MN)</t>
  </si>
  <si>
    <t>C407</t>
  </si>
  <si>
    <t>CAVRIGLIA (AR)</t>
  </si>
  <si>
    <t>C409</t>
  </si>
  <si>
    <t>CAZZAGO BRABBIA (VA)</t>
  </si>
  <si>
    <t>C408</t>
  </si>
  <si>
    <t>CAZZAGO SAN MARTINO (BS)</t>
  </si>
  <si>
    <t>C412</t>
  </si>
  <si>
    <t>CAZZANO DI TRAMIGNA (VR)</t>
  </si>
  <si>
    <t>C410</t>
  </si>
  <si>
    <t>CAZZANO SANT'ANDREA (BG)</t>
  </si>
  <si>
    <t>C413</t>
  </si>
  <si>
    <t>CECCANO (FR)</t>
  </si>
  <si>
    <t>C414</t>
  </si>
  <si>
    <t>CECIMA (PV)</t>
  </si>
  <si>
    <t>C415</t>
  </si>
  <si>
    <t>CECINA (LI)</t>
  </si>
  <si>
    <t>C417</t>
  </si>
  <si>
    <t>CEDEGOLO (BS)</t>
  </si>
  <si>
    <t>C418</t>
  </si>
  <si>
    <t>CEDRASCO (SO)</t>
  </si>
  <si>
    <t>C420</t>
  </si>
  <si>
    <t>CEFALA' DIANA (PA)</t>
  </si>
  <si>
    <t>C421</t>
  </si>
  <si>
    <t>CEFALU' (PA)</t>
  </si>
  <si>
    <t>C422</t>
  </si>
  <si>
    <t>CEGGIA (VE)</t>
  </si>
  <si>
    <t>C424</t>
  </si>
  <si>
    <t>CEGLIE MESSAPICA (BR)</t>
  </si>
  <si>
    <t>C426</t>
  </si>
  <si>
    <t>CELANO (AQ)</t>
  </si>
  <si>
    <t>C428</t>
  </si>
  <si>
    <t>CELENZA SUL TRIGNO (CH)</t>
  </si>
  <si>
    <t>C429</t>
  </si>
  <si>
    <t>CELENZA VALFORTORE (FG)</t>
  </si>
  <si>
    <t>C430</t>
  </si>
  <si>
    <t>CELICO (CS)</t>
  </si>
  <si>
    <t>C435</t>
  </si>
  <si>
    <t>CELLA DATI (CR)</t>
  </si>
  <si>
    <t>C432</t>
  </si>
  <si>
    <t>CELLA MONTE (AL)</t>
  </si>
  <si>
    <t>C436</t>
  </si>
  <si>
    <t>CELLAMARE (BA)</t>
  </si>
  <si>
    <t>C437</t>
  </si>
  <si>
    <t>CELLARA (CS)</t>
  </si>
  <si>
    <t>C438</t>
  </si>
  <si>
    <t>CELLARENGO (AT)</t>
  </si>
  <si>
    <t>C439</t>
  </si>
  <si>
    <t>CELLATICA (BS)</t>
  </si>
  <si>
    <t>C444</t>
  </si>
  <si>
    <t>CELLE DI BULGHERIA (SA)</t>
  </si>
  <si>
    <t>C441</t>
  </si>
  <si>
    <t>CELLE DI MACRA (CN)</t>
  </si>
  <si>
    <t>C442</t>
  </si>
  <si>
    <t>CELLE DI SAN VITO (FG)</t>
  </si>
  <si>
    <t>C440</t>
  </si>
  <si>
    <t>CELLE ENOMONDO (AT)</t>
  </si>
  <si>
    <t>C443</t>
  </si>
  <si>
    <t>CELLE LIGURE (SV)</t>
  </si>
  <si>
    <t>C446</t>
  </si>
  <si>
    <t>CELLENO (VT)</t>
  </si>
  <si>
    <t>C447</t>
  </si>
  <si>
    <t>CELLERE (VT)</t>
  </si>
  <si>
    <t>C449</t>
  </si>
  <si>
    <t>CELLINO ATTANASIO (TE)</t>
  </si>
  <si>
    <t>C448</t>
  </si>
  <si>
    <t>CELLINO SAN MARCO (BR)</t>
  </si>
  <si>
    <t>C450</t>
  </si>
  <si>
    <t>CELLIO (soppresso) (VC)</t>
  </si>
  <si>
    <t>M398</t>
  </si>
  <si>
    <t>CELLIO CON BREIA</t>
  </si>
  <si>
    <t>M262</t>
  </si>
  <si>
    <t>CELLOLE (CE)</t>
  </si>
  <si>
    <t>C452</t>
  </si>
  <si>
    <t>CEMBRA (soppresso) (TN)</t>
  </si>
  <si>
    <t>M355</t>
  </si>
  <si>
    <t>CEMBRA LISIGNAGO (TN)</t>
  </si>
  <si>
    <t>C453</t>
  </si>
  <si>
    <t>CENADI (CZ)</t>
  </si>
  <si>
    <t>C456</t>
  </si>
  <si>
    <t>CENATE SOPRA (BG)</t>
  </si>
  <si>
    <t>C457</t>
  </si>
  <si>
    <t>CENATE SOTTO (BG)</t>
  </si>
  <si>
    <t>C458</t>
  </si>
  <si>
    <t>CENCENIGHE AGORDINO (BL)</t>
  </si>
  <si>
    <t>C459</t>
  </si>
  <si>
    <t>CENE (BG)</t>
  </si>
  <si>
    <t>C461</t>
  </si>
  <si>
    <t>CENESELLI (RO)</t>
  </si>
  <si>
    <t>C463</t>
  </si>
  <si>
    <t>CENGIO (SV)</t>
  </si>
  <si>
    <t>C467</t>
  </si>
  <si>
    <t>CENTA SAN NICOLO' (soppresso) (TN)</t>
  </si>
  <si>
    <t>C466</t>
  </si>
  <si>
    <t>CENTALLO (CN)</t>
  </si>
  <si>
    <t>C469</t>
  </si>
  <si>
    <t>CENTO (FE)</t>
  </si>
  <si>
    <t>C470</t>
  </si>
  <si>
    <t>CENTOLA (SA)</t>
  </si>
  <si>
    <t>C472</t>
  </si>
  <si>
    <t>CENTRACHE (CZ)</t>
  </si>
  <si>
    <t>M394</t>
  </si>
  <si>
    <t>CENTRO VALLE  INTELVI</t>
  </si>
  <si>
    <t>C471</t>
  </si>
  <si>
    <t>CENTURIPE (EN)</t>
  </si>
  <si>
    <t>C474</t>
  </si>
  <si>
    <t>CEPAGATTI (PE)</t>
  </si>
  <si>
    <t>C476</t>
  </si>
  <si>
    <t>CEPPALONI (BN)</t>
  </si>
  <si>
    <t>C478</t>
  </si>
  <si>
    <t>CEPPO MORELLI (VB)</t>
  </si>
  <si>
    <t>C479</t>
  </si>
  <si>
    <t>CEPRANO (FR)</t>
  </si>
  <si>
    <t>C480</t>
  </si>
  <si>
    <t>CERAMI (EN)</t>
  </si>
  <si>
    <t>C481</t>
  </si>
  <si>
    <t>CERANESI (GE)</t>
  </si>
  <si>
    <t>C483</t>
  </si>
  <si>
    <t>CERANO (NO)</t>
  </si>
  <si>
    <t>C482</t>
  </si>
  <si>
    <t>CERANO D'INTELVI (CO)</t>
  </si>
  <si>
    <t>C484</t>
  </si>
  <si>
    <t>CERANOVA (PV)</t>
  </si>
  <si>
    <t>C485</t>
  </si>
  <si>
    <t>CERASO (SA)</t>
  </si>
  <si>
    <t>C486</t>
  </si>
  <si>
    <t>CERCEMAGGIORE (CB)</t>
  </si>
  <si>
    <t>C487</t>
  </si>
  <si>
    <t>CERCENASCO (TO)</t>
  </si>
  <si>
    <t>C488</t>
  </si>
  <si>
    <t>CERCEPICCOLA (CB)</t>
  </si>
  <si>
    <t>C489</t>
  </si>
  <si>
    <t>CERCHIARA DI CALABRIA (CS)</t>
  </si>
  <si>
    <t>C492</t>
  </si>
  <si>
    <t>CERCHIO (AQ)</t>
  </si>
  <si>
    <t>C493</t>
  </si>
  <si>
    <t>CERCINO (SO)</t>
  </si>
  <si>
    <t>C494</t>
  </si>
  <si>
    <t>CERCIVENTO (UD)</t>
  </si>
  <si>
    <t>C495</t>
  </si>
  <si>
    <t>CERCOLA (NA)</t>
  </si>
  <si>
    <t>C496</t>
  </si>
  <si>
    <t>CERDA (PA)</t>
  </si>
  <si>
    <t>C498</t>
  </si>
  <si>
    <t>CEREA (VR)</t>
  </si>
  <si>
    <t>C500</t>
  </si>
  <si>
    <t>CEREGNANO (RO)</t>
  </si>
  <si>
    <t>C501</t>
  </si>
  <si>
    <t>CERENZIA (KR)</t>
  </si>
  <si>
    <t>C497</t>
  </si>
  <si>
    <t>CERES (TO)</t>
  </si>
  <si>
    <t>C502</t>
  </si>
  <si>
    <t>CERESARA (MN)</t>
  </si>
  <si>
    <t>C503</t>
  </si>
  <si>
    <t>CERESETO (AL)</t>
  </si>
  <si>
    <t>C504</t>
  </si>
  <si>
    <t>CERESOLE ALBA (CN)</t>
  </si>
  <si>
    <t>C505</t>
  </si>
  <si>
    <t>CERESOLE REALE (TO)</t>
  </si>
  <si>
    <t>C506</t>
  </si>
  <si>
    <t>CERETE (BG)</t>
  </si>
  <si>
    <t>C508</t>
  </si>
  <si>
    <t>CERETTO LOMELLINA (PV)</t>
  </si>
  <si>
    <t>C509</t>
  </si>
  <si>
    <t>CERGNAGO (PV)</t>
  </si>
  <si>
    <t>C510</t>
  </si>
  <si>
    <t>CERIALE (SV)</t>
  </si>
  <si>
    <t>C511</t>
  </si>
  <si>
    <t>CERIANA (IM)</t>
  </si>
  <si>
    <t>C512</t>
  </si>
  <si>
    <t>CERIANO LAGHETTO (MB)</t>
  </si>
  <si>
    <t>C513</t>
  </si>
  <si>
    <t>CERIGNALE (PC)</t>
  </si>
  <si>
    <t>C514</t>
  </si>
  <si>
    <t>CERIGNOLA (FG)</t>
  </si>
  <si>
    <t>C515</t>
  </si>
  <si>
    <t>CERISANO (CS)</t>
  </si>
  <si>
    <t>C516</t>
  </si>
  <si>
    <t>CERMENATE (CO)</t>
  </si>
  <si>
    <t>A022</t>
  </si>
  <si>
    <t>CERMES .TSCHERMS. (BZ)</t>
  </si>
  <si>
    <t>C517</t>
  </si>
  <si>
    <t>CERMIGNANO (TE)</t>
  </si>
  <si>
    <t>C520</t>
  </si>
  <si>
    <t>CERNOBBIO (CO)</t>
  </si>
  <si>
    <t>C521</t>
  </si>
  <si>
    <t>CERNUSCO LOMBARDONE (LC)</t>
  </si>
  <si>
    <t>C523</t>
  </si>
  <si>
    <t>CERNUSCO SUL NAVIGLIO (MI)</t>
  </si>
  <si>
    <t>C526</t>
  </si>
  <si>
    <t>CERRETO CASTELLO (BI)</t>
  </si>
  <si>
    <t>C528</t>
  </si>
  <si>
    <t>CERRETO D'ASTI (AT)</t>
  </si>
  <si>
    <t>C524</t>
  </si>
  <si>
    <t>CERRETO D'ESI (AN)</t>
  </si>
  <si>
    <t>C527</t>
  </si>
  <si>
    <t>CERRETO DI SPOLETO (PG)</t>
  </si>
  <si>
    <t>C507</t>
  </si>
  <si>
    <t>CERRETO GRUE (AL)</t>
  </si>
  <si>
    <t>C529</t>
  </si>
  <si>
    <t>CERRETO GUIDI (FI)</t>
  </si>
  <si>
    <t>C518</t>
  </si>
  <si>
    <t>CERRETO LAZIALE (RM)</t>
  </si>
  <si>
    <t>C525</t>
  </si>
  <si>
    <t>CERRETO SANNITA (BN)</t>
  </si>
  <si>
    <t>C530</t>
  </si>
  <si>
    <t>CERRETTO LANGHE (CN)</t>
  </si>
  <si>
    <t>C531</t>
  </si>
  <si>
    <t>CERRINA MONFERRATO (AL)</t>
  </si>
  <si>
    <t>C532</t>
  </si>
  <si>
    <t>CERRIONE (BI)</t>
  </si>
  <si>
    <t>C536</t>
  </si>
  <si>
    <t>CERRO AL LAMBRO (MI)</t>
  </si>
  <si>
    <t>C534</t>
  </si>
  <si>
    <t>CERRO AL VOLTURNO (IS)</t>
  </si>
  <si>
    <t>C537</t>
  </si>
  <si>
    <t>CERRO MAGGIORE (MI)</t>
  </si>
  <si>
    <t>C533</t>
  </si>
  <si>
    <t>CERRO TANARO (AT)</t>
  </si>
  <si>
    <t>C538</t>
  </si>
  <si>
    <t>CERRO VERONESE (VR)</t>
  </si>
  <si>
    <t>C539</t>
  </si>
  <si>
    <t>CERSOSIMO (PZ)</t>
  </si>
  <si>
    <t>C540</t>
  </si>
  <si>
    <t>CERTALDO (FI)</t>
  </si>
  <si>
    <t>C541</t>
  </si>
  <si>
    <t>CERTOSA DI PAVIA (PV)</t>
  </si>
  <si>
    <t>C542</t>
  </si>
  <si>
    <t>CERVA (CZ)</t>
  </si>
  <si>
    <t>C543</t>
  </si>
  <si>
    <t>CERVARA DI ROMA (RM)</t>
  </si>
  <si>
    <t>C544</t>
  </si>
  <si>
    <t>CERVARESE SANTA CROCE (PD)</t>
  </si>
  <si>
    <t>C545</t>
  </si>
  <si>
    <t>CERVARO (FR)</t>
  </si>
  <si>
    <t>C547</t>
  </si>
  <si>
    <t>CERVASCA (CN)</t>
  </si>
  <si>
    <t>C548</t>
  </si>
  <si>
    <t>CERVATTO (VC)</t>
  </si>
  <si>
    <t>C549</t>
  </si>
  <si>
    <t>CERVENO (BS)</t>
  </si>
  <si>
    <t>C550</t>
  </si>
  <si>
    <t>CERVERE (CN)</t>
  </si>
  <si>
    <t>C551</t>
  </si>
  <si>
    <t>CERVESINA (PV)</t>
  </si>
  <si>
    <t>C552</t>
  </si>
  <si>
    <t>CERVETERI (RM)</t>
  </si>
  <si>
    <t>C553</t>
  </si>
  <si>
    <t>CERVIA (RA)</t>
  </si>
  <si>
    <t>C554</t>
  </si>
  <si>
    <t>CERVICATI (CS)</t>
  </si>
  <si>
    <t>C555</t>
  </si>
  <si>
    <t>CERVIGNANO D'ADDA (LO)</t>
  </si>
  <si>
    <t>C556</t>
  </si>
  <si>
    <t>CERVIGNANO DEL FRIULI (UD)</t>
  </si>
  <si>
    <t>C557</t>
  </si>
  <si>
    <t>CERVINARA (AV)</t>
  </si>
  <si>
    <t>C558</t>
  </si>
  <si>
    <t>CERVINO (CE)</t>
  </si>
  <si>
    <t>C559</t>
  </si>
  <si>
    <t>CERVO (IM)</t>
  </si>
  <si>
    <t>C560</t>
  </si>
  <si>
    <t>CERZETO (CS)</t>
  </si>
  <si>
    <t>C561</t>
  </si>
  <si>
    <t>CESA (CE)</t>
  </si>
  <si>
    <t>C563</t>
  </si>
  <si>
    <t>CESANA BRIANZA (LC)</t>
  </si>
  <si>
    <t>C564</t>
  </si>
  <si>
    <t>CESANA TORINESE (TO)</t>
  </si>
  <si>
    <t>C565</t>
  </si>
  <si>
    <t>CESANO BOSCONE (MI)</t>
  </si>
  <si>
    <t>C566</t>
  </si>
  <si>
    <t>CESANO MADERNO (MB)</t>
  </si>
  <si>
    <t>C567</t>
  </si>
  <si>
    <t>CESARA (VB)</t>
  </si>
  <si>
    <t>C568</t>
  </si>
  <si>
    <t>CESARO' (ME)</t>
  </si>
  <si>
    <t>C569</t>
  </si>
  <si>
    <t>CESATE (MI)</t>
  </si>
  <si>
    <t>C573</t>
  </si>
  <si>
    <t>CESENA (FC)</t>
  </si>
  <si>
    <t>C574</t>
  </si>
  <si>
    <t>CESENATICO (FC)</t>
  </si>
  <si>
    <t>C576</t>
  </si>
  <si>
    <t>CESINALI (AV)</t>
  </si>
  <si>
    <t>C578</t>
  </si>
  <si>
    <t>CESIO (IM)</t>
  </si>
  <si>
    <t>C577</t>
  </si>
  <si>
    <t>CESIOMAGGIORE (BL)</t>
  </si>
  <si>
    <t>C580</t>
  </si>
  <si>
    <t>CESSALTO (TV)</t>
  </si>
  <si>
    <t>C581</t>
  </si>
  <si>
    <t>CESSANITI (VV)</t>
  </si>
  <si>
    <t>C582</t>
  </si>
  <si>
    <t>CESSAPALOMBO (MC)</t>
  </si>
  <si>
    <t>C583</t>
  </si>
  <si>
    <t>CESSOLE (AT)</t>
  </si>
  <si>
    <t>C584</t>
  </si>
  <si>
    <t>CETARA (SA)</t>
  </si>
  <si>
    <t>C585</t>
  </si>
  <si>
    <t>CETO (BS)</t>
  </si>
  <si>
    <t>C587</t>
  </si>
  <si>
    <t>CETONA (SI)</t>
  </si>
  <si>
    <t>C588</t>
  </si>
  <si>
    <t>CETRARO (CS)</t>
  </si>
  <si>
    <t>C589</t>
  </si>
  <si>
    <t>CEVA (CN)</t>
  </si>
  <si>
    <t>C591</t>
  </si>
  <si>
    <t>CEVO (BS)</t>
  </si>
  <si>
    <t>C593</t>
  </si>
  <si>
    <t>CHALLAND-SAINT-ANSELME (AO)</t>
  </si>
  <si>
    <t>C594</t>
  </si>
  <si>
    <t>CHALLAND-SAINT-VICTOR (AO)</t>
  </si>
  <si>
    <t>C595</t>
  </si>
  <si>
    <t>CHAMBAVE (AO)</t>
  </si>
  <si>
    <t>B491</t>
  </si>
  <si>
    <t>CHAMOIS (AO)</t>
  </si>
  <si>
    <t>C596</t>
  </si>
  <si>
    <t>CHAMPDEPRAZ (AO)</t>
  </si>
  <si>
    <t>B540</t>
  </si>
  <si>
    <t>CHAMPORCHER (AO)</t>
  </si>
  <si>
    <t>C598</t>
  </si>
  <si>
    <t>CHARVENSOD (AO)</t>
  </si>
  <si>
    <t>C294</t>
  </si>
  <si>
    <t>CHATILLON (AO)</t>
  </si>
  <si>
    <t>C599</t>
  </si>
  <si>
    <t>CHERASCO (CN)</t>
  </si>
  <si>
    <t>C600</t>
  </si>
  <si>
    <t>CHEREMULE (SS)</t>
  </si>
  <si>
    <t>C604</t>
  </si>
  <si>
    <t>CHIALAMBERTO (TO)</t>
  </si>
  <si>
    <t>C605</t>
  </si>
  <si>
    <t>CHIAMPO (VI)</t>
  </si>
  <si>
    <t>C606</t>
  </si>
  <si>
    <t>CHIANCHE (AV)</t>
  </si>
  <si>
    <t>C608</t>
  </si>
  <si>
    <t>CHIANCIANO TERME (SI)</t>
  </si>
  <si>
    <t>C609</t>
  </si>
  <si>
    <t>CHIANNI (PI)</t>
  </si>
  <si>
    <t>C610</t>
  </si>
  <si>
    <t>CHIANOCCO (TO)</t>
  </si>
  <si>
    <t>C612</t>
  </si>
  <si>
    <t>CHIARAMONTE GULFI (RG)</t>
  </si>
  <si>
    <t>C613</t>
  </si>
  <si>
    <t>CHIARAMONTI (SS)</t>
  </si>
  <si>
    <t>C614</t>
  </si>
  <si>
    <t>CHIARANO (TV)</t>
  </si>
  <si>
    <t>C615</t>
  </si>
  <si>
    <t>CHIARAVALLE (AN)</t>
  </si>
  <si>
    <t>C616</t>
  </si>
  <si>
    <t>CHIARAVALLE CENTRALE (CZ)</t>
  </si>
  <si>
    <t>C618</t>
  </si>
  <si>
    <t>CHIARI (BS)</t>
  </si>
  <si>
    <t>C619</t>
  </si>
  <si>
    <t>CHIAROMONTE (PZ)</t>
  </si>
  <si>
    <t>C620</t>
  </si>
  <si>
    <t>CHIAUCI (IS)</t>
  </si>
  <si>
    <t>C621</t>
  </si>
  <si>
    <t>CHIAVARI (GE)</t>
  </si>
  <si>
    <t>C623</t>
  </si>
  <si>
    <t>CHIAVENNA (SO)</t>
  </si>
  <si>
    <t>C624</t>
  </si>
  <si>
    <t>CHIAVERANO (TO)</t>
  </si>
  <si>
    <t>C625</t>
  </si>
  <si>
    <t>CHIENES .KIENS. (BZ)</t>
  </si>
  <si>
    <t>C627</t>
  </si>
  <si>
    <t>CHIERI (TO)</t>
  </si>
  <si>
    <t>C630</t>
  </si>
  <si>
    <t>CHIES D'ALPAGO (BL)</t>
  </si>
  <si>
    <t>C628</t>
  </si>
  <si>
    <t>CHIESA IN VALMALENCO (SO)</t>
  </si>
  <si>
    <t>C629</t>
  </si>
  <si>
    <t>CHIESANUOVA (TO)</t>
  </si>
  <si>
    <t>C631</t>
  </si>
  <si>
    <t>CHIESINA UZZANESE (PT)</t>
  </si>
  <si>
    <t>C632</t>
  </si>
  <si>
    <t>CHIETI (CH)</t>
  </si>
  <si>
    <t>C633</t>
  </si>
  <si>
    <t>CHIEUTI (FG)</t>
  </si>
  <si>
    <t>C634</t>
  </si>
  <si>
    <t>CHIEVE (CR)</t>
  </si>
  <si>
    <t>C635</t>
  </si>
  <si>
    <t>CHIGNOLO D'ISOLA (BG)</t>
  </si>
  <si>
    <t>C637</t>
  </si>
  <si>
    <t>CHIGNOLO PO (PV)</t>
  </si>
  <si>
    <t>C638</t>
  </si>
  <si>
    <t>CHIOGGIA (VE)</t>
  </si>
  <si>
    <t>C639</t>
  </si>
  <si>
    <t>CHIOMONTE (TO)</t>
  </si>
  <si>
    <t>C640</t>
  </si>
  <si>
    <t>CHIONS (PN)</t>
  </si>
  <si>
    <t>C641</t>
  </si>
  <si>
    <t>CHIOPRIS VISCONE (UD)</t>
  </si>
  <si>
    <t>C648</t>
  </si>
  <si>
    <t>CHITIGNANO (AR)</t>
  </si>
  <si>
    <t>C649</t>
  </si>
  <si>
    <t>CHIUDUNO (BG)</t>
  </si>
  <si>
    <t>C650</t>
  </si>
  <si>
    <t>CHIUPPANO (VI)</t>
  </si>
  <si>
    <t>C651</t>
  </si>
  <si>
    <t>CHIURO (SO)</t>
  </si>
  <si>
    <t>C652</t>
  </si>
  <si>
    <t>CHIUSA .KLAUSEN. (BZ)</t>
  </si>
  <si>
    <t>C653</t>
  </si>
  <si>
    <t>CHIUSA DI PESIO (CN)</t>
  </si>
  <si>
    <t>C655</t>
  </si>
  <si>
    <t>CHIUSA DI SAN MICHELE (TO)</t>
  </si>
  <si>
    <t>C654</t>
  </si>
  <si>
    <t>CHIUSA SCLAFANI (PA)</t>
  </si>
  <si>
    <t>C656</t>
  </si>
  <si>
    <t>CHIUSAFORTE (UD)</t>
  </si>
  <si>
    <t>C657</t>
  </si>
  <si>
    <t>CHIUSANICO (IM)</t>
  </si>
  <si>
    <t>C658</t>
  </si>
  <si>
    <t>CHIUSANO D'ASTI (AT)</t>
  </si>
  <si>
    <t>C659</t>
  </si>
  <si>
    <t>CHIUSANO DI SAN DOMENICO (AV)</t>
  </si>
  <si>
    <t>C660</t>
  </si>
  <si>
    <t>CHIUSAVECCHIA (IM)</t>
  </si>
  <si>
    <t>C661</t>
  </si>
  <si>
    <t>CHIUSDINO (SI)</t>
  </si>
  <si>
    <t>C662</t>
  </si>
  <si>
    <t>CHIUSI (SI)</t>
  </si>
  <si>
    <t>C663</t>
  </si>
  <si>
    <t>CHIUSI DELLA VERNA (AR)</t>
  </si>
  <si>
    <t>C665</t>
  </si>
  <si>
    <t>CHIVASSO (TO)</t>
  </si>
  <si>
    <t>M272</t>
  </si>
  <si>
    <t>CIAMPINO (RM)</t>
  </si>
  <si>
    <t>C668</t>
  </si>
  <si>
    <t>CIANCIANA (AG)</t>
  </si>
  <si>
    <t>C672</t>
  </si>
  <si>
    <t>CIBIANA DI CADORE (BL)</t>
  </si>
  <si>
    <t>C673</t>
  </si>
  <si>
    <t>CICAGNA (GE)</t>
  </si>
  <si>
    <t>C674</t>
  </si>
  <si>
    <t>CICALA (CZ)</t>
  </si>
  <si>
    <t>C675</t>
  </si>
  <si>
    <t>CICCIANO (NA)</t>
  </si>
  <si>
    <t>C676</t>
  </si>
  <si>
    <t>CICERALE (SA)</t>
  </si>
  <si>
    <t>C677</t>
  </si>
  <si>
    <t>CICILIANO (RM)</t>
  </si>
  <si>
    <t>C678</t>
  </si>
  <si>
    <t>CICOGNOLO (CR)</t>
  </si>
  <si>
    <t>C679</t>
  </si>
  <si>
    <t>CICONIO (TO)</t>
  </si>
  <si>
    <t>C680</t>
  </si>
  <si>
    <t>CIGLIANO (VC)</t>
  </si>
  <si>
    <t>C681</t>
  </si>
  <si>
    <t>CIGLIE' (CN)</t>
  </si>
  <si>
    <t>C684</t>
  </si>
  <si>
    <t>CIGOGNOLA (PV)</t>
  </si>
  <si>
    <t>C685</t>
  </si>
  <si>
    <t>CIGOLE (BS)</t>
  </si>
  <si>
    <t>C686</t>
  </si>
  <si>
    <t>CILAVEGNA (PV)</t>
  </si>
  <si>
    <t>C689</t>
  </si>
  <si>
    <t>CIMADOLMO (TV)</t>
  </si>
  <si>
    <t>C691</t>
  </si>
  <si>
    <t>CIMBERGO (BS)</t>
  </si>
  <si>
    <t>C694</t>
  </si>
  <si>
    <t>CIMEGO (soppresso) (TN)</t>
  </si>
  <si>
    <t>C695</t>
  </si>
  <si>
    <t>CIMINA' (RC)</t>
  </si>
  <si>
    <t>C696</t>
  </si>
  <si>
    <t>CIMINNA (PA)</t>
  </si>
  <si>
    <t>C697</t>
  </si>
  <si>
    <t>CIMITILE (NA)</t>
  </si>
  <si>
    <t>C699</t>
  </si>
  <si>
    <t>CIMOLAIS (PN)</t>
  </si>
  <si>
    <t>C700</t>
  </si>
  <si>
    <t>CIMONE (TN)</t>
  </si>
  <si>
    <t>C701</t>
  </si>
  <si>
    <t>CINAGLIO (AT)</t>
  </si>
  <si>
    <t>C702</t>
  </si>
  <si>
    <t>CINETO ROMANO (RM)</t>
  </si>
  <si>
    <t>C703</t>
  </si>
  <si>
    <t>CINGIA DE' BOTTI (CR)</t>
  </si>
  <si>
    <t>C704</t>
  </si>
  <si>
    <t>CINGOLI (MC)</t>
  </si>
  <si>
    <t>C705</t>
  </si>
  <si>
    <t>CINIGIANO (GR)</t>
  </si>
  <si>
    <t>C707</t>
  </si>
  <si>
    <t>CINISELLO BALSAMO (MI)</t>
  </si>
  <si>
    <t>C708</t>
  </si>
  <si>
    <t>CINISI (PA)</t>
  </si>
  <si>
    <t>C709</t>
  </si>
  <si>
    <t>CINO (SO)</t>
  </si>
  <si>
    <t>C710</t>
  </si>
  <si>
    <t>CINQUEFRONDI (RC)</t>
  </si>
  <si>
    <t>C711</t>
  </si>
  <si>
    <t>CINTANO (TO)</t>
  </si>
  <si>
    <t>C712</t>
  </si>
  <si>
    <t>CINTE TESINO (TN)</t>
  </si>
  <si>
    <t>C714</t>
  </si>
  <si>
    <t>CINTO CAOMAGGIORE (VE)</t>
  </si>
  <si>
    <t>C713</t>
  </si>
  <si>
    <t>CINTO EUGANEO (PD)</t>
  </si>
  <si>
    <t>C715</t>
  </si>
  <si>
    <t>CINZANO (TO)</t>
  </si>
  <si>
    <t>C716</t>
  </si>
  <si>
    <t>CIORLANO (CE)</t>
  </si>
  <si>
    <t>C718</t>
  </si>
  <si>
    <t>CIPRESSA (IM)</t>
  </si>
  <si>
    <t>C719</t>
  </si>
  <si>
    <t>CIRCELLO (BN)</t>
  </si>
  <si>
    <t>C722</t>
  </si>
  <si>
    <t>CIRIE' (TO)</t>
  </si>
  <si>
    <t>C723</t>
  </si>
  <si>
    <t>CIRIGLIANO (MT)</t>
  </si>
  <si>
    <t>C724</t>
  </si>
  <si>
    <t>CIRIMIDO (CO)</t>
  </si>
  <si>
    <t>C725</t>
  </si>
  <si>
    <t>CIRO' (KR)</t>
  </si>
  <si>
    <t>C726</t>
  </si>
  <si>
    <t>CIRO' MARINA (KR)</t>
  </si>
  <si>
    <t>C727</t>
  </si>
  <si>
    <t>CIS (TN)</t>
  </si>
  <si>
    <t>C728</t>
  </si>
  <si>
    <t>CISANO BERGAMASCO (BG)</t>
  </si>
  <si>
    <t>C729</t>
  </si>
  <si>
    <t>CISANO SUL NEVA (SV)</t>
  </si>
  <si>
    <t>C730</t>
  </si>
  <si>
    <t>CISERANO (BG)</t>
  </si>
  <si>
    <t>C732</t>
  </si>
  <si>
    <t>CISLAGO (VA)</t>
  </si>
  <si>
    <t>C733</t>
  </si>
  <si>
    <t>CISLIANO (MI)</t>
  </si>
  <si>
    <t>C734</t>
  </si>
  <si>
    <t>CISMON DEL GRAPPA (VI)</t>
  </si>
  <si>
    <t>C735</t>
  </si>
  <si>
    <t>CISON DI VALMARINO (TV)</t>
  </si>
  <si>
    <t>C738</t>
  </si>
  <si>
    <t>CISSONE (CN)</t>
  </si>
  <si>
    <t>C739</t>
  </si>
  <si>
    <t>CISTERNA D'ASTI (AT)</t>
  </si>
  <si>
    <t>C740</t>
  </si>
  <si>
    <t>CISTERNA DI LATINA (LT)</t>
  </si>
  <si>
    <t>C741</t>
  </si>
  <si>
    <t>CISTERNINO (BR)</t>
  </si>
  <si>
    <t>C742</t>
  </si>
  <si>
    <t>CITERNA (PG)</t>
  </si>
  <si>
    <t>C744</t>
  </si>
  <si>
    <t>CITTA' DELLA PIEVE (PG)</t>
  </si>
  <si>
    <t>C745</t>
  </si>
  <si>
    <t>CITTA' DI CASTELLO (PG)</t>
  </si>
  <si>
    <t>C750</t>
  </si>
  <si>
    <t>CITTA' SANT'ANGELO (PE)</t>
  </si>
  <si>
    <t>C743</t>
  </si>
  <si>
    <t>CITTADELLA (PD)</t>
  </si>
  <si>
    <t>C746</t>
  </si>
  <si>
    <t>CITTADUCALE (RI)</t>
  </si>
  <si>
    <t>C747</t>
  </si>
  <si>
    <t>CITTANOVA (RC)</t>
  </si>
  <si>
    <t>C749</t>
  </si>
  <si>
    <t>CITTAREALE (RI)</t>
  </si>
  <si>
    <t>C751</t>
  </si>
  <si>
    <t>CITTIGLIO (VA)</t>
  </si>
  <si>
    <t>C752</t>
  </si>
  <si>
    <t>CIVATE (LC)</t>
  </si>
  <si>
    <t>C754</t>
  </si>
  <si>
    <t>CIVENNA (soppresso) (CO)</t>
  </si>
  <si>
    <t>C755</t>
  </si>
  <si>
    <t>CIVEZZA (IM)</t>
  </si>
  <si>
    <t>C756</t>
  </si>
  <si>
    <t>CIVEZZANO (TN)</t>
  </si>
  <si>
    <t>C757</t>
  </si>
  <si>
    <t>CIVIASCO (VC)</t>
  </si>
  <si>
    <t>C758</t>
  </si>
  <si>
    <t>CIVIDALE DEL FRIULI (UD)</t>
  </si>
  <si>
    <t>C759</t>
  </si>
  <si>
    <t>CIVIDATE AL PIANO (BG)</t>
  </si>
  <si>
    <t>C760</t>
  </si>
  <si>
    <t>CIVIDATE CAMUNO (BS)</t>
  </si>
  <si>
    <t>C763</t>
  </si>
  <si>
    <t>CIVITA (CS)</t>
  </si>
  <si>
    <t>C765</t>
  </si>
  <si>
    <t>CIVITA CASTELLANA (VT)</t>
  </si>
  <si>
    <t>C766</t>
  </si>
  <si>
    <t>CIVITA D'ANTINO (AQ)</t>
  </si>
  <si>
    <t>C764</t>
  </si>
  <si>
    <t>CIVITACAMPOMARANO (CB)</t>
  </si>
  <si>
    <t>C768</t>
  </si>
  <si>
    <t>CIVITALUPARELLA (CH)</t>
  </si>
  <si>
    <t>C769</t>
  </si>
  <si>
    <t>CIVITANOVA DEL SANNIO (IS)</t>
  </si>
  <si>
    <t>C770</t>
  </si>
  <si>
    <t>CIVITANOVA MARCHE (MC)</t>
  </si>
  <si>
    <t>C771</t>
  </si>
  <si>
    <t>CIVITAQUANA (PE)</t>
  </si>
  <si>
    <t>C773</t>
  </si>
  <si>
    <t>CIVITAVECCHIA (RM)</t>
  </si>
  <si>
    <t>C778</t>
  </si>
  <si>
    <t>CIVITELLA ALFEDENA (AQ)</t>
  </si>
  <si>
    <t>C779</t>
  </si>
  <si>
    <t>CIVITELLA CASANOVA (PE)</t>
  </si>
  <si>
    <t>C780</t>
  </si>
  <si>
    <t>CIVITELLA D'AGLIANO (VT)</t>
  </si>
  <si>
    <t>C781</t>
  </si>
  <si>
    <t>CIVITELLA DEL TRONTO (TE)</t>
  </si>
  <si>
    <t>C777</t>
  </si>
  <si>
    <t>CIVITELLA DI ROMAGNA (FC)</t>
  </si>
  <si>
    <t>C774</t>
  </si>
  <si>
    <t>CIVITELLA IN VAL DI CHIANA (AR)</t>
  </si>
  <si>
    <t>C776</t>
  </si>
  <si>
    <t>CIVITELLA MESSER RAIMONDO (CH)</t>
  </si>
  <si>
    <t>C782</t>
  </si>
  <si>
    <t>CIVITELLA PAGANICO (GR)</t>
  </si>
  <si>
    <t>C783</t>
  </si>
  <si>
    <t>CIVITELLA ROVETO (AQ)</t>
  </si>
  <si>
    <t>C784</t>
  </si>
  <si>
    <t>CIVITELLA SAN PAOLO (RM)</t>
  </si>
  <si>
    <t>C785</t>
  </si>
  <si>
    <t>CIVO (SO)</t>
  </si>
  <si>
    <t>C787</t>
  </si>
  <si>
    <t>CLAINO CON OSTENO (CO)</t>
  </si>
  <si>
    <t>C790</t>
  </si>
  <si>
    <t>CLAUT (PN)</t>
  </si>
  <si>
    <t>C791</t>
  </si>
  <si>
    <t>CLAUZETTO (PN)</t>
  </si>
  <si>
    <t>C792</t>
  </si>
  <si>
    <t>CLAVESANA (CN)</t>
  </si>
  <si>
    <t>C793</t>
  </si>
  <si>
    <t>CLAVIERE (TO)</t>
  </si>
  <si>
    <t>C794</t>
  </si>
  <si>
    <t>CLES (TN)</t>
  </si>
  <si>
    <t>C795</t>
  </si>
  <si>
    <t>CLETO (CS)</t>
  </si>
  <si>
    <t>C796</t>
  </si>
  <si>
    <t>CLIVIO (VA)</t>
  </si>
  <si>
    <t>C797</t>
  </si>
  <si>
    <t>CLOZ (TN)</t>
  </si>
  <si>
    <t>C800</t>
  </si>
  <si>
    <t>CLUSONE (BG)</t>
  </si>
  <si>
    <t>C801</t>
  </si>
  <si>
    <t>COASSOLO TORINESE (TO)</t>
  </si>
  <si>
    <t>C803</t>
  </si>
  <si>
    <t>COAZZE (TO)</t>
  </si>
  <si>
    <t>C804</t>
  </si>
  <si>
    <t>COAZZOLO (AT)</t>
  </si>
  <si>
    <t>C806</t>
  </si>
  <si>
    <t>COCCAGLIO (BS)</t>
  </si>
  <si>
    <t>C807</t>
  </si>
  <si>
    <t>COCCONATO (AT)</t>
  </si>
  <si>
    <t>C810</t>
  </si>
  <si>
    <t>COCQUIO-TREVISAGO (VA)</t>
  </si>
  <si>
    <t>C811</t>
  </si>
  <si>
    <t>COCULLO (AQ)</t>
  </si>
  <si>
    <t>C812</t>
  </si>
  <si>
    <t>CODEVIGO (PD)</t>
  </si>
  <si>
    <t>C813</t>
  </si>
  <si>
    <t>CODEVILLA (PV)</t>
  </si>
  <si>
    <t>C814</t>
  </si>
  <si>
    <t>CODIGORO (FE)</t>
  </si>
  <si>
    <t>C815</t>
  </si>
  <si>
    <t>CODOGNE' (TV)</t>
  </si>
  <si>
    <t>C816</t>
  </si>
  <si>
    <t>CODOGNO (LO)</t>
  </si>
  <si>
    <t>C817</t>
  </si>
  <si>
    <t>CODROIPO (UD)</t>
  </si>
  <si>
    <t>C818</t>
  </si>
  <si>
    <t>CODRONGIANOS (SS)</t>
  </si>
  <si>
    <t>C819</t>
  </si>
  <si>
    <t>COGGIOLA (BI)</t>
  </si>
  <si>
    <t>C820</t>
  </si>
  <si>
    <t>COGLIATE (MB)</t>
  </si>
  <si>
    <t>C821</t>
  </si>
  <si>
    <t>COGNE (AO)</t>
  </si>
  <si>
    <t>C823</t>
  </si>
  <si>
    <t>COGOLETO (GE)</t>
  </si>
  <si>
    <t>C824</t>
  </si>
  <si>
    <t>COGOLLO DEL CENGIO (VI)</t>
  </si>
  <si>
    <t>C826</t>
  </si>
  <si>
    <t>COGORNO (GE)</t>
  </si>
  <si>
    <t>C829</t>
  </si>
  <si>
    <t>COLAZZA (NO)</t>
  </si>
  <si>
    <t>C830</t>
  </si>
  <si>
    <t>COLBORDOLO (soppresso) (PU)</t>
  </si>
  <si>
    <t>C835</t>
  </si>
  <si>
    <t>COLERE (BG)</t>
  </si>
  <si>
    <t>C836</t>
  </si>
  <si>
    <t>COLFELICE (FR)</t>
  </si>
  <si>
    <t>C838</t>
  </si>
  <si>
    <t>COLI (PC)</t>
  </si>
  <si>
    <t>C839</t>
  </si>
  <si>
    <t>COLICO (LC)</t>
  </si>
  <si>
    <t>C840</t>
  </si>
  <si>
    <t>COLLAGNA (soppresso) (RE)</t>
  </si>
  <si>
    <t>C841</t>
  </si>
  <si>
    <t>COLLALTO SABINO (RI)</t>
  </si>
  <si>
    <t>C844</t>
  </si>
  <si>
    <t>COLLARMELE (AQ)</t>
  </si>
  <si>
    <t>C845</t>
  </si>
  <si>
    <t>COLLAZZONE (PG)</t>
  </si>
  <si>
    <t>C851</t>
  </si>
  <si>
    <t>COLLE BRIANZA (LC)</t>
  </si>
  <si>
    <t>C854</t>
  </si>
  <si>
    <t>COLLE D'ANCHISE (CB)</t>
  </si>
  <si>
    <t>C857</t>
  </si>
  <si>
    <t>COLLE DI TORA (RI)</t>
  </si>
  <si>
    <t>C847</t>
  </si>
  <si>
    <t>COLLE DI VAL D'ELSA (SI)</t>
  </si>
  <si>
    <t>C870</t>
  </si>
  <si>
    <t>COLLE SAN MAGNO (FR)</t>
  </si>
  <si>
    <t>C846</t>
  </si>
  <si>
    <t>COLLE SANNITA (BN)</t>
  </si>
  <si>
    <t>C872</t>
  </si>
  <si>
    <t>COLLE SANTA LUCIA (BL)</t>
  </si>
  <si>
    <t>C848</t>
  </si>
  <si>
    <t>COLLE UMBERTO (TV)</t>
  </si>
  <si>
    <t>C850</t>
  </si>
  <si>
    <t>COLLEBEATO (BS)</t>
  </si>
  <si>
    <t>C852</t>
  </si>
  <si>
    <t>COLLECCHIO (PR)</t>
  </si>
  <si>
    <t>C853</t>
  </si>
  <si>
    <t>COLLECORVINO (PE)</t>
  </si>
  <si>
    <t>C311</t>
  </si>
  <si>
    <t>COLLEDARA (TE)</t>
  </si>
  <si>
    <t>C855</t>
  </si>
  <si>
    <t>COLLEDIMACINE (CH)</t>
  </si>
  <si>
    <t>C856</t>
  </si>
  <si>
    <t>COLLEDIMEZZO (CH)</t>
  </si>
  <si>
    <t>C858</t>
  </si>
  <si>
    <t>COLLEFERRO (RM)</t>
  </si>
  <si>
    <t>C859</t>
  </si>
  <si>
    <t>COLLEGIOVE (RI)</t>
  </si>
  <si>
    <t>C860</t>
  </si>
  <si>
    <t>COLLEGNO (TO)</t>
  </si>
  <si>
    <t>C862</t>
  </si>
  <si>
    <t>COLLELONGO (AQ)</t>
  </si>
  <si>
    <t>C864</t>
  </si>
  <si>
    <t>COLLEPARDO (FR)</t>
  </si>
  <si>
    <t>C865</t>
  </si>
  <si>
    <t>COLLEPASSO (LE)</t>
  </si>
  <si>
    <t>C866</t>
  </si>
  <si>
    <t>COLLEPIETRO (AQ)</t>
  </si>
  <si>
    <t>C867</t>
  </si>
  <si>
    <t>COLLERETTO CASTELNUOVO (TO)</t>
  </si>
  <si>
    <t>C868</t>
  </si>
  <si>
    <t>COLLERETTO GIACOSA (TO)</t>
  </si>
  <si>
    <t>C869</t>
  </si>
  <si>
    <t>COLLESALVETTI (LI)</t>
  </si>
  <si>
    <t>C871</t>
  </si>
  <si>
    <t>COLLESANO (PA)</t>
  </si>
  <si>
    <t>C875</t>
  </si>
  <si>
    <t>COLLETORTO (CB)</t>
  </si>
  <si>
    <t>C876</t>
  </si>
  <si>
    <t>COLLEVECCHIO (RI)</t>
  </si>
  <si>
    <t>C878</t>
  </si>
  <si>
    <t>COLLI A VOLTURNO (IS)</t>
  </si>
  <si>
    <t>M380</t>
  </si>
  <si>
    <t>COLLI AL METAURO  (PU)</t>
  </si>
  <si>
    <t>C877</t>
  </si>
  <si>
    <t>COLLI DEL TRONTO (AP)</t>
  </si>
  <si>
    <t>C880</t>
  </si>
  <si>
    <t>COLLI SUL VELINO (RI)</t>
  </si>
  <si>
    <t>C879</t>
  </si>
  <si>
    <t>COLLIANO (SA)</t>
  </si>
  <si>
    <t>C882</t>
  </si>
  <si>
    <t>COLLINAS (SU)</t>
  </si>
  <si>
    <t>C883</t>
  </si>
  <si>
    <t>COLLIO (BS)</t>
  </si>
  <si>
    <t>C884</t>
  </si>
  <si>
    <t>COLLOBIANO (VC)</t>
  </si>
  <si>
    <t>C885</t>
  </si>
  <si>
    <t>COLLOREDO DI MONTE ALBANO (UD)</t>
  </si>
  <si>
    <t>C886</t>
  </si>
  <si>
    <t>COLMURANO (MC)</t>
  </si>
  <si>
    <t>C888</t>
  </si>
  <si>
    <t>COLOBRARO (MT)</t>
  </si>
  <si>
    <t>C890</t>
  </si>
  <si>
    <t>COLOGNA VENETA (VR)</t>
  </si>
  <si>
    <t>C893</t>
  </si>
  <si>
    <t>COLOGNE (BS)</t>
  </si>
  <si>
    <t>C894</t>
  </si>
  <si>
    <t>COLOGNO AL SERIO (BG)</t>
  </si>
  <si>
    <t>C895</t>
  </si>
  <si>
    <t>COLOGNO MONZESE (MI)</t>
  </si>
  <si>
    <t>C897</t>
  </si>
  <si>
    <t>COLOGNOLA AI COLLI (VR)</t>
  </si>
  <si>
    <t>C900</t>
  </si>
  <si>
    <t>COLONNA (RM)</t>
  </si>
  <si>
    <t>C901</t>
  </si>
  <si>
    <t>COLONNELLA (TE)</t>
  </si>
  <si>
    <t>C902</t>
  </si>
  <si>
    <t>COLONNO (CO)</t>
  </si>
  <si>
    <t>C903</t>
  </si>
  <si>
    <t>COLORINA (SO)</t>
  </si>
  <si>
    <t>C904</t>
  </si>
  <si>
    <t>COLORNO (PR)</t>
  </si>
  <si>
    <t>C905</t>
  </si>
  <si>
    <t>COLOSIMI (CS)</t>
  </si>
  <si>
    <t>C908</t>
  </si>
  <si>
    <t>COLTURANO (MI)</t>
  </si>
  <si>
    <t>M336</t>
  </si>
  <si>
    <t>COLVERDE (CO)</t>
  </si>
  <si>
    <t>C910</t>
  </si>
  <si>
    <t>COLZATE (BG)</t>
  </si>
  <si>
    <t>C911</t>
  </si>
  <si>
    <t>COMABBIO (VA)</t>
  </si>
  <si>
    <t>C912</t>
  </si>
  <si>
    <t>COMACCHIO (FE)</t>
  </si>
  <si>
    <t>C914</t>
  </si>
  <si>
    <t>COMANO (MS)</t>
  </si>
  <si>
    <t>M314</t>
  </si>
  <si>
    <t>COMANO TERME (TN)</t>
  </si>
  <si>
    <t>C917</t>
  </si>
  <si>
    <t>COMAZZO (LO)</t>
  </si>
  <si>
    <t>C918</t>
  </si>
  <si>
    <t>COMEGLIANS (UD)</t>
  </si>
  <si>
    <t>C920</t>
  </si>
  <si>
    <t>COMELICO SUPERIORE (BL)</t>
  </si>
  <si>
    <t>C922</t>
  </si>
  <si>
    <t>COMERIO (VA)</t>
  </si>
  <si>
    <t>C925</t>
  </si>
  <si>
    <t>COMEZZANO-CIZZAGO (BS)</t>
  </si>
  <si>
    <t>C926</t>
  </si>
  <si>
    <t>COMIGNAGO (NO)</t>
  </si>
  <si>
    <t>C927</t>
  </si>
  <si>
    <t>COMISO (RG)</t>
  </si>
  <si>
    <t>C928</t>
  </si>
  <si>
    <t>COMITINI (AG)</t>
  </si>
  <si>
    <t>C929</t>
  </si>
  <si>
    <t>COMIZIANO (NA)</t>
  </si>
  <si>
    <t>C930</t>
  </si>
  <si>
    <t>COMMESSAGGIO (MN)</t>
  </si>
  <si>
    <t>C931</t>
  </si>
  <si>
    <t>COMMEZZADURA (TN)</t>
  </si>
  <si>
    <t>C933</t>
  </si>
  <si>
    <t>COMO (CO)</t>
  </si>
  <si>
    <t>C934</t>
  </si>
  <si>
    <t>COMPIANO (PR)</t>
  </si>
  <si>
    <t>C937</t>
  </si>
  <si>
    <t>COMUN NUOVO (BG)</t>
  </si>
  <si>
    <t>C935</t>
  </si>
  <si>
    <t>COMUNANZA (AP)</t>
  </si>
  <si>
    <t>C938</t>
  </si>
  <si>
    <t>CONA (VE)</t>
  </si>
  <si>
    <t>C941</t>
  </si>
  <si>
    <t>CONCA CASALE (IS)</t>
  </si>
  <si>
    <t>C940</t>
  </si>
  <si>
    <t>CONCA DEI MARINI (SA)</t>
  </si>
  <si>
    <t>C939</t>
  </si>
  <si>
    <t>CONCA DELLA CAMPANIA (CE)</t>
  </si>
  <si>
    <t>C943</t>
  </si>
  <si>
    <t>CONCAMARISE (VR)</t>
  </si>
  <si>
    <t>C944</t>
  </si>
  <si>
    <t>CONCEI (soppresso) (TN)</t>
  </si>
  <si>
    <t>C946</t>
  </si>
  <si>
    <t>CONCERVIANO (RI)</t>
  </si>
  <si>
    <t>C948</t>
  </si>
  <si>
    <t>CONCESIO (BS)</t>
  </si>
  <si>
    <t>C949</t>
  </si>
  <si>
    <t>CONCO (VI)</t>
  </si>
  <si>
    <t>C950</t>
  </si>
  <si>
    <t>CONCORDIA SAGITTARIA (VE)</t>
  </si>
  <si>
    <t>C951</t>
  </si>
  <si>
    <t>CONCORDIA SULLA SECCHIA (MO)</t>
  </si>
  <si>
    <t>C952</t>
  </si>
  <si>
    <t>CONCOREZZO (MB)</t>
  </si>
  <si>
    <t>C953</t>
  </si>
  <si>
    <t>CONDINO (soppresso) (TN)</t>
  </si>
  <si>
    <t>C954</t>
  </si>
  <si>
    <t>CONDOFURI (RC)</t>
  </si>
  <si>
    <t>C955</t>
  </si>
  <si>
    <t>CONDOVE (TO)</t>
  </si>
  <si>
    <t>C956</t>
  </si>
  <si>
    <t>CONDRO' (ME)</t>
  </si>
  <si>
    <t>C957</t>
  </si>
  <si>
    <t>CONEGLIANO (TV)</t>
  </si>
  <si>
    <t>C958</t>
  </si>
  <si>
    <t>CONFIENZA (PV)</t>
  </si>
  <si>
    <t>C959</t>
  </si>
  <si>
    <t>CONFIGNI (RI)</t>
  </si>
  <si>
    <t>C960</t>
  </si>
  <si>
    <t>CONFLENTI (CZ)</t>
  </si>
  <si>
    <t>C962</t>
  </si>
  <si>
    <t>CONIOLO (AL)</t>
  </si>
  <si>
    <t>C963</t>
  </si>
  <si>
    <t>CONSELICE (RA)</t>
  </si>
  <si>
    <t>C964</t>
  </si>
  <si>
    <t>CONSELVE (PD)</t>
  </si>
  <si>
    <t>C965</t>
  </si>
  <si>
    <t>CONSIGLIO DI RUMO (soppresso) (CO)</t>
  </si>
  <si>
    <t>M356</t>
  </si>
  <si>
    <t>CONTA' (TN)</t>
  </si>
  <si>
    <t>C968</t>
  </si>
  <si>
    <t>CONTESSA ENTELLINA (PA)</t>
  </si>
  <si>
    <t>C969</t>
  </si>
  <si>
    <t>CONTIGLIANO (RI)</t>
  </si>
  <si>
    <t>C971</t>
  </si>
  <si>
    <t>CONTRADA (AV)</t>
  </si>
  <si>
    <t>C972</t>
  </si>
  <si>
    <t>CONTROGUERRA (TE)</t>
  </si>
  <si>
    <t>C973</t>
  </si>
  <si>
    <t>CONTRONE (SA)</t>
  </si>
  <si>
    <t>C974</t>
  </si>
  <si>
    <t>CONTURSI TERME (SA)</t>
  </si>
  <si>
    <t>C975</t>
  </si>
  <si>
    <t>CONVERSANO (BA)</t>
  </si>
  <si>
    <t>C976</t>
  </si>
  <si>
    <t>CONZA DELLA CAMPANIA (AV)</t>
  </si>
  <si>
    <t>C977</t>
  </si>
  <si>
    <t>CONZANO (AL)</t>
  </si>
  <si>
    <t>C978</t>
  </si>
  <si>
    <t>COPERTINO (LE)</t>
  </si>
  <si>
    <t>C979</t>
  </si>
  <si>
    <t>COPIANO (PV)</t>
  </si>
  <si>
    <t>C980</t>
  </si>
  <si>
    <t>COPPARO (FE)</t>
  </si>
  <si>
    <t>C982</t>
  </si>
  <si>
    <t>CORANA (PV)</t>
  </si>
  <si>
    <t>C983</t>
  </si>
  <si>
    <t>CORATO (BA)</t>
  </si>
  <si>
    <t>C984</t>
  </si>
  <si>
    <t>CORBARA (SA)</t>
  </si>
  <si>
    <t>C986</t>
  </si>
  <si>
    <t>CORBETTA (MI)</t>
  </si>
  <si>
    <t>C987</t>
  </si>
  <si>
    <t>CORBOLA (RO)</t>
  </si>
  <si>
    <t>C988</t>
  </si>
  <si>
    <t>CORCHIANO (VT)</t>
  </si>
  <si>
    <t>C990</t>
  </si>
  <si>
    <t>CORCIANO (PG)</t>
  </si>
  <si>
    <t>C991</t>
  </si>
  <si>
    <t>CORDENONS (PN)</t>
  </si>
  <si>
    <t>C992</t>
  </si>
  <si>
    <t>CORDIGNANO (TV)</t>
  </si>
  <si>
    <t>C993</t>
  </si>
  <si>
    <t>CORDOVADO (PN)</t>
  </si>
  <si>
    <t>C994</t>
  </si>
  <si>
    <t>COREDO (soppresso) (TN)</t>
  </si>
  <si>
    <t>C996</t>
  </si>
  <si>
    <t>COREGLIA ANTELMINELLI (LU)</t>
  </si>
  <si>
    <t>C995</t>
  </si>
  <si>
    <t>COREGLIA LIGURE (GE)</t>
  </si>
  <si>
    <t>C998</t>
  </si>
  <si>
    <t>CORENO AUSONIO (FR)</t>
  </si>
  <si>
    <t>C999</t>
  </si>
  <si>
    <t>CORFINIO (AQ)</t>
  </si>
  <si>
    <t>D003</t>
  </si>
  <si>
    <t>CORI (LT)</t>
  </si>
  <si>
    <t>D004</t>
  </si>
  <si>
    <t>CORIANO (RN)</t>
  </si>
  <si>
    <t>D005</t>
  </si>
  <si>
    <t>CORIGLIANO CALABRO (soppresso) (CS)</t>
  </si>
  <si>
    <t>D006</t>
  </si>
  <si>
    <t>CORIGLIANO D'OTRANTO (LE)</t>
  </si>
  <si>
    <t>M403</t>
  </si>
  <si>
    <t>CORIGLIANO-ROSSANO (CS)</t>
  </si>
  <si>
    <t>D007</t>
  </si>
  <si>
    <t>CORINALDO (AN)</t>
  </si>
  <si>
    <t>D008</t>
  </si>
  <si>
    <t>CORIO (TO)</t>
  </si>
  <si>
    <t>D009</t>
  </si>
  <si>
    <t>CORLEONE (PA)</t>
  </si>
  <si>
    <t>D011</t>
  </si>
  <si>
    <t>CORLETO MONFORTE (SA)</t>
  </si>
  <si>
    <t>D010</t>
  </si>
  <si>
    <t>CORLETO PERTICARA (PZ)</t>
  </si>
  <si>
    <t>D013</t>
  </si>
  <si>
    <t>CORMANO (MI)</t>
  </si>
  <si>
    <t>D014</t>
  </si>
  <si>
    <t>CORMONS (GO)</t>
  </si>
  <si>
    <t>D015</t>
  </si>
  <si>
    <t>CORNA IMAGNA (BG)</t>
  </si>
  <si>
    <t>D016</t>
  </si>
  <si>
    <t>CORNALBA (BG)</t>
  </si>
  <si>
    <t>D017</t>
  </si>
  <si>
    <t>CORNALE (soppresso) (PV)</t>
  </si>
  <si>
    <t>M338</t>
  </si>
  <si>
    <t>CORNALE E BASTIDA (PV)</t>
  </si>
  <si>
    <t>D018</t>
  </si>
  <si>
    <t>CORNAREDO (MI)</t>
  </si>
  <si>
    <t>D019</t>
  </si>
  <si>
    <t>CORNATE D'ADDA (MB)</t>
  </si>
  <si>
    <t>B799</t>
  </si>
  <si>
    <t>CORNEDO ALL'ISARCO .KARNEID. (BZ)</t>
  </si>
  <si>
    <t>D020</t>
  </si>
  <si>
    <t>CORNEDO VICENTINO (VI)</t>
  </si>
  <si>
    <t>D021</t>
  </si>
  <si>
    <t>CORNEGLIANO LAUDENSE (LO)</t>
  </si>
  <si>
    <t>D022</t>
  </si>
  <si>
    <t>CORNELIANO D'ALBA (CN)</t>
  </si>
  <si>
    <t>D026</t>
  </si>
  <si>
    <t>CORNIGLIO (PR)</t>
  </si>
  <si>
    <t>D027</t>
  </si>
  <si>
    <t>CORNO DI ROSAZZO (UD)</t>
  </si>
  <si>
    <t>D028</t>
  </si>
  <si>
    <t>CORNO GIOVINE (LO)</t>
  </si>
  <si>
    <t>D029</t>
  </si>
  <si>
    <t>CORNOVECCHIO (LO)</t>
  </si>
  <si>
    <t>D030</t>
  </si>
  <si>
    <t>CORNUDA (TV)</t>
  </si>
  <si>
    <t>D037</t>
  </si>
  <si>
    <t>CORREGGIO (RE)</t>
  </si>
  <si>
    <t>D038</t>
  </si>
  <si>
    <t>CORREZZANA (MB)</t>
  </si>
  <si>
    <t>D040</t>
  </si>
  <si>
    <t>CORREZZOLA (PD)</t>
  </si>
  <si>
    <t>D041</t>
  </si>
  <si>
    <t>CORRIDO (CO)</t>
  </si>
  <si>
    <t>D042</t>
  </si>
  <si>
    <t>CORRIDONIA (MC)</t>
  </si>
  <si>
    <t>D043</t>
  </si>
  <si>
    <t>CORROPOLI (TE)</t>
  </si>
  <si>
    <t>D044</t>
  </si>
  <si>
    <t>CORSANO (LE)</t>
  </si>
  <si>
    <t>D045</t>
  </si>
  <si>
    <t>CORSICO (MI)</t>
  </si>
  <si>
    <t>D046</t>
  </si>
  <si>
    <t>CORSIONE (AT)</t>
  </si>
  <si>
    <t>D048</t>
  </si>
  <si>
    <t>CORTACCIA SULLA STRADA DEL VINO .KURTATSCH A. (BZ)</t>
  </si>
  <si>
    <t>D049</t>
  </si>
  <si>
    <t>CORTALE (CZ)</t>
  </si>
  <si>
    <t>D050</t>
  </si>
  <si>
    <t>CORTANDONE (AT)</t>
  </si>
  <si>
    <t>D051</t>
  </si>
  <si>
    <t>CORTANZE (AT)</t>
  </si>
  <si>
    <t>D052</t>
  </si>
  <si>
    <t>CORTAZZONE (AT)</t>
  </si>
  <si>
    <t>D054</t>
  </si>
  <si>
    <t>CORTE BRUGNATELLA (PC)</t>
  </si>
  <si>
    <t>D056</t>
  </si>
  <si>
    <t>CORTE DE' CORTESI CON CIGNONE (CR)</t>
  </si>
  <si>
    <t>D057</t>
  </si>
  <si>
    <t>CORTE DE' FRATI (CR)</t>
  </si>
  <si>
    <t>D058</t>
  </si>
  <si>
    <t>CORTE FRANCA (BS)</t>
  </si>
  <si>
    <t>D068</t>
  </si>
  <si>
    <t>CORTE PALASIO (LO)</t>
  </si>
  <si>
    <t>D061</t>
  </si>
  <si>
    <t>CORTEMAGGIORE (PC)</t>
  </si>
  <si>
    <t>D062</t>
  </si>
  <si>
    <t>CORTEMILIA (CN)</t>
  </si>
  <si>
    <t>D064</t>
  </si>
  <si>
    <t>CORTENO GOLGI (BS)</t>
  </si>
  <si>
    <t>D065</t>
  </si>
  <si>
    <t>CORTENOVA (LC)</t>
  </si>
  <si>
    <t>D066</t>
  </si>
  <si>
    <t>CORTENUOVA (BG)</t>
  </si>
  <si>
    <t>D067</t>
  </si>
  <si>
    <t>CORTEOLONA (soppresso) (PV)</t>
  </si>
  <si>
    <t>M372</t>
  </si>
  <si>
    <t>CORTEOLONA E GENZONE (PV)</t>
  </si>
  <si>
    <t>D072</t>
  </si>
  <si>
    <t>CORTIGLIONE (AT)</t>
  </si>
  <si>
    <t>A266</t>
  </si>
  <si>
    <t>CORTINA D'AMPEZZO (BL)</t>
  </si>
  <si>
    <t>D075</t>
  </si>
  <si>
    <t>CORTINA SULLA STRADA DEL VINO .KURTINIG AN D. (BZ)</t>
  </si>
  <si>
    <t>D076</t>
  </si>
  <si>
    <t>CORTINO (TE)</t>
  </si>
  <si>
    <t>D077</t>
  </si>
  <si>
    <t>CORTONA (AR)</t>
  </si>
  <si>
    <t>D078</t>
  </si>
  <si>
    <t>CORVARA (PE)</t>
  </si>
  <si>
    <t>D079</t>
  </si>
  <si>
    <t>CORVARA IN BADIA .CORVARA. (BZ)</t>
  </si>
  <si>
    <t>D081</t>
  </si>
  <si>
    <t>CORVINO SAN QUIRICO (PV)</t>
  </si>
  <si>
    <t>D082</t>
  </si>
  <si>
    <t>CORZANO (BS)</t>
  </si>
  <si>
    <t>D085</t>
  </si>
  <si>
    <t>COSEANO (UD)</t>
  </si>
  <si>
    <t>D086</t>
  </si>
  <si>
    <t>COSENZA (CS)</t>
  </si>
  <si>
    <t>D087</t>
  </si>
  <si>
    <t>COSIO D'ARROSCIA (IM)</t>
  </si>
  <si>
    <t>D088</t>
  </si>
  <si>
    <t>COSIO VALTELLINO (SO)</t>
  </si>
  <si>
    <t>D089</t>
  </si>
  <si>
    <t>COSOLETO (RC)</t>
  </si>
  <si>
    <t>D093</t>
  </si>
  <si>
    <t>COSSANO BELBO (CN)</t>
  </si>
  <si>
    <t>D092</t>
  </si>
  <si>
    <t>COSSANO CANAVESE (TO)</t>
  </si>
  <si>
    <t>D094</t>
  </si>
  <si>
    <t>COSSATO (BI)</t>
  </si>
  <si>
    <t>D095</t>
  </si>
  <si>
    <t>COSSERIA (SV)</t>
  </si>
  <si>
    <t>D096</t>
  </si>
  <si>
    <t>COSSIGNANO (AP)</t>
  </si>
  <si>
    <t>D099</t>
  </si>
  <si>
    <t>COSSOGNO (VB)</t>
  </si>
  <si>
    <t>D100</t>
  </si>
  <si>
    <t>COSSOINE (SS)</t>
  </si>
  <si>
    <t>D101</t>
  </si>
  <si>
    <t>COSSOMBRATO (AT)</t>
  </si>
  <si>
    <t>D109</t>
  </si>
  <si>
    <t>COSTA DE' NOBILI (PV)</t>
  </si>
  <si>
    <t>D110</t>
  </si>
  <si>
    <t>COSTA DI MEZZATE (BG)</t>
  </si>
  <si>
    <t>D105</t>
  </si>
  <si>
    <t>COSTA DI ROVIGO (RO)</t>
  </si>
  <si>
    <t>D112</t>
  </si>
  <si>
    <t>COSTA MASNAGA (LC)</t>
  </si>
  <si>
    <t>D111</t>
  </si>
  <si>
    <t>COSTA SERINA (BG)</t>
  </si>
  <si>
    <t>D103</t>
  </si>
  <si>
    <t>COSTA VALLE IMAGNA (BG)</t>
  </si>
  <si>
    <t>D102</t>
  </si>
  <si>
    <t>COSTA VESCOVATO (AL)</t>
  </si>
  <si>
    <t>D117</t>
  </si>
  <si>
    <t>COSTA VOLPINO (BG)</t>
  </si>
  <si>
    <t>D107</t>
  </si>
  <si>
    <t>COSTABISSARA (VI)</t>
  </si>
  <si>
    <t>D108</t>
  </si>
  <si>
    <t>COSTACCIARO (PG)</t>
  </si>
  <si>
    <t>D113</t>
  </si>
  <si>
    <t>COSTANZANA (VC)</t>
  </si>
  <si>
    <t>D114</t>
  </si>
  <si>
    <t>COSTARAINERA (IM)</t>
  </si>
  <si>
    <t>D118</t>
  </si>
  <si>
    <t>COSTERMANO (VR)</t>
  </si>
  <si>
    <t>D119</t>
  </si>
  <si>
    <t>COSTIGLIOLE D'ASTI (AT)</t>
  </si>
  <si>
    <t>D120</t>
  </si>
  <si>
    <t>COSTIGLIOLE SALUZZO (CN)</t>
  </si>
  <si>
    <t>D121</t>
  </si>
  <si>
    <t>COTIGNOLA (RA)</t>
  </si>
  <si>
    <t>D123</t>
  </si>
  <si>
    <t>COTRONEI (KR)</t>
  </si>
  <si>
    <t>D124</t>
  </si>
  <si>
    <t>COTTANELLO (RI)</t>
  </si>
  <si>
    <t>D012</t>
  </si>
  <si>
    <t>COURMAYEUR (AO)</t>
  </si>
  <si>
    <t>D126</t>
  </si>
  <si>
    <t>COVO (BG)</t>
  </si>
  <si>
    <t>D127</t>
  </si>
  <si>
    <t>COZZO (PV)</t>
  </si>
  <si>
    <t>D128</t>
  </si>
  <si>
    <t>CRACO (MT)</t>
  </si>
  <si>
    <t>D131</t>
  </si>
  <si>
    <t>CRANDOLA VALSASSINA (LC)</t>
  </si>
  <si>
    <t>D132</t>
  </si>
  <si>
    <t>CRAVAGLIANA (VC)</t>
  </si>
  <si>
    <t>D133</t>
  </si>
  <si>
    <t>CRAVANZANA (CN)</t>
  </si>
  <si>
    <t>D134</t>
  </si>
  <si>
    <t>CRAVEGGIA (VB)</t>
  </si>
  <si>
    <t>D136</t>
  </si>
  <si>
    <t>CREAZZO (VI)</t>
  </si>
  <si>
    <t>D137</t>
  </si>
  <si>
    <t>CRECCHIO (CH)</t>
  </si>
  <si>
    <t>D139</t>
  </si>
  <si>
    <t>CREDARO (BG)</t>
  </si>
  <si>
    <t>D141</t>
  </si>
  <si>
    <t>CREDERA RUBBIANO (CR)</t>
  </si>
  <si>
    <t>D142</t>
  </si>
  <si>
    <t>CREMA (CR)</t>
  </si>
  <si>
    <t>D143</t>
  </si>
  <si>
    <t>CREMELLA (LC)</t>
  </si>
  <si>
    <t>D144</t>
  </si>
  <si>
    <t>CREMENAGA (VA)</t>
  </si>
  <si>
    <t>D145</t>
  </si>
  <si>
    <t>CREMENO (LC)</t>
  </si>
  <si>
    <t>D147</t>
  </si>
  <si>
    <t>CREMIA (CO)</t>
  </si>
  <si>
    <t>D149</t>
  </si>
  <si>
    <t>CREMOLINO (AL)</t>
  </si>
  <si>
    <t>D150</t>
  </si>
  <si>
    <t>CREMONA (CR)</t>
  </si>
  <si>
    <t>D151</t>
  </si>
  <si>
    <t>CREMOSANO (CR)</t>
  </si>
  <si>
    <t>D154</t>
  </si>
  <si>
    <t>CRESCENTINO (VC)</t>
  </si>
  <si>
    <t>D156</t>
  </si>
  <si>
    <t>CRESPADORO (VI)</t>
  </si>
  <si>
    <t>D157</t>
  </si>
  <si>
    <t>CRESPANO DEL GRAPPA (TV)</t>
  </si>
  <si>
    <t>D158</t>
  </si>
  <si>
    <t>CRESPELLANO (soppresso) (BO)</t>
  </si>
  <si>
    <t>D159</t>
  </si>
  <si>
    <t>CRESPIATICA (LO)</t>
  </si>
  <si>
    <t>D160</t>
  </si>
  <si>
    <t>CRESPINA (soppresso) (PI)</t>
  </si>
  <si>
    <t>M328</t>
  </si>
  <si>
    <t>CRESPINA LORENZANA (PI)</t>
  </si>
  <si>
    <t>D161</t>
  </si>
  <si>
    <t>CRESPINO (RO)</t>
  </si>
  <si>
    <t>D162</t>
  </si>
  <si>
    <t>CRESSA (NO)</t>
  </si>
  <si>
    <t>D165</t>
  </si>
  <si>
    <t>CREVACUORE (BI)</t>
  </si>
  <si>
    <t>D166</t>
  </si>
  <si>
    <t>CREVALCORE (BO)</t>
  </si>
  <si>
    <t>D168</t>
  </si>
  <si>
    <t>CREVOLADOSSOLA (VB)</t>
  </si>
  <si>
    <t>D170</t>
  </si>
  <si>
    <t>CRISPANO (NA)</t>
  </si>
  <si>
    <t>D171</t>
  </si>
  <si>
    <t>CRISPIANO (TA)</t>
  </si>
  <si>
    <t>D172</t>
  </si>
  <si>
    <t>CRISSOLO (CN)</t>
  </si>
  <si>
    <t>D175</t>
  </si>
  <si>
    <t>CROCEFIESCHI (GE)</t>
  </si>
  <si>
    <t>C670</t>
  </si>
  <si>
    <t>CROCETTA DEL MONTELLO (TV)</t>
  </si>
  <si>
    <t>D177</t>
  </si>
  <si>
    <t>CRODO (VB)</t>
  </si>
  <si>
    <t>D179</t>
  </si>
  <si>
    <t>CROGNALETO (TE)</t>
  </si>
  <si>
    <t>D180</t>
  </si>
  <si>
    <t>CROPALATI (CS)</t>
  </si>
  <si>
    <t>D181</t>
  </si>
  <si>
    <t>CROPANI (CZ)</t>
  </si>
  <si>
    <t>D182</t>
  </si>
  <si>
    <t>CROSA (soppresso) (BI)</t>
  </si>
  <si>
    <t>D184</t>
  </si>
  <si>
    <t>CROSIA (CS)</t>
  </si>
  <si>
    <t>D185</t>
  </si>
  <si>
    <t>CROSIO DELLA VALLE (VA)</t>
  </si>
  <si>
    <t>D122</t>
  </si>
  <si>
    <t>CROTONE (KR)</t>
  </si>
  <si>
    <t>D186</t>
  </si>
  <si>
    <t>CROTTA D'ADDA (CR)</t>
  </si>
  <si>
    <t>D187</t>
  </si>
  <si>
    <t>CROVA (VC)</t>
  </si>
  <si>
    <t>D188</t>
  </si>
  <si>
    <t>CROVIANA (TN)</t>
  </si>
  <si>
    <t>D189</t>
  </si>
  <si>
    <t>CRUCOLI (KR)</t>
  </si>
  <si>
    <t>D192</t>
  </si>
  <si>
    <t>CUASSO AL MONTE (VA)</t>
  </si>
  <si>
    <t>D194</t>
  </si>
  <si>
    <t>CUCCARO MONFERRATO (AL)</t>
  </si>
  <si>
    <t>D195</t>
  </si>
  <si>
    <t>CUCCARO VETERE (SA)</t>
  </si>
  <si>
    <t>D196</t>
  </si>
  <si>
    <t>CUCCIAGO (CO)</t>
  </si>
  <si>
    <t>D197</t>
  </si>
  <si>
    <t>CUCEGLIO (TO)</t>
  </si>
  <si>
    <t>D198</t>
  </si>
  <si>
    <t>CUGGIONO (MI)</t>
  </si>
  <si>
    <t>D199</t>
  </si>
  <si>
    <t>CUGLIATE-FABIASCO (VA)</t>
  </si>
  <si>
    <t>D200</t>
  </si>
  <si>
    <t>CUGLIERI (OR)</t>
  </si>
  <si>
    <t>D201</t>
  </si>
  <si>
    <t>CUGNOLI (PE)</t>
  </si>
  <si>
    <t>D202</t>
  </si>
  <si>
    <t>CUMIANA (TO)</t>
  </si>
  <si>
    <t>D203</t>
  </si>
  <si>
    <t>CUMIGNANO SUL NAVIGLIO (CR)</t>
  </si>
  <si>
    <t>D204</t>
  </si>
  <si>
    <t>CUNARDO (VA)</t>
  </si>
  <si>
    <t>D205</t>
  </si>
  <si>
    <t>CUNEO (CN)</t>
  </si>
  <si>
    <t>D206</t>
  </si>
  <si>
    <t>CUNEVO (soppresso) (TN)</t>
  </si>
  <si>
    <t>D207</t>
  </si>
  <si>
    <t>CUNICO (AT)</t>
  </si>
  <si>
    <t>D208</t>
  </si>
  <si>
    <t>CUORGNE' (TO)</t>
  </si>
  <si>
    <t>D209</t>
  </si>
  <si>
    <t>CUPELLO (CH)</t>
  </si>
  <si>
    <t>D210</t>
  </si>
  <si>
    <t>CUPRA MARITTIMA (AP)</t>
  </si>
  <si>
    <t>D211</t>
  </si>
  <si>
    <t>CUPRAMONTANA (AN)</t>
  </si>
  <si>
    <t>B824</t>
  </si>
  <si>
    <t>CURA CARPIGNANO (PV)</t>
  </si>
  <si>
    <t>D214</t>
  </si>
  <si>
    <t>CURCURIS (OR)</t>
  </si>
  <si>
    <t>D216</t>
  </si>
  <si>
    <t>CUREGGIO (NO)</t>
  </si>
  <si>
    <t>D217</t>
  </si>
  <si>
    <t>CURIGLIA CON MONTEVIASCO (VA)</t>
  </si>
  <si>
    <t>D218</t>
  </si>
  <si>
    <t>CURINGA (CZ)</t>
  </si>
  <si>
    <t>D219</t>
  </si>
  <si>
    <t>CURINO (BI)</t>
  </si>
  <si>
    <t>D221</t>
  </si>
  <si>
    <t>CURNO (BG)</t>
  </si>
  <si>
    <t>D222</t>
  </si>
  <si>
    <t>CURON VENOSTA .GRAUN IM VINSCHGAU. (BZ)</t>
  </si>
  <si>
    <t>D223</t>
  </si>
  <si>
    <t>CURSI (LE)</t>
  </si>
  <si>
    <t>D225</t>
  </si>
  <si>
    <t>CURSOLO-ORASSO (VB)</t>
  </si>
  <si>
    <t>D226</t>
  </si>
  <si>
    <t>CURTAROLO (PD)</t>
  </si>
  <si>
    <t>D227</t>
  </si>
  <si>
    <t>CURTATONE (MN)</t>
  </si>
  <si>
    <t>D228</t>
  </si>
  <si>
    <t>CURTI (CE)</t>
  </si>
  <si>
    <t>D229</t>
  </si>
  <si>
    <t>CUSAGO (MI)</t>
  </si>
  <si>
    <t>D231</t>
  </si>
  <si>
    <t>CUSANO MILANINO (MI)</t>
  </si>
  <si>
    <t>D230</t>
  </si>
  <si>
    <t>CUSANO MUTRI (BN)</t>
  </si>
  <si>
    <t>D232</t>
  </si>
  <si>
    <t>CUSINO (CO)</t>
  </si>
  <si>
    <t>D233</t>
  </si>
  <si>
    <t>CUSIO (BG)</t>
  </si>
  <si>
    <t>D234</t>
  </si>
  <si>
    <t>CUSTONACI (TP)</t>
  </si>
  <si>
    <t>D235</t>
  </si>
  <si>
    <t>CUTIGLIANO (soppresso) (PT)</t>
  </si>
  <si>
    <t>D236</t>
  </si>
  <si>
    <t>CUTRO (KR)</t>
  </si>
  <si>
    <t>D237</t>
  </si>
  <si>
    <t>CUTROFIANO (LE)</t>
  </si>
  <si>
    <t>D238</t>
  </si>
  <si>
    <t>CUVEGLIO (VA)</t>
  </si>
  <si>
    <t>D239</t>
  </si>
  <si>
    <t>CUVIO (VA)</t>
  </si>
  <si>
    <t>D243</t>
  </si>
  <si>
    <t>DAIANO (TN)</t>
  </si>
  <si>
    <t>D244</t>
  </si>
  <si>
    <t>DAIRAGO (MI)</t>
  </si>
  <si>
    <t>D245</t>
  </si>
  <si>
    <t>DALMINE (BG)</t>
  </si>
  <si>
    <t>D246</t>
  </si>
  <si>
    <t>DAMBEL (TN)</t>
  </si>
  <si>
    <t>D247</t>
  </si>
  <si>
    <t>DANTA DI CADORE (BL)</t>
  </si>
  <si>
    <t>D248</t>
  </si>
  <si>
    <t>DAONE (soppresso) (TN)</t>
  </si>
  <si>
    <t>D250</t>
  </si>
  <si>
    <t>DARE' (soppresso) (TN)</t>
  </si>
  <si>
    <t>D251</t>
  </si>
  <si>
    <t>DARFO BOARIO TERME (BS)</t>
  </si>
  <si>
    <t>D253</t>
  </si>
  <si>
    <t>DASA' (VV)</t>
  </si>
  <si>
    <t>D255</t>
  </si>
  <si>
    <t>DAVAGNA (GE)</t>
  </si>
  <si>
    <t>D256</t>
  </si>
  <si>
    <t>DAVERIO (VA)</t>
  </si>
  <si>
    <t>D257</t>
  </si>
  <si>
    <t>DAVOLI (CZ)</t>
  </si>
  <si>
    <t>D258</t>
  </si>
  <si>
    <t>DAZIO (SO)</t>
  </si>
  <si>
    <t>D259</t>
  </si>
  <si>
    <t>DECIMOMANNU (CA)</t>
  </si>
  <si>
    <t>D260</t>
  </si>
  <si>
    <t>DECIMOPUTZU (SU)</t>
  </si>
  <si>
    <t>D261</t>
  </si>
  <si>
    <t>DECOLLATURA (CZ)</t>
  </si>
  <si>
    <t>D264</t>
  </si>
  <si>
    <t>DEGO (SV)</t>
  </si>
  <si>
    <t>D265</t>
  </si>
  <si>
    <t>DEIVA MARINA (SP)</t>
  </si>
  <si>
    <t>D266</t>
  </si>
  <si>
    <t>DELEBIO (SO)</t>
  </si>
  <si>
    <t>D267</t>
  </si>
  <si>
    <t>DELIA (CL)</t>
  </si>
  <si>
    <t>D268</t>
  </si>
  <si>
    <t>DELIANUOVA (RC)</t>
  </si>
  <si>
    <t>D269</t>
  </si>
  <si>
    <t>DELICETO (FG)</t>
  </si>
  <si>
    <t>D270</t>
  </si>
  <si>
    <t>DELLO (BS)</t>
  </si>
  <si>
    <t>D271</t>
  </si>
  <si>
    <t>DEMONTE (CN)</t>
  </si>
  <si>
    <t>D272</t>
  </si>
  <si>
    <t>DENICE (AL)</t>
  </si>
  <si>
    <t>D273</t>
  </si>
  <si>
    <t>DENNO (TN)</t>
  </si>
  <si>
    <t>D277</t>
  </si>
  <si>
    <t>DERNICE (AL)</t>
  </si>
  <si>
    <t>D278</t>
  </si>
  <si>
    <t>DEROVERE (CR)</t>
  </si>
  <si>
    <t>D279</t>
  </si>
  <si>
    <t>DERUTA (PG)</t>
  </si>
  <si>
    <t>D280</t>
  </si>
  <si>
    <t>DERVIO (LC)</t>
  </si>
  <si>
    <t>D281</t>
  </si>
  <si>
    <t>DESANA (VC)</t>
  </si>
  <si>
    <t>D284</t>
  </si>
  <si>
    <t>DESENZANO DEL GARDA (BS)</t>
  </si>
  <si>
    <t>D286</t>
  </si>
  <si>
    <t>DESIO (MB)</t>
  </si>
  <si>
    <t>D287</t>
  </si>
  <si>
    <t>DESULO (NU)</t>
  </si>
  <si>
    <t>D289</t>
  </si>
  <si>
    <t>DIAMANTE (CS)</t>
  </si>
  <si>
    <t>D293</t>
  </si>
  <si>
    <t>DIANO ARENTINO (IM)</t>
  </si>
  <si>
    <t>D296</t>
  </si>
  <si>
    <t>DIANO CASTELLO (IM)</t>
  </si>
  <si>
    <t>D291</t>
  </si>
  <si>
    <t>DIANO D'ALBA (CN)</t>
  </si>
  <si>
    <t>D297</t>
  </si>
  <si>
    <t>DIANO MARINA (IM)</t>
  </si>
  <si>
    <t>D298</t>
  </si>
  <si>
    <t>DIANO SAN PIETRO (IM)</t>
  </si>
  <si>
    <t>D299</t>
  </si>
  <si>
    <t>DICOMANO (FI)</t>
  </si>
  <si>
    <t>D300</t>
  </si>
  <si>
    <t>DIGNANO (UD)</t>
  </si>
  <si>
    <t>D302</t>
  </si>
  <si>
    <t>DIMARO (soppresso) (TN)</t>
  </si>
  <si>
    <t>M366</t>
  </si>
  <si>
    <t>DIMARO FOLGARIDA (TN)</t>
  </si>
  <si>
    <t>D303</t>
  </si>
  <si>
    <t>DINAMI (VV)</t>
  </si>
  <si>
    <t>D304</t>
  </si>
  <si>
    <t>DIPIGNANO (CS)</t>
  </si>
  <si>
    <t>D305</t>
  </si>
  <si>
    <t>DISO (LE)</t>
  </si>
  <si>
    <t>D309</t>
  </si>
  <si>
    <t>DIVIGNANO (NO)</t>
  </si>
  <si>
    <t>D310</t>
  </si>
  <si>
    <t>DIZZASCO (CO)</t>
  </si>
  <si>
    <t>D311</t>
  </si>
  <si>
    <t>DOBBIACO .TOBLACH. (BZ)</t>
  </si>
  <si>
    <t>D312</t>
  </si>
  <si>
    <t>DOBERDO' DEL LAGO (GO)</t>
  </si>
  <si>
    <t>D314</t>
  </si>
  <si>
    <t>DOGLIANI (CN)</t>
  </si>
  <si>
    <t>D315</t>
  </si>
  <si>
    <t>DOGLIOLA (CH)</t>
  </si>
  <si>
    <t>D316</t>
  </si>
  <si>
    <t>DOGNA (UD)</t>
  </si>
  <si>
    <t>D317</t>
  </si>
  <si>
    <t>DOLCE' (VR)</t>
  </si>
  <si>
    <t>D318</t>
  </si>
  <si>
    <t>DOLCEACQUA (IM)</t>
  </si>
  <si>
    <t>D319</t>
  </si>
  <si>
    <t>DOLCEDO (IM)</t>
  </si>
  <si>
    <t>D321</t>
  </si>
  <si>
    <t>DOLEGNA DEL COLLIO (GO)</t>
  </si>
  <si>
    <t>D323</t>
  </si>
  <si>
    <t>DOLIANOVA (SU)</t>
  </si>
  <si>
    <t>D325</t>
  </si>
  <si>
    <t>DOLO (VE)</t>
  </si>
  <si>
    <t>D327</t>
  </si>
  <si>
    <t>DOLZAGO (LC)</t>
  </si>
  <si>
    <t>D328</t>
  </si>
  <si>
    <t>DOMANICO (CS)</t>
  </si>
  <si>
    <t>D329</t>
  </si>
  <si>
    <t>DOMASO (CO)</t>
  </si>
  <si>
    <t>D330</t>
  </si>
  <si>
    <t>DOMEGGE DI CADORE (BL)</t>
  </si>
  <si>
    <t>D331</t>
  </si>
  <si>
    <t>DOMICELLA (AV)</t>
  </si>
  <si>
    <t>D332</t>
  </si>
  <si>
    <t>DOMODOSSOLA (VB)</t>
  </si>
  <si>
    <t>D333</t>
  </si>
  <si>
    <t>DOMUS DE MARIA (SU)</t>
  </si>
  <si>
    <t>D334</t>
  </si>
  <si>
    <t>DOMUSNOVAS (SU)</t>
  </si>
  <si>
    <t>D336</t>
  </si>
  <si>
    <t>DON (soppresso) (TN)</t>
  </si>
  <si>
    <t>D339</t>
  </si>
  <si>
    <t>DONATO (BI)</t>
  </si>
  <si>
    <t>D341</t>
  </si>
  <si>
    <t>DONGO (CO)</t>
  </si>
  <si>
    <t>D338</t>
  </si>
  <si>
    <t>DONNAS (AO)</t>
  </si>
  <si>
    <t>D344</t>
  </si>
  <si>
    <t>DONORI (SU)</t>
  </si>
  <si>
    <t>D345</t>
  </si>
  <si>
    <t>DORGALI (NU)</t>
  </si>
  <si>
    <t>D346</t>
  </si>
  <si>
    <t>DORIO (LC)</t>
  </si>
  <si>
    <t>D347</t>
  </si>
  <si>
    <t>DORMELLETTO (NO)</t>
  </si>
  <si>
    <t>D348</t>
  </si>
  <si>
    <t>DORNO (PV)</t>
  </si>
  <si>
    <t>D349</t>
  </si>
  <si>
    <t>DORSINO (soppresso) (TN)</t>
  </si>
  <si>
    <t>D350</t>
  </si>
  <si>
    <t>DORZANO (BI)</t>
  </si>
  <si>
    <t>D351</t>
  </si>
  <si>
    <t>DOSOLO (MN)</t>
  </si>
  <si>
    <t>D352</t>
  </si>
  <si>
    <t>DOSSENA (BG)</t>
  </si>
  <si>
    <t>D355</t>
  </si>
  <si>
    <t>DOSSO DEL LIRO (CO)</t>
  </si>
  <si>
    <t>D356</t>
  </si>
  <si>
    <t>DOUES (AO)</t>
  </si>
  <si>
    <t>D357</t>
  </si>
  <si>
    <t>DOVADOLA (FC)</t>
  </si>
  <si>
    <t>D358</t>
  </si>
  <si>
    <t>DOVERA (CR)</t>
  </si>
  <si>
    <t>D360</t>
  </si>
  <si>
    <t>DOZZA (BO)</t>
  </si>
  <si>
    <t>D361</t>
  </si>
  <si>
    <t>DRAGONI (CE)</t>
  </si>
  <si>
    <t>D364</t>
  </si>
  <si>
    <t>DRAPIA (VV)</t>
  </si>
  <si>
    <t>D365</t>
  </si>
  <si>
    <t>DRENA (TN)</t>
  </si>
  <si>
    <t>D366</t>
  </si>
  <si>
    <t>DRENCHIA (UD)</t>
  </si>
  <si>
    <t>D367</t>
  </si>
  <si>
    <t>DRESANO (MI)</t>
  </si>
  <si>
    <t>D369</t>
  </si>
  <si>
    <t>DREZZO (soppresso) (CO)</t>
  </si>
  <si>
    <t>D370</t>
  </si>
  <si>
    <t>DRIZZONA (CR)</t>
  </si>
  <si>
    <t>D371</t>
  </si>
  <si>
    <t>DRO (TN)</t>
  </si>
  <si>
    <t>D372</t>
  </si>
  <si>
    <t>DRONERO (CN)</t>
  </si>
  <si>
    <t>D373</t>
  </si>
  <si>
    <t>DRUENTO (TO)</t>
  </si>
  <si>
    <t>D374</t>
  </si>
  <si>
    <t>DRUOGNO (VB)</t>
  </si>
  <si>
    <t>D376</t>
  </si>
  <si>
    <t>DUALCHI (NU)</t>
  </si>
  <si>
    <t>D377</t>
  </si>
  <si>
    <t>DUBINO (SO)</t>
  </si>
  <si>
    <t>M300</t>
  </si>
  <si>
    <t>DUE CARRARE (PD)</t>
  </si>
  <si>
    <t>D379</t>
  </si>
  <si>
    <t>DUEVILLE (VI)</t>
  </si>
  <si>
    <t>D380</t>
  </si>
  <si>
    <t>DUGENTA (BN)</t>
  </si>
  <si>
    <t>D383</t>
  </si>
  <si>
    <t>DUINO-AURISINA (TS)</t>
  </si>
  <si>
    <t>TS</t>
  </si>
  <si>
    <t>D384</t>
  </si>
  <si>
    <t>DUMENZA (VA)</t>
  </si>
  <si>
    <t>D385</t>
  </si>
  <si>
    <t>DUNO (VA)</t>
  </si>
  <si>
    <t>D386</t>
  </si>
  <si>
    <t>DURAZZANO (BN)</t>
  </si>
  <si>
    <t>C772</t>
  </si>
  <si>
    <t>DURONIA (CB)</t>
  </si>
  <si>
    <t>D388</t>
  </si>
  <si>
    <t>DUSINO SAN MICHELE (AT)</t>
  </si>
  <si>
    <t>D390</t>
  </si>
  <si>
    <t>EBOLI (SA)</t>
  </si>
  <si>
    <t>D391</t>
  </si>
  <si>
    <t>EDOLO (BS)</t>
  </si>
  <si>
    <t>D392</t>
  </si>
  <si>
    <t>EGNA .NEUMARKT. (BZ)</t>
  </si>
  <si>
    <t>D394</t>
  </si>
  <si>
    <t>ELICE (PE)</t>
  </si>
  <si>
    <t>D395</t>
  </si>
  <si>
    <t>ELINI (NU)</t>
  </si>
  <si>
    <t>D398</t>
  </si>
  <si>
    <t>ELLO (LC)</t>
  </si>
  <si>
    <t>D399</t>
  </si>
  <si>
    <t>ELMAS (CA)</t>
  </si>
  <si>
    <t>D401</t>
  </si>
  <si>
    <t>ELVA (CN)</t>
  </si>
  <si>
    <t>D402</t>
  </si>
  <si>
    <t>EMARESE (AO)</t>
  </si>
  <si>
    <t>D403</t>
  </si>
  <si>
    <t>EMPOLI (FI)</t>
  </si>
  <si>
    <t>D406</t>
  </si>
  <si>
    <t>ENDINE GAIANO (BG)</t>
  </si>
  <si>
    <t>D407</t>
  </si>
  <si>
    <t>ENEGO (VI)</t>
  </si>
  <si>
    <t>D408</t>
  </si>
  <si>
    <t>ENEMONZO (UD)</t>
  </si>
  <si>
    <t>C342</t>
  </si>
  <si>
    <t>ENNA (EN)</t>
  </si>
  <si>
    <t>D410</t>
  </si>
  <si>
    <t>ENTRACQUE (CN)</t>
  </si>
  <si>
    <t>D411</t>
  </si>
  <si>
    <t>ENTRATICO (BG)</t>
  </si>
  <si>
    <t>D412</t>
  </si>
  <si>
    <t>ENVIE (CN)</t>
  </si>
  <si>
    <t>D414</t>
  </si>
  <si>
    <t>EPISCOPIA (PZ)</t>
  </si>
  <si>
    <t>D415</t>
  </si>
  <si>
    <t>ERACLEA (VE)</t>
  </si>
  <si>
    <t>D416</t>
  </si>
  <si>
    <t>ERBA (CO)</t>
  </si>
  <si>
    <t>D419</t>
  </si>
  <si>
    <t>ERBE' (VR)</t>
  </si>
  <si>
    <t>D420</t>
  </si>
  <si>
    <t>ERBEZZO (VR)</t>
  </si>
  <si>
    <t>D421</t>
  </si>
  <si>
    <t>ERBUSCO (BS)</t>
  </si>
  <si>
    <t>D422</t>
  </si>
  <si>
    <t>ERCHIE (BR)</t>
  </si>
  <si>
    <t>H243</t>
  </si>
  <si>
    <t>ERCOLANO (NA)</t>
  </si>
  <si>
    <t>D423</t>
  </si>
  <si>
    <t>ERICE (TP)</t>
  </si>
  <si>
    <t>D424</t>
  </si>
  <si>
    <t>ERLI (SV)</t>
  </si>
  <si>
    <t>D426</t>
  </si>
  <si>
    <t>ERTO E CASSO (PN)</t>
  </si>
  <si>
    <t>M292</t>
  </si>
  <si>
    <t>ERULA (SS)</t>
  </si>
  <si>
    <t>D428</t>
  </si>
  <si>
    <t>ERVE (LC)</t>
  </si>
  <si>
    <t>D429</t>
  </si>
  <si>
    <t>ESANATOGLIA (MC)</t>
  </si>
  <si>
    <t>D430</t>
  </si>
  <si>
    <t>ESCALAPLANO (SU)</t>
  </si>
  <si>
    <t>D431</t>
  </si>
  <si>
    <t>ESCOLCA (SU)</t>
  </si>
  <si>
    <t>D434</t>
  </si>
  <si>
    <t>ESINE (BS)</t>
  </si>
  <si>
    <t>D436</t>
  </si>
  <si>
    <t>ESINO LARIO (LC)</t>
  </si>
  <si>
    <t>D440</t>
  </si>
  <si>
    <t>ESPERIA (FR)</t>
  </si>
  <si>
    <t>D441</t>
  </si>
  <si>
    <t>ESPORLATU (SS)</t>
  </si>
  <si>
    <t>D442</t>
  </si>
  <si>
    <t>ESTE (PD)</t>
  </si>
  <si>
    <t>D443</t>
  </si>
  <si>
    <t>ESTERZILI (SU)</t>
  </si>
  <si>
    <t>D444</t>
  </si>
  <si>
    <t>ETROUBLES (AO)</t>
  </si>
  <si>
    <t>D445</t>
  </si>
  <si>
    <t>EUPILIO (CO)</t>
  </si>
  <si>
    <t>D433</t>
  </si>
  <si>
    <t>EXILLES (TO)</t>
  </si>
  <si>
    <t>D447</t>
  </si>
  <si>
    <t>FABBRICA CURONE (AL)</t>
  </si>
  <si>
    <t>D449</t>
  </si>
  <si>
    <t>FABBRICHE DI VALLICO (soppresso) (LU)</t>
  </si>
  <si>
    <t>M319</t>
  </si>
  <si>
    <t>FABBRICHE DI VERGEMOLI (LU)</t>
  </si>
  <si>
    <t>D450</t>
  </si>
  <si>
    <t>FABBRICO (RE)</t>
  </si>
  <si>
    <t>D451</t>
  </si>
  <si>
    <t>FABRIANO (AN)</t>
  </si>
  <si>
    <t>D452</t>
  </si>
  <si>
    <t>FABRICA DI ROMA (VT)</t>
  </si>
  <si>
    <t>D453</t>
  </si>
  <si>
    <t>FABRIZIA (VV)</t>
  </si>
  <si>
    <t>D454</t>
  </si>
  <si>
    <t>FABRO (TR)</t>
  </si>
  <si>
    <t>D455</t>
  </si>
  <si>
    <t>FAEDIS (UD)</t>
  </si>
  <si>
    <t>D457</t>
  </si>
  <si>
    <t>FAEDO (TN)</t>
  </si>
  <si>
    <t>D456</t>
  </si>
  <si>
    <t>FAEDO VALTELLINO (SO)</t>
  </si>
  <si>
    <t>D458</t>
  </si>
  <si>
    <t>FAENZA (RA)</t>
  </si>
  <si>
    <t>D459</t>
  </si>
  <si>
    <t>FAETO (FG)</t>
  </si>
  <si>
    <t>D461</t>
  </si>
  <si>
    <t>FAGAGNA (UD)</t>
  </si>
  <si>
    <t>D462</t>
  </si>
  <si>
    <t>FAGGETO LARIO (CO)</t>
  </si>
  <si>
    <t>D463</t>
  </si>
  <si>
    <t>FAGGIANO (TA)</t>
  </si>
  <si>
    <t>D465</t>
  </si>
  <si>
    <t>FAGNANO ALTO (AQ)</t>
  </si>
  <si>
    <t>D464</t>
  </si>
  <si>
    <t>FAGNANO CASTELLO (CS)</t>
  </si>
  <si>
    <t>D467</t>
  </si>
  <si>
    <t>FAGNANO OLONA (VA)</t>
  </si>
  <si>
    <t>D468</t>
  </si>
  <si>
    <t>FAI DELLA PAGANELLA (TN)</t>
  </si>
  <si>
    <t>D469</t>
  </si>
  <si>
    <t>FAICCHIO (BN)</t>
  </si>
  <si>
    <t>D470</t>
  </si>
  <si>
    <t>FALCADE (BL)</t>
  </si>
  <si>
    <t>D471</t>
  </si>
  <si>
    <t>FALCIANO DEL MASSICO (CE)</t>
  </si>
  <si>
    <t>D473</t>
  </si>
  <si>
    <t>FALCONARA ALBANESE (CS)</t>
  </si>
  <si>
    <t>D472</t>
  </si>
  <si>
    <t>FALCONARA MARITTIMA (AN)</t>
  </si>
  <si>
    <t>D474</t>
  </si>
  <si>
    <t>FALCONE (ME)</t>
  </si>
  <si>
    <t>D475</t>
  </si>
  <si>
    <t>FALERIA (VT)</t>
  </si>
  <si>
    <t>D476</t>
  </si>
  <si>
    <t>FALERNA (CZ)</t>
  </si>
  <si>
    <t>D477</t>
  </si>
  <si>
    <t>FALERONE (FM)</t>
  </si>
  <si>
    <t>D480</t>
  </si>
  <si>
    <t>FALLO (CH)</t>
  </si>
  <si>
    <t>D481</t>
  </si>
  <si>
    <t>FALMENTA (VB)</t>
  </si>
  <si>
    <t>D482</t>
  </si>
  <si>
    <t>FALOPPIO (CO)</t>
  </si>
  <si>
    <t>D483</t>
  </si>
  <si>
    <t>FALVATERRA (FR)</t>
  </si>
  <si>
    <t>D484</t>
  </si>
  <si>
    <t>FALZES .PFALZEN. (BZ)</t>
  </si>
  <si>
    <t>D486</t>
  </si>
  <si>
    <t>FANANO (MO)</t>
  </si>
  <si>
    <t>D487</t>
  </si>
  <si>
    <t>FANNA (PN)</t>
  </si>
  <si>
    <t>D488</t>
  </si>
  <si>
    <t>FANO (PU)</t>
  </si>
  <si>
    <t>D489</t>
  </si>
  <si>
    <t>FANO ADRIANO (TE)</t>
  </si>
  <si>
    <t>D494</t>
  </si>
  <si>
    <t>FARA FILIORUM PETRI (CH)</t>
  </si>
  <si>
    <t>D490</t>
  </si>
  <si>
    <t>FARA GERA D'ADDA (BG)</t>
  </si>
  <si>
    <t>D493</t>
  </si>
  <si>
    <t>FARA IN SABINA (RI)</t>
  </si>
  <si>
    <t>D492</t>
  </si>
  <si>
    <t>FARA NOVARESE (NO)</t>
  </si>
  <si>
    <t>D491</t>
  </si>
  <si>
    <t>FARA OLIVANA CON SOLA (BG)</t>
  </si>
  <si>
    <t>D495</t>
  </si>
  <si>
    <t>FARA SAN MARTINO (CH)</t>
  </si>
  <si>
    <t>D496</t>
  </si>
  <si>
    <t>FARA VICENTINO (VI)</t>
  </si>
  <si>
    <t>D497</t>
  </si>
  <si>
    <t>FARDELLA (PZ)</t>
  </si>
  <si>
    <t>D499</t>
  </si>
  <si>
    <t>FARIGLIANO (CN)</t>
  </si>
  <si>
    <t>D501</t>
  </si>
  <si>
    <t>FARINDOLA (PE)</t>
  </si>
  <si>
    <t>D502</t>
  </si>
  <si>
    <t>FARINI (PC)</t>
  </si>
  <si>
    <t>D503</t>
  </si>
  <si>
    <t>FARNESE (VT)</t>
  </si>
  <si>
    <t>D506</t>
  </si>
  <si>
    <t>FARRA D'ALPAGO (soppresso) (BL)</t>
  </si>
  <si>
    <t>D505</t>
  </si>
  <si>
    <t>FARRA DI SOLIGO (TV)</t>
  </si>
  <si>
    <t>D504</t>
  </si>
  <si>
    <t>FARRA D'ISONZO (GO)</t>
  </si>
  <si>
    <t>D508</t>
  </si>
  <si>
    <t>FASANO (BR)</t>
  </si>
  <si>
    <t>D509</t>
  </si>
  <si>
    <t>FASCIA (GE)</t>
  </si>
  <si>
    <t>D510</t>
  </si>
  <si>
    <t>FAUGLIA (PI)</t>
  </si>
  <si>
    <t>D511</t>
  </si>
  <si>
    <t>FAULE (CN)</t>
  </si>
  <si>
    <t>D512</t>
  </si>
  <si>
    <t>FAVALE DI MALVARO (GE)</t>
  </si>
  <si>
    <t>D514</t>
  </si>
  <si>
    <t>FAVARA (AG)</t>
  </si>
  <si>
    <t>D516</t>
  </si>
  <si>
    <t>FAVER (soppresso) (TN)</t>
  </si>
  <si>
    <t>D518</t>
  </si>
  <si>
    <t>FAVIGNANA (TP)</t>
  </si>
  <si>
    <t>D520</t>
  </si>
  <si>
    <t>FAVRIA (TO)</t>
  </si>
  <si>
    <t>D523</t>
  </si>
  <si>
    <t>FEISOGLIO (CN)</t>
  </si>
  <si>
    <t>D524</t>
  </si>
  <si>
    <t>FELETTO (TO)</t>
  </si>
  <si>
    <t>D526</t>
  </si>
  <si>
    <t>FELINO (PR)</t>
  </si>
  <si>
    <t>D527</t>
  </si>
  <si>
    <t>FELITTO (SA)</t>
  </si>
  <si>
    <t>D528</t>
  </si>
  <si>
    <t>FELIZZANO (AL)</t>
  </si>
  <si>
    <t>D529</t>
  </si>
  <si>
    <t>FELONICA (soppresso) (MN)</t>
  </si>
  <si>
    <t>D530</t>
  </si>
  <si>
    <t>FELTRE (BL)</t>
  </si>
  <si>
    <t>D531</t>
  </si>
  <si>
    <t>FENEGRO' (CO)</t>
  </si>
  <si>
    <t>D532</t>
  </si>
  <si>
    <t>FENESTRELLE (TO)</t>
  </si>
  <si>
    <t>D537</t>
  </si>
  <si>
    <t>FENIS (AO)</t>
  </si>
  <si>
    <t>D538</t>
  </si>
  <si>
    <t>FERENTILLO (TR)</t>
  </si>
  <si>
    <t>D539</t>
  </si>
  <si>
    <t>FERENTINO (FR)</t>
  </si>
  <si>
    <t>D540</t>
  </si>
  <si>
    <t>FERLA (SR)</t>
  </si>
  <si>
    <t>D541</t>
  </si>
  <si>
    <t>FERMIGNANO (PU)</t>
  </si>
  <si>
    <t>D542</t>
  </si>
  <si>
    <t>FERMO (FM)</t>
  </si>
  <si>
    <t>D543</t>
  </si>
  <si>
    <t>FERNO (VA)</t>
  </si>
  <si>
    <t>D544</t>
  </si>
  <si>
    <t>FEROLETO ANTICO (CZ)</t>
  </si>
  <si>
    <t>D545</t>
  </si>
  <si>
    <t>FEROLETO DELLA CHIESA (RC)</t>
  </si>
  <si>
    <t>D547</t>
  </si>
  <si>
    <t>FERRANDINA (MT)</t>
  </si>
  <si>
    <t>D548</t>
  </si>
  <si>
    <t>FERRARA (FE)</t>
  </si>
  <si>
    <t>D549</t>
  </si>
  <si>
    <t>FERRARA DI MONTE BALDO (VR)</t>
  </si>
  <si>
    <t>D550</t>
  </si>
  <si>
    <t>FERRAZZANO (CB)</t>
  </si>
  <si>
    <t>D551</t>
  </si>
  <si>
    <t>FERRERA DI VARESE (VA)</t>
  </si>
  <si>
    <t>D552</t>
  </si>
  <si>
    <t>FERRERA ERBOGNONE (PV)</t>
  </si>
  <si>
    <t>D554</t>
  </si>
  <si>
    <t>FERRERE (AT)</t>
  </si>
  <si>
    <t>D555</t>
  </si>
  <si>
    <t>FERRIERE (PC)</t>
  </si>
  <si>
    <t>D557</t>
  </si>
  <si>
    <t>FERRUZZANO (RC)</t>
  </si>
  <si>
    <t>D560</t>
  </si>
  <si>
    <t>FIAMIGNANO (RI)</t>
  </si>
  <si>
    <t>D562</t>
  </si>
  <si>
    <t>FIANO (TO)</t>
  </si>
  <si>
    <t>D561</t>
  </si>
  <si>
    <t>FIANO ROMANO (RM)</t>
  </si>
  <si>
    <t>D564</t>
  </si>
  <si>
    <t>FIASTRA (MC)</t>
  </si>
  <si>
    <t>D565</t>
  </si>
  <si>
    <t>FIAVE' (TN)</t>
  </si>
  <si>
    <t>D567</t>
  </si>
  <si>
    <t>FICARAZZI (PA)</t>
  </si>
  <si>
    <t>D568</t>
  </si>
  <si>
    <t>FICAROLO (RO)</t>
  </si>
  <si>
    <t>D569</t>
  </si>
  <si>
    <t>FICARRA (ME)</t>
  </si>
  <si>
    <t>D570</t>
  </si>
  <si>
    <t>FICULLE (TR)</t>
  </si>
  <si>
    <t>B034</t>
  </si>
  <si>
    <t>FIDENZA (PR)</t>
  </si>
  <si>
    <t>D571</t>
  </si>
  <si>
    <t>FIE' ALLO SCILIAR .VOELS AM SCHLERN. (BZ)</t>
  </si>
  <si>
    <t>D572</t>
  </si>
  <si>
    <t>FIERA DI PRIMIERO (soppresso) (TN)</t>
  </si>
  <si>
    <t>D573</t>
  </si>
  <si>
    <t>FIEROZZO (TN)</t>
  </si>
  <si>
    <t>D574</t>
  </si>
  <si>
    <t>FIESCO (CR)</t>
  </si>
  <si>
    <t>D575</t>
  </si>
  <si>
    <t>FIESOLE (FI)</t>
  </si>
  <si>
    <t>D576</t>
  </si>
  <si>
    <t>FIESSE (BS)</t>
  </si>
  <si>
    <t>D578</t>
  </si>
  <si>
    <t>FIESSO D'ARTICO (VE)</t>
  </si>
  <si>
    <t>D577</t>
  </si>
  <si>
    <t>FIESSO UMBERTIANO (RO)</t>
  </si>
  <si>
    <t>D579</t>
  </si>
  <si>
    <t>FIGINO SERENZA (CO)</t>
  </si>
  <si>
    <t>M321</t>
  </si>
  <si>
    <t>FIGLINE E INCISA VALDARNO (FI)</t>
  </si>
  <si>
    <t>D583</t>
  </si>
  <si>
    <t>FIGLINE VALDARNO (soppresso) (FI)</t>
  </si>
  <si>
    <t>D582</t>
  </si>
  <si>
    <t>FIGLINE VEGLIATURO (CS)</t>
  </si>
  <si>
    <t>D586</t>
  </si>
  <si>
    <t>FILACCIANO (RM)</t>
  </si>
  <si>
    <t>D587</t>
  </si>
  <si>
    <t>FILADELFIA (VV)</t>
  </si>
  <si>
    <t>D588</t>
  </si>
  <si>
    <t>FILAGO (BG)</t>
  </si>
  <si>
    <t>D589</t>
  </si>
  <si>
    <t>FILANDARI (VV)</t>
  </si>
  <si>
    <t>D590</t>
  </si>
  <si>
    <t>FILATTIERA (MS)</t>
  </si>
  <si>
    <t>D591</t>
  </si>
  <si>
    <t>FILETTINO (FR)</t>
  </si>
  <si>
    <t>D592</t>
  </si>
  <si>
    <t>FILETTO (CH)</t>
  </si>
  <si>
    <t>D593</t>
  </si>
  <si>
    <t>FILIANO (PZ)</t>
  </si>
  <si>
    <t>D594</t>
  </si>
  <si>
    <t>FILIGHERA (PV)</t>
  </si>
  <si>
    <t>D595</t>
  </si>
  <si>
    <t>FILIGNANO (IS)</t>
  </si>
  <si>
    <t>D596</t>
  </si>
  <si>
    <t>FILOGASO (VV)</t>
  </si>
  <si>
    <t>D597</t>
  </si>
  <si>
    <t>FILOTTRANO (AN)</t>
  </si>
  <si>
    <t>D599</t>
  </si>
  <si>
    <t>FINALE EMILIA (MO)</t>
  </si>
  <si>
    <t>D600</t>
  </si>
  <si>
    <t>FINALE LIGURE (SV)</t>
  </si>
  <si>
    <t>D604</t>
  </si>
  <si>
    <t>FINO DEL MONTE (BG)</t>
  </si>
  <si>
    <t>D605</t>
  </si>
  <si>
    <t>FINO MORNASCO (CO)</t>
  </si>
  <si>
    <t>D606</t>
  </si>
  <si>
    <t>FIORANO AL SERIO (BG)</t>
  </si>
  <si>
    <t>D608</t>
  </si>
  <si>
    <t>FIORANO CANAVESE (TO)</t>
  </si>
  <si>
    <t>D607</t>
  </si>
  <si>
    <t>FIORANO MODENESE (MO)</t>
  </si>
  <si>
    <t>D609</t>
  </si>
  <si>
    <t>FIORDIMONTE (soppresso) (MC)</t>
  </si>
  <si>
    <t>D611</t>
  </si>
  <si>
    <t>FIORENZUOLA D'ARDA (PC)</t>
  </si>
  <si>
    <t>D612</t>
  </si>
  <si>
    <t>FIRENZE (FI)</t>
  </si>
  <si>
    <t>D613</t>
  </si>
  <si>
    <t>FIRENZUOLA (FI)</t>
  </si>
  <si>
    <t>D614</t>
  </si>
  <si>
    <t>FIRMO (CS)</t>
  </si>
  <si>
    <t>M323</t>
  </si>
  <si>
    <t>FISCAGLIA (FE)</t>
  </si>
  <si>
    <t>D615</t>
  </si>
  <si>
    <t>FISCIANO (SA)</t>
  </si>
  <si>
    <t>A310</t>
  </si>
  <si>
    <t>FIUGGI (FR)</t>
  </si>
  <si>
    <t>D617</t>
  </si>
  <si>
    <t>FIUMALBO (MO)</t>
  </si>
  <si>
    <t>D619</t>
  </si>
  <si>
    <t>FIUMARA (RC)</t>
  </si>
  <si>
    <t>D621</t>
  </si>
  <si>
    <t>FIUME VENETO (PN)</t>
  </si>
  <si>
    <t>D622</t>
  </si>
  <si>
    <t>FIUMEDINISI (ME)</t>
  </si>
  <si>
    <t>D624</t>
  </si>
  <si>
    <t>FIUMEFREDDO BRUZIO (CS)</t>
  </si>
  <si>
    <t>D623</t>
  </si>
  <si>
    <t>FIUMEFREDDO DI SICILIA (CT)</t>
  </si>
  <si>
    <t>D627</t>
  </si>
  <si>
    <t>FIUMICELLO (soppresso) (UD)</t>
  </si>
  <si>
    <t>M400</t>
  </si>
  <si>
    <t>FIUMICELLO VILLA VICENTINA (UD)</t>
  </si>
  <si>
    <t>M297</t>
  </si>
  <si>
    <t>FIUMICINO (RM)</t>
  </si>
  <si>
    <t>D628</t>
  </si>
  <si>
    <t>FIUMINATA (MC)</t>
  </si>
  <si>
    <t>D629</t>
  </si>
  <si>
    <t>FIVIZZANO (MS)</t>
  </si>
  <si>
    <t>D630</t>
  </si>
  <si>
    <t>FLAIBANO (UD)</t>
  </si>
  <si>
    <t>D631</t>
  </si>
  <si>
    <t>FLAVON (soppresso) (TN)</t>
  </si>
  <si>
    <t>D634</t>
  </si>
  <si>
    <t>FLERO (BS)</t>
  </si>
  <si>
    <t>D635</t>
  </si>
  <si>
    <t>FLORESTA (ME)</t>
  </si>
  <si>
    <t>D636</t>
  </si>
  <si>
    <t>FLORIDIA (SR)</t>
  </si>
  <si>
    <t>D637</t>
  </si>
  <si>
    <t>FLORINAS (SS)</t>
  </si>
  <si>
    <t>D638</t>
  </si>
  <si>
    <t>FLUMERI (AV)</t>
  </si>
  <si>
    <t>D639</t>
  </si>
  <si>
    <t>FLUMINIMAGGIORE (SU)</t>
  </si>
  <si>
    <t>D640</t>
  </si>
  <si>
    <t>FLUSSIO (OR)</t>
  </si>
  <si>
    <t>D641</t>
  </si>
  <si>
    <t>FOBELLO (VC)</t>
  </si>
  <si>
    <t>D643</t>
  </si>
  <si>
    <t>FOGGIA (FG)</t>
  </si>
  <si>
    <t>D644</t>
  </si>
  <si>
    <t>FOGLIANISE (BN)</t>
  </si>
  <si>
    <t>D645</t>
  </si>
  <si>
    <t>FOGLIANO REDIPUGLIA (GO)</t>
  </si>
  <si>
    <t>D646</t>
  </si>
  <si>
    <t>FOGLIZZO (TO)</t>
  </si>
  <si>
    <t>D649</t>
  </si>
  <si>
    <t>FOIANO DELLA CHIANA (AR)</t>
  </si>
  <si>
    <t>D650</t>
  </si>
  <si>
    <t>FOIANO DI VAL FORTORE (BN)</t>
  </si>
  <si>
    <t>D651</t>
  </si>
  <si>
    <t>FOLGARIA (TN)</t>
  </si>
  <si>
    <t>D652</t>
  </si>
  <si>
    <t>FOLIGNANO (AP)</t>
  </si>
  <si>
    <t>D653</t>
  </si>
  <si>
    <t>FOLIGNO (PG)</t>
  </si>
  <si>
    <t>D654</t>
  </si>
  <si>
    <t>FOLLINA (TV)</t>
  </si>
  <si>
    <t>D655</t>
  </si>
  <si>
    <t>FOLLO (SP)</t>
  </si>
  <si>
    <t>D656</t>
  </si>
  <si>
    <t>FOLLONICA (GR)</t>
  </si>
  <si>
    <t>D660</t>
  </si>
  <si>
    <t>FOMBIO (LO)</t>
  </si>
  <si>
    <t>D661</t>
  </si>
  <si>
    <t>FONDACHELLI-FANTINA (ME)</t>
  </si>
  <si>
    <t>D662</t>
  </si>
  <si>
    <t>FONDI (LT)</t>
  </si>
  <si>
    <t>D663</t>
  </si>
  <si>
    <t>FONDO (TN)</t>
  </si>
  <si>
    <t>D665</t>
  </si>
  <si>
    <t>FONNI (NU)</t>
  </si>
  <si>
    <t>D666</t>
  </si>
  <si>
    <t>FONTAINEMORE (AO)</t>
  </si>
  <si>
    <t>D667</t>
  </si>
  <si>
    <t>FONTANA LIRI (FR)</t>
  </si>
  <si>
    <t>D670</t>
  </si>
  <si>
    <t>FONTANAFREDDA (PN)</t>
  </si>
  <si>
    <t>D671</t>
  </si>
  <si>
    <t>FONTANAROSA (AV)</t>
  </si>
  <si>
    <t>D668</t>
  </si>
  <si>
    <t>FONTANELICE (BO)</t>
  </si>
  <si>
    <t>D672</t>
  </si>
  <si>
    <t>FONTANELLA (BG)</t>
  </si>
  <si>
    <t>D673</t>
  </si>
  <si>
    <t>FONTANELLATO (PR)</t>
  </si>
  <si>
    <t>D674</t>
  </si>
  <si>
    <t>FONTANELLE (TV)</t>
  </si>
  <si>
    <t>D675</t>
  </si>
  <si>
    <t>FONTANETO D'AGOGNA (NO)</t>
  </si>
  <si>
    <t>D676</t>
  </si>
  <si>
    <t>FONTANETTO PO (VC)</t>
  </si>
  <si>
    <t>D677</t>
  </si>
  <si>
    <t>FONTANIGORDA (GE)</t>
  </si>
  <si>
    <t>D678</t>
  </si>
  <si>
    <t>FONTANILE (AT)</t>
  </si>
  <si>
    <t>D679</t>
  </si>
  <si>
    <t>FONTANIVA (PD)</t>
  </si>
  <si>
    <t>D680</t>
  </si>
  <si>
    <t>FONTE (TV)</t>
  </si>
  <si>
    <t>M309</t>
  </si>
  <si>
    <t>FONTE NUOVA (RM)</t>
  </si>
  <si>
    <t>D681</t>
  </si>
  <si>
    <t>FONTECCHIO (AQ)</t>
  </si>
  <si>
    <t>D682</t>
  </si>
  <si>
    <t>FONTECHIARI (FR)</t>
  </si>
  <si>
    <t>D683</t>
  </si>
  <si>
    <t>FONTEGRECA (CE)</t>
  </si>
  <si>
    <t>D684</t>
  </si>
  <si>
    <t>FONTENO (BG)</t>
  </si>
  <si>
    <t>D685</t>
  </si>
  <si>
    <t>FONTEVIVO (PR)</t>
  </si>
  <si>
    <t>D686</t>
  </si>
  <si>
    <t>FONZASO (BL)</t>
  </si>
  <si>
    <t>D688</t>
  </si>
  <si>
    <t>FOPPOLO (BG)</t>
  </si>
  <si>
    <t>D689</t>
  </si>
  <si>
    <t>FORANO (RI)</t>
  </si>
  <si>
    <t>D691</t>
  </si>
  <si>
    <t>FORCE (AP)</t>
  </si>
  <si>
    <t>D693</t>
  </si>
  <si>
    <t>FORCHIA (BN)</t>
  </si>
  <si>
    <t>D694</t>
  </si>
  <si>
    <t>FORCOLA (SO)</t>
  </si>
  <si>
    <t>D695</t>
  </si>
  <si>
    <t>FORDONGIANUS (OR)</t>
  </si>
  <si>
    <t>D696</t>
  </si>
  <si>
    <t>FORENZA (PZ)</t>
  </si>
  <si>
    <t>D697</t>
  </si>
  <si>
    <t>FORESTO SPARSO (BG)</t>
  </si>
  <si>
    <t>D700</t>
  </si>
  <si>
    <t>FORGARIA NEL FRIULI (UD)</t>
  </si>
  <si>
    <t>D701</t>
  </si>
  <si>
    <t>FORINO (AV)</t>
  </si>
  <si>
    <t>D702</t>
  </si>
  <si>
    <t>FORIO (NA)</t>
  </si>
  <si>
    <t>D704</t>
  </si>
  <si>
    <t>FORLI' (FC)</t>
  </si>
  <si>
    <t>D703</t>
  </si>
  <si>
    <t>FORLI' DEL SANNIO (IS)</t>
  </si>
  <si>
    <t>D705</t>
  </si>
  <si>
    <t>FORLIMPOPOLI (FC)</t>
  </si>
  <si>
    <t>D706</t>
  </si>
  <si>
    <t>FORMAZZA (VB)</t>
  </si>
  <si>
    <t>D707</t>
  </si>
  <si>
    <t>FORMELLO (RM)</t>
  </si>
  <si>
    <t>D708</t>
  </si>
  <si>
    <t>FORMIA (LT)</t>
  </si>
  <si>
    <t>D709</t>
  </si>
  <si>
    <t>FORMICOLA (CE)</t>
  </si>
  <si>
    <t>D710</t>
  </si>
  <si>
    <t>FORMIGARA (CR)</t>
  </si>
  <si>
    <t>D711</t>
  </si>
  <si>
    <t>FORMIGINE (MO)</t>
  </si>
  <si>
    <t>D712</t>
  </si>
  <si>
    <t>FORMIGLIANA (VC)</t>
  </si>
  <si>
    <t>D713</t>
  </si>
  <si>
    <t>FORMIGNANA (FE)</t>
  </si>
  <si>
    <t>D714</t>
  </si>
  <si>
    <t>FORNACE (TN)</t>
  </si>
  <si>
    <t>D715</t>
  </si>
  <si>
    <t>FORNELLI (IS)</t>
  </si>
  <si>
    <t>D718</t>
  </si>
  <si>
    <t>FORNI AVOLTRI (UD)</t>
  </si>
  <si>
    <t>D719</t>
  </si>
  <si>
    <t>FORNI DI SOPRA (UD)</t>
  </si>
  <si>
    <t>D720</t>
  </si>
  <si>
    <t>FORNI DI SOTTO (UD)</t>
  </si>
  <si>
    <t>D725</t>
  </si>
  <si>
    <t>FORNO CANAVESE (TO)</t>
  </si>
  <si>
    <t>D726</t>
  </si>
  <si>
    <t>FORNO DI ZOLDO (soppresso) (BL)</t>
  </si>
  <si>
    <t>D728</t>
  </si>
  <si>
    <t>FORNOVO DI TARO (PR)</t>
  </si>
  <si>
    <t>D727</t>
  </si>
  <si>
    <t>FORNOVO SAN GIOVANNI (BG)</t>
  </si>
  <si>
    <t>D730</t>
  </si>
  <si>
    <t>FORTE DEI MARMI (LU)</t>
  </si>
  <si>
    <t>D731</t>
  </si>
  <si>
    <t>FORTEZZA .FRANZENSFESTE. (BZ)</t>
  </si>
  <si>
    <t>D732</t>
  </si>
  <si>
    <t>FORTUNAGO (PV)</t>
  </si>
  <si>
    <t>D733</t>
  </si>
  <si>
    <t>FORZA D'AGRO' (ME)</t>
  </si>
  <si>
    <t>D734</t>
  </si>
  <si>
    <t>FOSCIANDORA (LU)</t>
  </si>
  <si>
    <t>D735</t>
  </si>
  <si>
    <t>FOSDINOVO (MS)</t>
  </si>
  <si>
    <t>D736</t>
  </si>
  <si>
    <t>FOSSA (AQ)</t>
  </si>
  <si>
    <t>D738</t>
  </si>
  <si>
    <t>FOSSACESIA (CH)</t>
  </si>
  <si>
    <t>D740</t>
  </si>
  <si>
    <t>FOSSALTA DI PIAVE (VE)</t>
  </si>
  <si>
    <t>D741</t>
  </si>
  <si>
    <t>FOSSALTA DI PORTOGRUARO (VE)</t>
  </si>
  <si>
    <t>D737</t>
  </si>
  <si>
    <t>FOSSALTO (CB)</t>
  </si>
  <si>
    <t>D742</t>
  </si>
  <si>
    <t>FOSSANO (CN)</t>
  </si>
  <si>
    <t>D745</t>
  </si>
  <si>
    <t>FOSSATO DI VICO (PG)</t>
  </si>
  <si>
    <t>D744</t>
  </si>
  <si>
    <t>FOSSATO SERRALTA (CZ)</t>
  </si>
  <si>
    <t>D748</t>
  </si>
  <si>
    <t>FOSSO' (VE)</t>
  </si>
  <si>
    <t>D749</t>
  </si>
  <si>
    <t>FOSSOMBRONE (PU)</t>
  </si>
  <si>
    <t>D750</t>
  </si>
  <si>
    <t>FOZA (VI)</t>
  </si>
  <si>
    <t>D751</t>
  </si>
  <si>
    <t>FRABOSA SOPRANA (CN)</t>
  </si>
  <si>
    <t>D752</t>
  </si>
  <si>
    <t>FRABOSA SOTTANA (CN)</t>
  </si>
  <si>
    <t>D559</t>
  </si>
  <si>
    <t>FRACONALTO (AL)</t>
  </si>
  <si>
    <t>D754</t>
  </si>
  <si>
    <t>FRAGAGNANO (TA)</t>
  </si>
  <si>
    <t>D755</t>
  </si>
  <si>
    <t>FRAGNETO L'ABATE (BN)</t>
  </si>
  <si>
    <t>D756</t>
  </si>
  <si>
    <t>FRAGNETO MONFORTE (BN)</t>
  </si>
  <si>
    <t>D757</t>
  </si>
  <si>
    <t>FRAINE (CH)</t>
  </si>
  <si>
    <t>D758</t>
  </si>
  <si>
    <t>FRAMURA (SP)</t>
  </si>
  <si>
    <t>D763</t>
  </si>
  <si>
    <t>FRANCAVILLA AL MARE (CH)</t>
  </si>
  <si>
    <t>D762</t>
  </si>
  <si>
    <t>FRANCAVILLA ANGITOLA (VV)</t>
  </si>
  <si>
    <t>D759</t>
  </si>
  <si>
    <t>FRANCAVILLA BISIO (AL)</t>
  </si>
  <si>
    <t>D760</t>
  </si>
  <si>
    <t>FRANCAVILLA D'ETE (FM)</t>
  </si>
  <si>
    <t>D765</t>
  </si>
  <si>
    <t>FRANCAVILLA DI SICILIA (ME)</t>
  </si>
  <si>
    <t>D761</t>
  </si>
  <si>
    <t>FRANCAVILLA FONTANA (BR)</t>
  </si>
  <si>
    <t>D766</t>
  </si>
  <si>
    <t>FRANCAVILLA IN SINNI (PZ)</t>
  </si>
  <si>
    <t>D764</t>
  </si>
  <si>
    <t>FRANCAVILLA MARITTIMA (CS)</t>
  </si>
  <si>
    <t>D767</t>
  </si>
  <si>
    <t>FRANCICA (VV)</t>
  </si>
  <si>
    <t>D768</t>
  </si>
  <si>
    <t>FRANCOFONTE (SR)</t>
  </si>
  <si>
    <t>D769</t>
  </si>
  <si>
    <t>FRANCOLISE (CE)</t>
  </si>
  <si>
    <t>D770</t>
  </si>
  <si>
    <t>FRASCARO (AL)</t>
  </si>
  <si>
    <t>D771</t>
  </si>
  <si>
    <t>FRASCAROLO (PV)</t>
  </si>
  <si>
    <t>D773</t>
  </si>
  <si>
    <t>FRASCATI (RM)</t>
  </si>
  <si>
    <t>D774</t>
  </si>
  <si>
    <t>FRASCINETO (CS)</t>
  </si>
  <si>
    <t>D775</t>
  </si>
  <si>
    <t>FRASSILONGO (TN)</t>
  </si>
  <si>
    <t>D776</t>
  </si>
  <si>
    <t>FRASSINELLE POLESINE (RO)</t>
  </si>
  <si>
    <t>D777</t>
  </si>
  <si>
    <t>FRASSINELLO MONFERRATO (AL)</t>
  </si>
  <si>
    <t>D780</t>
  </si>
  <si>
    <t>FRASSINETO PO (AL)</t>
  </si>
  <si>
    <t>D781</t>
  </si>
  <si>
    <t>FRASSINETTO (TO)</t>
  </si>
  <si>
    <t>D782</t>
  </si>
  <si>
    <t>FRASSINO (CN)</t>
  </si>
  <si>
    <t>D783</t>
  </si>
  <si>
    <t>FRASSINORO (MO)</t>
  </si>
  <si>
    <t>D785</t>
  </si>
  <si>
    <t>FRASSO SABINO (RI)</t>
  </si>
  <si>
    <t>D784</t>
  </si>
  <si>
    <t>FRASSO TELESINO (BN)</t>
  </si>
  <si>
    <t>D788</t>
  </si>
  <si>
    <t>FRATTA POLESINE (RO)</t>
  </si>
  <si>
    <t>D787</t>
  </si>
  <si>
    <t>FRATTA TODINA (PG)</t>
  </si>
  <si>
    <t>D789</t>
  </si>
  <si>
    <t>FRATTAMAGGIORE (NA)</t>
  </si>
  <si>
    <t>D790</t>
  </si>
  <si>
    <t>FRATTAMINORE (NA)</t>
  </si>
  <si>
    <t>D791</t>
  </si>
  <si>
    <t>FRATTE ROSA (PU)</t>
  </si>
  <si>
    <t>D793</t>
  </si>
  <si>
    <t>FRAZZANO' (ME)</t>
  </si>
  <si>
    <t>D794</t>
  </si>
  <si>
    <t>FREGONA (TV)</t>
  </si>
  <si>
    <t>D796</t>
  </si>
  <si>
    <t>FRESAGRANDINARIA (CH)</t>
  </si>
  <si>
    <t>D797</t>
  </si>
  <si>
    <t>FRESONARA (AL)</t>
  </si>
  <si>
    <t>D798</t>
  </si>
  <si>
    <t>FRIGENTO (AV)</t>
  </si>
  <si>
    <t>D799</t>
  </si>
  <si>
    <t>FRIGNANO (CE)</t>
  </si>
  <si>
    <t>D802</t>
  </si>
  <si>
    <t>FRINCO (AT)</t>
  </si>
  <si>
    <t>D803</t>
  </si>
  <si>
    <t>FRISA (CH)</t>
  </si>
  <si>
    <t>D804</t>
  </si>
  <si>
    <t>FRISANCO (PN)</t>
  </si>
  <si>
    <t>D805</t>
  </si>
  <si>
    <t>FRONT (TO)</t>
  </si>
  <si>
    <t>D807</t>
  </si>
  <si>
    <t>FRONTINO (PU)</t>
  </si>
  <si>
    <t>D808</t>
  </si>
  <si>
    <t>FRONTONE (PU)</t>
  </si>
  <si>
    <t>D810</t>
  </si>
  <si>
    <t>FROSINONE (FR)</t>
  </si>
  <si>
    <t>D811</t>
  </si>
  <si>
    <t>FROSOLONE (IS)</t>
  </si>
  <si>
    <t>D812</t>
  </si>
  <si>
    <t>FROSSASCO (TO)</t>
  </si>
  <si>
    <t>D813</t>
  </si>
  <si>
    <t>FRUGAROLO (AL)</t>
  </si>
  <si>
    <t>D814</t>
  </si>
  <si>
    <t>FUBINE MONFERRATO (AL)</t>
  </si>
  <si>
    <t>D815</t>
  </si>
  <si>
    <t>FUCECCHIO (FI)</t>
  </si>
  <si>
    <t>D817</t>
  </si>
  <si>
    <t>FUIPIANO VALLE IMAGNA (BG)</t>
  </si>
  <si>
    <t>D818</t>
  </si>
  <si>
    <t>FUMANE (VR)</t>
  </si>
  <si>
    <t>D819</t>
  </si>
  <si>
    <t>FUMONE (FR)</t>
  </si>
  <si>
    <t>D821</t>
  </si>
  <si>
    <t>FUNES .VILLNOESS. (BZ)</t>
  </si>
  <si>
    <t>D823</t>
  </si>
  <si>
    <t>FURCI (CH)</t>
  </si>
  <si>
    <t>D824</t>
  </si>
  <si>
    <t>FURCI SICULO (ME)</t>
  </si>
  <si>
    <t>D825</t>
  </si>
  <si>
    <t>FURNARI (ME)</t>
  </si>
  <si>
    <t>D826</t>
  </si>
  <si>
    <t>FURORE (SA)</t>
  </si>
  <si>
    <t>D827</t>
  </si>
  <si>
    <t>FURTEI (SU)</t>
  </si>
  <si>
    <t>D828</t>
  </si>
  <si>
    <t>FUSCALDO (CS)</t>
  </si>
  <si>
    <t>D829</t>
  </si>
  <si>
    <t>FUSIGNANO (RA)</t>
  </si>
  <si>
    <t>D830</t>
  </si>
  <si>
    <t>FUSINE (SO)</t>
  </si>
  <si>
    <t>D832</t>
  </si>
  <si>
    <t>FUTANI (SA)</t>
  </si>
  <si>
    <t>D834</t>
  </si>
  <si>
    <t>GABBIONETA BINANUOVA (CR)</t>
  </si>
  <si>
    <t>D835</t>
  </si>
  <si>
    <t>GABIANO (AL)</t>
  </si>
  <si>
    <t>D836</t>
  </si>
  <si>
    <t>GABICCE MARE (PU)</t>
  </si>
  <si>
    <t>D839</t>
  </si>
  <si>
    <t>GABY (AO)</t>
  </si>
  <si>
    <t>D841</t>
  </si>
  <si>
    <t>GADESCO PIEVE DELMONA (CR)</t>
  </si>
  <si>
    <t>D842</t>
  </si>
  <si>
    <t>GADONI (NU)</t>
  </si>
  <si>
    <t>D843</t>
  </si>
  <si>
    <t>GAETA (LT)</t>
  </si>
  <si>
    <t>D844</t>
  </si>
  <si>
    <t>GAGGI (ME)</t>
  </si>
  <si>
    <t>D845</t>
  </si>
  <si>
    <t>GAGGIANO (MI)</t>
  </si>
  <si>
    <t>D847</t>
  </si>
  <si>
    <t>GAGGIO MONTANO (BO)</t>
  </si>
  <si>
    <t>D848</t>
  </si>
  <si>
    <t>GAGLIANICO (BI)</t>
  </si>
  <si>
    <t>D850</t>
  </si>
  <si>
    <t>GAGLIANO ATERNO (AQ)</t>
  </si>
  <si>
    <t>D849</t>
  </si>
  <si>
    <t>GAGLIANO CASTELFERRATO (EN)</t>
  </si>
  <si>
    <t>D851</t>
  </si>
  <si>
    <t>GAGLIANO DEL CAPO (LE)</t>
  </si>
  <si>
    <t>D852</t>
  </si>
  <si>
    <t>GAGLIATO (CZ)</t>
  </si>
  <si>
    <t>D853</t>
  </si>
  <si>
    <t>GAGLIOLE (MC)</t>
  </si>
  <si>
    <t>D854</t>
  </si>
  <si>
    <t>GAIARINE (TV)</t>
  </si>
  <si>
    <t>D855</t>
  </si>
  <si>
    <t>GAIBA (RO)</t>
  </si>
  <si>
    <t>D856</t>
  </si>
  <si>
    <t>GAIOLA (CN)</t>
  </si>
  <si>
    <t>D858</t>
  </si>
  <si>
    <t>GAIOLE IN CHIANTI (SI)</t>
  </si>
  <si>
    <t>D859</t>
  </si>
  <si>
    <t>GAIRO (NU)</t>
  </si>
  <si>
    <t>D860</t>
  </si>
  <si>
    <t>GAIS .GAIS. (BZ)</t>
  </si>
  <si>
    <t>D861</t>
  </si>
  <si>
    <t>GALATI MAMERTINO (ME)</t>
  </si>
  <si>
    <t>D862</t>
  </si>
  <si>
    <t>GALATINA (LE)</t>
  </si>
  <si>
    <t>D863</t>
  </si>
  <si>
    <t>GALATONE (LE)</t>
  </si>
  <si>
    <t>D864</t>
  </si>
  <si>
    <t>GALATRO (RC)</t>
  </si>
  <si>
    <t>D865</t>
  </si>
  <si>
    <t>GALBIATE (LC)</t>
  </si>
  <si>
    <t>D867</t>
  </si>
  <si>
    <t>GALEATA (FC)</t>
  </si>
  <si>
    <t>D868</t>
  </si>
  <si>
    <t>GALGAGNANO (LO)</t>
  </si>
  <si>
    <t>D869</t>
  </si>
  <si>
    <t>GALLARATE (VA)</t>
  </si>
  <si>
    <t>D870</t>
  </si>
  <si>
    <t>GALLESE (VT)</t>
  </si>
  <si>
    <t>D872</t>
  </si>
  <si>
    <t>GALLIATE (NO)</t>
  </si>
  <si>
    <t>D871</t>
  </si>
  <si>
    <t>GALLIATE LOMBARDO (VA)</t>
  </si>
  <si>
    <t>D873</t>
  </si>
  <si>
    <t>GALLIAVOLA (PV)</t>
  </si>
  <si>
    <t>D874</t>
  </si>
  <si>
    <t>GALLICANO (LU)</t>
  </si>
  <si>
    <t>D875</t>
  </si>
  <si>
    <t>GALLICANO NEL LAZIO (RM)</t>
  </si>
  <si>
    <t>D876</t>
  </si>
  <si>
    <t>GALLICCHIO (PZ)</t>
  </si>
  <si>
    <t>D878</t>
  </si>
  <si>
    <t>GALLIERA (BO)</t>
  </si>
  <si>
    <t>D879</t>
  </si>
  <si>
    <t>GALLIERA VENETA (PD)</t>
  </si>
  <si>
    <t>D881</t>
  </si>
  <si>
    <t>GALLINARO (FR)</t>
  </si>
  <si>
    <t>D882</t>
  </si>
  <si>
    <t>GALLIO (VI)</t>
  </si>
  <si>
    <t>D883</t>
  </si>
  <si>
    <t>GALLIPOLI (LE)</t>
  </si>
  <si>
    <t>D884</t>
  </si>
  <si>
    <t>GALLO MATESE (CE)</t>
  </si>
  <si>
    <t>D885</t>
  </si>
  <si>
    <t>GALLODORO (ME)</t>
  </si>
  <si>
    <t>D886</t>
  </si>
  <si>
    <t>GALLUCCIO (CE)</t>
  </si>
  <si>
    <t>D888</t>
  </si>
  <si>
    <t>GALTELLI' (NU)</t>
  </si>
  <si>
    <t>D889</t>
  </si>
  <si>
    <t>GALZIGNANO TERME (PD)</t>
  </si>
  <si>
    <t>D890</t>
  </si>
  <si>
    <t>GAMALERO (AL)</t>
  </si>
  <si>
    <t>D891</t>
  </si>
  <si>
    <t>GAMBARA (BS)</t>
  </si>
  <si>
    <t>D892</t>
  </si>
  <si>
    <t>GAMBARANA (PV)</t>
  </si>
  <si>
    <t>D894</t>
  </si>
  <si>
    <t>GAMBASCA (CN)</t>
  </si>
  <si>
    <t>D895</t>
  </si>
  <si>
    <t>GAMBASSI TERME (FI)</t>
  </si>
  <si>
    <t>D896</t>
  </si>
  <si>
    <t>GAMBATESA (CB)</t>
  </si>
  <si>
    <t>D897</t>
  </si>
  <si>
    <t>GAMBELLARA (VI)</t>
  </si>
  <si>
    <t>D898</t>
  </si>
  <si>
    <t>GAMBERALE (CH)</t>
  </si>
  <si>
    <t>D899</t>
  </si>
  <si>
    <t>GAMBETTOLA (FC)</t>
  </si>
  <si>
    <t>D901</t>
  </si>
  <si>
    <t>GAMBOLO' (PV)</t>
  </si>
  <si>
    <t>D902</t>
  </si>
  <si>
    <t>GAMBUGLIANO (VI)</t>
  </si>
  <si>
    <t>D903</t>
  </si>
  <si>
    <t>GANDELLINO (BG)</t>
  </si>
  <si>
    <t>D905</t>
  </si>
  <si>
    <t>GANDINO (BG)</t>
  </si>
  <si>
    <t>D906</t>
  </si>
  <si>
    <t>GANDOSSO (BG)</t>
  </si>
  <si>
    <t>D907</t>
  </si>
  <si>
    <t>GANGI (PA)</t>
  </si>
  <si>
    <t>D909</t>
  </si>
  <si>
    <t>GARAGUSO (MT)</t>
  </si>
  <si>
    <t>D910</t>
  </si>
  <si>
    <t>GARBAGNA (AL)</t>
  </si>
  <si>
    <t>D911</t>
  </si>
  <si>
    <t>GARBAGNA NOVARESE (NO)</t>
  </si>
  <si>
    <t>D912</t>
  </si>
  <si>
    <t>GARBAGNATE MILANESE (MI)</t>
  </si>
  <si>
    <t>D913</t>
  </si>
  <si>
    <t>GARBAGNATE MONASTERO (LC)</t>
  </si>
  <si>
    <t>D915</t>
  </si>
  <si>
    <t>GARDA (VR)</t>
  </si>
  <si>
    <t>D917</t>
  </si>
  <si>
    <t>GARDONE RIVIERA (BS)</t>
  </si>
  <si>
    <t>D918</t>
  </si>
  <si>
    <t>GARDONE VAL TROMPIA (BS)</t>
  </si>
  <si>
    <t>D920</t>
  </si>
  <si>
    <t>GARESSIO (CN)</t>
  </si>
  <si>
    <t>D921</t>
  </si>
  <si>
    <t>GARGALLO (NO)</t>
  </si>
  <si>
    <t>D923</t>
  </si>
  <si>
    <t>GARGAZZONE .GARGAZON. (BZ)</t>
  </si>
  <si>
    <t>D924</t>
  </si>
  <si>
    <t>GARGNANO (BS)</t>
  </si>
  <si>
    <t>D925</t>
  </si>
  <si>
    <t>GARLASCO (PV)</t>
  </si>
  <si>
    <t>D926</t>
  </si>
  <si>
    <t>GARLATE (LC)</t>
  </si>
  <si>
    <t>D927</t>
  </si>
  <si>
    <t>GARLENDA (SV)</t>
  </si>
  <si>
    <t>D928</t>
  </si>
  <si>
    <t>GARNIGA TERME (TN)</t>
  </si>
  <si>
    <t>D930</t>
  </si>
  <si>
    <t>GARZENO (CO)</t>
  </si>
  <si>
    <t>D931</t>
  </si>
  <si>
    <t>GARZIGLIANA (TO)</t>
  </si>
  <si>
    <t>D932</t>
  </si>
  <si>
    <t>GASPERINA (CZ)</t>
  </si>
  <si>
    <t>D933</t>
  </si>
  <si>
    <t>GASSINO TORINESE (TO)</t>
  </si>
  <si>
    <t>D934</t>
  </si>
  <si>
    <t>GATTATICO (RE)</t>
  </si>
  <si>
    <t>D935</t>
  </si>
  <si>
    <t>GATTEO (FC)</t>
  </si>
  <si>
    <t>D937</t>
  </si>
  <si>
    <t>GATTICO (NO)</t>
  </si>
  <si>
    <t>D938</t>
  </si>
  <si>
    <t>GATTINARA (VC)</t>
  </si>
  <si>
    <t>D940</t>
  </si>
  <si>
    <t>GAVARDO (BS)</t>
  </si>
  <si>
    <t>D941</t>
  </si>
  <si>
    <t>GAVAZZANA (soppresso) (AL)</t>
  </si>
  <si>
    <t>D942</t>
  </si>
  <si>
    <t>GAVELLO (RO)</t>
  </si>
  <si>
    <t>D943</t>
  </si>
  <si>
    <t>GAVERINA TERME (BG)</t>
  </si>
  <si>
    <t>D944</t>
  </si>
  <si>
    <t>GAVI (AL)</t>
  </si>
  <si>
    <t>D945</t>
  </si>
  <si>
    <t>GAVIGNANO (RM)</t>
  </si>
  <si>
    <t>D946</t>
  </si>
  <si>
    <t>GAVIRATE (VA)</t>
  </si>
  <si>
    <t>D947</t>
  </si>
  <si>
    <t>GAVOI (NU)</t>
  </si>
  <si>
    <t>D948</t>
  </si>
  <si>
    <t>GAVORRANO (GR)</t>
  </si>
  <si>
    <t>D949</t>
  </si>
  <si>
    <t>GAZOLDO DEGLI IPPOLITI (MN)</t>
  </si>
  <si>
    <t>D951</t>
  </si>
  <si>
    <t>GAZZADA SCHIANNO (VA)</t>
  </si>
  <si>
    <t>D952</t>
  </si>
  <si>
    <t>GAZZANIGA (BG)</t>
  </si>
  <si>
    <t>D956</t>
  </si>
  <si>
    <t>GAZZO (PD)</t>
  </si>
  <si>
    <t>D957</t>
  </si>
  <si>
    <t>GAZZO VERONESE (VR)</t>
  </si>
  <si>
    <t>D958</t>
  </si>
  <si>
    <t>GAZZOLA (PC)</t>
  </si>
  <si>
    <t>D959</t>
  </si>
  <si>
    <t>GAZZUOLO (MN)</t>
  </si>
  <si>
    <t>D960</t>
  </si>
  <si>
    <t>GELA (CL)</t>
  </si>
  <si>
    <t>D961</t>
  </si>
  <si>
    <t>GEMMANO (RN)</t>
  </si>
  <si>
    <t>D962</t>
  </si>
  <si>
    <t>GEMONA DEL FRIULI (UD)</t>
  </si>
  <si>
    <t>D963</t>
  </si>
  <si>
    <t>GEMONIO (VA)</t>
  </si>
  <si>
    <t>D964</t>
  </si>
  <si>
    <t>GENAZZANO (RM)</t>
  </si>
  <si>
    <t>D965</t>
  </si>
  <si>
    <t>GENGA (AN)</t>
  </si>
  <si>
    <t>D966</t>
  </si>
  <si>
    <t>GENIVOLTA (CR)</t>
  </si>
  <si>
    <t>D967</t>
  </si>
  <si>
    <t>GENOLA (CN)</t>
  </si>
  <si>
    <t>D968</t>
  </si>
  <si>
    <t>GENONI (SU)</t>
  </si>
  <si>
    <t>D969</t>
  </si>
  <si>
    <t>GENOVA (GE)</t>
  </si>
  <si>
    <t>D970</t>
  </si>
  <si>
    <t>GENURI (SU)</t>
  </si>
  <si>
    <t>D971</t>
  </si>
  <si>
    <t>GENZANO DI LUCANIA (PZ)</t>
  </si>
  <si>
    <t>D972</t>
  </si>
  <si>
    <t>GENZANO DI ROMA (RM)</t>
  </si>
  <si>
    <t>D973</t>
  </si>
  <si>
    <t>GENZONE (soppresso) (PV)</t>
  </si>
  <si>
    <t>D974</t>
  </si>
  <si>
    <t>GERA LARIO (CO)</t>
  </si>
  <si>
    <t>D975</t>
  </si>
  <si>
    <t>GERACE (RC)</t>
  </si>
  <si>
    <t>D977</t>
  </si>
  <si>
    <t>GERACI SICULO (PA)</t>
  </si>
  <si>
    <t>D978</t>
  </si>
  <si>
    <t>GERANO (RM)</t>
  </si>
  <si>
    <t>D980</t>
  </si>
  <si>
    <t>GERENZAGO (PV)</t>
  </si>
  <si>
    <t>D981</t>
  </si>
  <si>
    <t>GERENZANO (VA)</t>
  </si>
  <si>
    <t>D982</t>
  </si>
  <si>
    <t>GERGEI (SU)</t>
  </si>
  <si>
    <t>D983</t>
  </si>
  <si>
    <t>GERMAGNANO (TO)</t>
  </si>
  <si>
    <t>D984</t>
  </si>
  <si>
    <t>GERMAGNO (VB)</t>
  </si>
  <si>
    <t>D986</t>
  </si>
  <si>
    <t>GERMASINO (soppresso) (CO)</t>
  </si>
  <si>
    <t>D987</t>
  </si>
  <si>
    <t>GERMIGNAGA (VA)</t>
  </si>
  <si>
    <t>D988</t>
  </si>
  <si>
    <t>GEROCARNE (VV)</t>
  </si>
  <si>
    <t>D990</t>
  </si>
  <si>
    <t>GEROLA ALTA (SO)</t>
  </si>
  <si>
    <t>D991</t>
  </si>
  <si>
    <t>GEROSA (soppresso) (BG)</t>
  </si>
  <si>
    <t>D993</t>
  </si>
  <si>
    <t>GERRE DE' CAPRIOLI (CR)</t>
  </si>
  <si>
    <t>D994</t>
  </si>
  <si>
    <t>GESICO (SU)</t>
  </si>
  <si>
    <t>D995</t>
  </si>
  <si>
    <t>GESSATE (MI)</t>
  </si>
  <si>
    <t>D996</t>
  </si>
  <si>
    <t>GESSOPALENA (CH)</t>
  </si>
  <si>
    <t>D997</t>
  </si>
  <si>
    <t>GESTURI (SU)</t>
  </si>
  <si>
    <t>D998</t>
  </si>
  <si>
    <t>GESUALDO (AV)</t>
  </si>
  <si>
    <t>D999</t>
  </si>
  <si>
    <t>GHEDI (BS)</t>
  </si>
  <si>
    <t>E001</t>
  </si>
  <si>
    <t>GHEMME (NO)</t>
  </si>
  <si>
    <t>E003</t>
  </si>
  <si>
    <t>GHIFFA (VB)</t>
  </si>
  <si>
    <t>E004</t>
  </si>
  <si>
    <t>GHILARZA (OR)</t>
  </si>
  <si>
    <t>E006</t>
  </si>
  <si>
    <t>GHISALBA (BG)</t>
  </si>
  <si>
    <t>E007</t>
  </si>
  <si>
    <t>GHISLARENGO (VC)</t>
  </si>
  <si>
    <t>E008</t>
  </si>
  <si>
    <t>GIACCIANO CON BARUCHELLA (RO)</t>
  </si>
  <si>
    <t>E009</t>
  </si>
  <si>
    <t>GIAGLIONE (TO)</t>
  </si>
  <si>
    <t>E010</t>
  </si>
  <si>
    <t>GIANICO (BS)</t>
  </si>
  <si>
    <t>E012</t>
  </si>
  <si>
    <t>GIANO DELL'UMBRIA (PG)</t>
  </si>
  <si>
    <t>E011</t>
  </si>
  <si>
    <t>GIANO VETUSTO (CE)</t>
  </si>
  <si>
    <t>E013</t>
  </si>
  <si>
    <t>GIARDINELLO (PA)</t>
  </si>
  <si>
    <t>E014</t>
  </si>
  <si>
    <t>GIARDINI-NAXOS (ME)</t>
  </si>
  <si>
    <t>E015</t>
  </si>
  <si>
    <t>GIAROLE (AL)</t>
  </si>
  <si>
    <t>E016</t>
  </si>
  <si>
    <t>GIARRATANA (RG)</t>
  </si>
  <si>
    <t>E017</t>
  </si>
  <si>
    <t>GIARRE (CT)</t>
  </si>
  <si>
    <t>E019</t>
  </si>
  <si>
    <t>GIAVE (SS)</t>
  </si>
  <si>
    <t>E020</t>
  </si>
  <si>
    <t>GIAVENO (TO)</t>
  </si>
  <si>
    <t>E021</t>
  </si>
  <si>
    <t>GIAVERA DEL MONTELLO (TV)</t>
  </si>
  <si>
    <t>E022</t>
  </si>
  <si>
    <t>GIBA (SU)</t>
  </si>
  <si>
    <t>E023</t>
  </si>
  <si>
    <t>GIBELLINA (TP)</t>
  </si>
  <si>
    <t>E024</t>
  </si>
  <si>
    <t>GIFFLENGA (BI)</t>
  </si>
  <si>
    <t>E025</t>
  </si>
  <si>
    <t>GIFFONE (RC)</t>
  </si>
  <si>
    <t>E026</t>
  </si>
  <si>
    <t>GIFFONI SEI CASALI (SA)</t>
  </si>
  <si>
    <t>E027</t>
  </si>
  <si>
    <t>GIFFONI VALLE PIANA (SA)</t>
  </si>
  <si>
    <t>E028</t>
  </si>
  <si>
    <t>GIGNESE (VB)</t>
  </si>
  <si>
    <t>E029</t>
  </si>
  <si>
    <t>GIGNOD (AO)</t>
  </si>
  <si>
    <t>E030</t>
  </si>
  <si>
    <t>GILDONE (CB)</t>
  </si>
  <si>
    <t>E031</t>
  </si>
  <si>
    <t>GIMIGLIANO (CZ)</t>
  </si>
  <si>
    <t>E033</t>
  </si>
  <si>
    <t>GINESTRA (PZ)</t>
  </si>
  <si>
    <t>E034</t>
  </si>
  <si>
    <t>GINESTRA DEGLI SCHIAVONI (BN)</t>
  </si>
  <si>
    <t>E036</t>
  </si>
  <si>
    <t>GINOSA (TA)</t>
  </si>
  <si>
    <t>E037</t>
  </si>
  <si>
    <t>GIOI (SA)</t>
  </si>
  <si>
    <t>E040</t>
  </si>
  <si>
    <t>GIOIA DEI MARSI (AQ)</t>
  </si>
  <si>
    <t>E038</t>
  </si>
  <si>
    <t>GIOIA DEL COLLE (BA)</t>
  </si>
  <si>
    <t>E039</t>
  </si>
  <si>
    <t>GIOIA SANNITICA (CE)</t>
  </si>
  <si>
    <t>E041</t>
  </si>
  <si>
    <t>GIOIA TAURO (RC)</t>
  </si>
  <si>
    <t>E044</t>
  </si>
  <si>
    <t>GIOIOSA IONICA (RC)</t>
  </si>
  <si>
    <t>E043</t>
  </si>
  <si>
    <t>GIOIOSA MAREA (ME)</t>
  </si>
  <si>
    <t>E045</t>
  </si>
  <si>
    <t>GIOVE (TR)</t>
  </si>
  <si>
    <t>E047</t>
  </si>
  <si>
    <t>GIOVINAZZO (BA)</t>
  </si>
  <si>
    <t>E048</t>
  </si>
  <si>
    <t>GIOVO (TN)</t>
  </si>
  <si>
    <t>E049</t>
  </si>
  <si>
    <t>GIRASOLE (NU)</t>
  </si>
  <si>
    <t>E050</t>
  </si>
  <si>
    <t>GIRIFALCO (CZ)</t>
  </si>
  <si>
    <t>E051</t>
  </si>
  <si>
    <t>GIRONICO (soppresso) (CO)</t>
  </si>
  <si>
    <t>E052</t>
  </si>
  <si>
    <t>GISSI (CH)</t>
  </si>
  <si>
    <t>E053</t>
  </si>
  <si>
    <t>GIUGGIANELLO (LE)</t>
  </si>
  <si>
    <t>E054</t>
  </si>
  <si>
    <t>GIUGLIANO IN CAMPANIA (NA)</t>
  </si>
  <si>
    <t>E055</t>
  </si>
  <si>
    <t>GIULIANA (PA)</t>
  </si>
  <si>
    <t>E057</t>
  </si>
  <si>
    <t>GIULIANO DI ROMA (FR)</t>
  </si>
  <si>
    <t>E056</t>
  </si>
  <si>
    <t>GIULIANO TEATINO (CH)</t>
  </si>
  <si>
    <t>E058</t>
  </si>
  <si>
    <t>GIULIANOVA (TE)</t>
  </si>
  <si>
    <t>E059</t>
  </si>
  <si>
    <t>GIUNCUGNANO (soppresso) (LU)</t>
  </si>
  <si>
    <t>E060</t>
  </si>
  <si>
    <t>GIUNGANO (SA)</t>
  </si>
  <si>
    <t>E061</t>
  </si>
  <si>
    <t>GIURDIGNANO (LE)</t>
  </si>
  <si>
    <t>E062</t>
  </si>
  <si>
    <t>GIUSSAGO (PV)</t>
  </si>
  <si>
    <t>E063</t>
  </si>
  <si>
    <t>GIUSSANO (MB)</t>
  </si>
  <si>
    <t>E064</t>
  </si>
  <si>
    <t>GIUSTENICE (SV)</t>
  </si>
  <si>
    <t>E065</t>
  </si>
  <si>
    <t>GIUSTINO (TN)</t>
  </si>
  <si>
    <t>E066</t>
  </si>
  <si>
    <t>GIUSVALLA (SV)</t>
  </si>
  <si>
    <t>E067</t>
  </si>
  <si>
    <t>GIVOLETTO (TO)</t>
  </si>
  <si>
    <t>E068</t>
  </si>
  <si>
    <t>GIZZERIA (CZ)</t>
  </si>
  <si>
    <t>E069</t>
  </si>
  <si>
    <t>GLORENZA .GLURNS. (BZ)</t>
  </si>
  <si>
    <t>E071</t>
  </si>
  <si>
    <t>GODEGA DI SANT'URBANO (TV)</t>
  </si>
  <si>
    <t>E072</t>
  </si>
  <si>
    <t>GODIASCO (PV)</t>
  </si>
  <si>
    <t>E074</t>
  </si>
  <si>
    <t>GODRANO (PA)</t>
  </si>
  <si>
    <t>E078</t>
  </si>
  <si>
    <t>GOITO (MN)</t>
  </si>
  <si>
    <t>E079</t>
  </si>
  <si>
    <t>GOLASECCA (VA)</t>
  </si>
  <si>
    <t>E081</t>
  </si>
  <si>
    <t>GOLFERENZO (PV)</t>
  </si>
  <si>
    <t>M274</t>
  </si>
  <si>
    <t>GOLFO ARANCI (SS)</t>
  </si>
  <si>
    <t>E082</t>
  </si>
  <si>
    <t>GOMBITO (CR)</t>
  </si>
  <si>
    <t>E083</t>
  </si>
  <si>
    <t>GONARS (UD)</t>
  </si>
  <si>
    <t>E084</t>
  </si>
  <si>
    <t>GONI (SU)</t>
  </si>
  <si>
    <t>E086</t>
  </si>
  <si>
    <t>GONNESA (SU)</t>
  </si>
  <si>
    <t>E087</t>
  </si>
  <si>
    <t>GONNOSCODINA (OR)</t>
  </si>
  <si>
    <t>E085</t>
  </si>
  <si>
    <t>GONNOSFANADIGA (SU)</t>
  </si>
  <si>
    <t>D585</t>
  </si>
  <si>
    <t>GONNOSNO' (OR)</t>
  </si>
  <si>
    <t>E088</t>
  </si>
  <si>
    <t>GONNOSTRAMATZA (OR)</t>
  </si>
  <si>
    <t>E089</t>
  </si>
  <si>
    <t>GONZAGA (MN)</t>
  </si>
  <si>
    <t>E090</t>
  </si>
  <si>
    <t>GORDONA (SO)</t>
  </si>
  <si>
    <t>E091</t>
  </si>
  <si>
    <t>GORGA (RM)</t>
  </si>
  <si>
    <t>E092</t>
  </si>
  <si>
    <t>GORGO AL MONTICANO (TV)</t>
  </si>
  <si>
    <t>E093</t>
  </si>
  <si>
    <t>GORGOGLIONE (MT)</t>
  </si>
  <si>
    <t>E094</t>
  </si>
  <si>
    <t>GORGONZOLA (MI)</t>
  </si>
  <si>
    <t>E096</t>
  </si>
  <si>
    <t>GORIANO SICOLI (AQ)</t>
  </si>
  <si>
    <t>E098</t>
  </si>
  <si>
    <t>GORIZIA (GO)</t>
  </si>
  <si>
    <t>E101</t>
  </si>
  <si>
    <t>GORLA MAGGIORE (VA)</t>
  </si>
  <si>
    <t>E102</t>
  </si>
  <si>
    <t>GORLA MINORE (VA)</t>
  </si>
  <si>
    <t>E100</t>
  </si>
  <si>
    <t>GORLAGO (BG)</t>
  </si>
  <si>
    <t>E103</t>
  </si>
  <si>
    <t>GORLE (BG)</t>
  </si>
  <si>
    <t>E104</t>
  </si>
  <si>
    <t>GORNATE-OLONA (VA)</t>
  </si>
  <si>
    <t>E106</t>
  </si>
  <si>
    <t>GORNO (BG)</t>
  </si>
  <si>
    <t>E107</t>
  </si>
  <si>
    <t>GORO (FE)</t>
  </si>
  <si>
    <t>E109</t>
  </si>
  <si>
    <t>GORRETO (GE)</t>
  </si>
  <si>
    <t>E111</t>
  </si>
  <si>
    <t>GORZEGNO (CN)</t>
  </si>
  <si>
    <t>E113</t>
  </si>
  <si>
    <t>GOSALDO (BL)</t>
  </si>
  <si>
    <t>E114</t>
  </si>
  <si>
    <t>GOSSOLENGO (PC)</t>
  </si>
  <si>
    <t>E115</t>
  </si>
  <si>
    <t>GOTTASECCA (CN)</t>
  </si>
  <si>
    <t>E116</t>
  </si>
  <si>
    <t>GOTTOLENGO (BS)</t>
  </si>
  <si>
    <t>E118</t>
  </si>
  <si>
    <t>GOVONE (CN)</t>
  </si>
  <si>
    <t>E120</t>
  </si>
  <si>
    <t>GOZZANO (NO)</t>
  </si>
  <si>
    <t>E122</t>
  </si>
  <si>
    <t>GRADARA (PU)</t>
  </si>
  <si>
    <t>E124</t>
  </si>
  <si>
    <t>GRADISCA D'ISONZO (GO)</t>
  </si>
  <si>
    <t>E125</t>
  </si>
  <si>
    <t>GRADO (GO)</t>
  </si>
  <si>
    <t>E126</t>
  </si>
  <si>
    <t>GRADOLI (VT)</t>
  </si>
  <si>
    <t>E127</t>
  </si>
  <si>
    <t>GRAFFIGNANA (LO)</t>
  </si>
  <si>
    <t>E128</t>
  </si>
  <si>
    <t>GRAFFIGNANO (VT)</t>
  </si>
  <si>
    <t>E130</t>
  </si>
  <si>
    <t>GRAGLIA (BI)</t>
  </si>
  <si>
    <t>E131</t>
  </si>
  <si>
    <t>GRAGNANO (NA)</t>
  </si>
  <si>
    <t>E132</t>
  </si>
  <si>
    <t>GRAGNANO TREBBIENSE (PC)</t>
  </si>
  <si>
    <t>E133</t>
  </si>
  <si>
    <t>GRAMMICHELE (CT)</t>
  </si>
  <si>
    <t>E134</t>
  </si>
  <si>
    <t>GRANA (AT)</t>
  </si>
  <si>
    <t>E135</t>
  </si>
  <si>
    <t>GRANAGLIONE (soppresso) (BO)</t>
  </si>
  <si>
    <t>E136</t>
  </si>
  <si>
    <t>GRANAROLO DELL'EMILIA (BO)</t>
  </si>
  <si>
    <t>E138</t>
  </si>
  <si>
    <t>GRANCONA (soppresso) (VI)</t>
  </si>
  <si>
    <t>E139</t>
  </si>
  <si>
    <t>GRANDATE (CO)</t>
  </si>
  <si>
    <t>E141</t>
  </si>
  <si>
    <t>GRANDOLA ED UNITI (CO)</t>
  </si>
  <si>
    <t>E142</t>
  </si>
  <si>
    <t>GRANITI (ME)</t>
  </si>
  <si>
    <t>E143</t>
  </si>
  <si>
    <t>GRANOZZO CON MONTICELLO (NO)</t>
  </si>
  <si>
    <t>E144</t>
  </si>
  <si>
    <t>GRANTOLA (VA)</t>
  </si>
  <si>
    <t>E145</t>
  </si>
  <si>
    <t>GRANTORTO (PD)</t>
  </si>
  <si>
    <t>E146</t>
  </si>
  <si>
    <t>GRANZE (PD)</t>
  </si>
  <si>
    <t>E147</t>
  </si>
  <si>
    <t>GRASSANO (MT)</t>
  </si>
  <si>
    <t>E148</t>
  </si>
  <si>
    <t>GRASSOBBIO (BG)</t>
  </si>
  <si>
    <t>E149</t>
  </si>
  <si>
    <t>GRATTERI (PA)</t>
  </si>
  <si>
    <t>E150</t>
  </si>
  <si>
    <t>GRAUNO (soppresso) (TN)</t>
  </si>
  <si>
    <t>E151</t>
  </si>
  <si>
    <t>GRAVEDONA (soppresso) (CO)</t>
  </si>
  <si>
    <t>M315</t>
  </si>
  <si>
    <t>GRAVEDONA ED UNITI (CO)</t>
  </si>
  <si>
    <t>E152</t>
  </si>
  <si>
    <t>GRAVELLONA LOMELLINA (PV)</t>
  </si>
  <si>
    <t>E153</t>
  </si>
  <si>
    <t>GRAVELLONA TOCE (VB)</t>
  </si>
  <si>
    <t>E154</t>
  </si>
  <si>
    <t>GRAVERE (TO)</t>
  </si>
  <si>
    <t>E156</t>
  </si>
  <si>
    <t>GRAVINA DI CATANIA (CT)</t>
  </si>
  <si>
    <t>E155</t>
  </si>
  <si>
    <t>GRAVINA IN PUGLIA (BA)</t>
  </si>
  <si>
    <t>E158</t>
  </si>
  <si>
    <t>GRAZZANISE (CE)</t>
  </si>
  <si>
    <t>E159</t>
  </si>
  <si>
    <t>GRAZZANO BADOGLIO (AT)</t>
  </si>
  <si>
    <t>E160</t>
  </si>
  <si>
    <t>GRECCIO (RI)</t>
  </si>
  <si>
    <t>E161</t>
  </si>
  <si>
    <t>GRECI (AV)</t>
  </si>
  <si>
    <t>E163</t>
  </si>
  <si>
    <t>GREGGIO (VC)</t>
  </si>
  <si>
    <t>E164</t>
  </si>
  <si>
    <t>GREMIASCO (AL)</t>
  </si>
  <si>
    <t>E165</t>
  </si>
  <si>
    <t>GRESSAN (AO)</t>
  </si>
  <si>
    <t>E167</t>
  </si>
  <si>
    <t>GRESSONEY-LA-TRINITE' (AO)</t>
  </si>
  <si>
    <t>E168</t>
  </si>
  <si>
    <t>GRESSONEY-SAINT-JEAN (AO)</t>
  </si>
  <si>
    <t>E169</t>
  </si>
  <si>
    <t>GREVE IN CHIANTI (FI)</t>
  </si>
  <si>
    <t>E170</t>
  </si>
  <si>
    <t>GREZZAGO (MI)</t>
  </si>
  <si>
    <t>E171</t>
  </si>
  <si>
    <t>GREZZANA (VR)</t>
  </si>
  <si>
    <t>E172</t>
  </si>
  <si>
    <t>GRIANTE (CO)</t>
  </si>
  <si>
    <t>E173</t>
  </si>
  <si>
    <t>GRICIGNANO DI AVERSA (CE)</t>
  </si>
  <si>
    <t>E177</t>
  </si>
  <si>
    <t>GRIGNASCO (NO)</t>
  </si>
  <si>
    <t>E178</t>
  </si>
  <si>
    <t>GRIGNO (TN)</t>
  </si>
  <si>
    <t>E179</t>
  </si>
  <si>
    <t>GRIMACCO (UD)</t>
  </si>
  <si>
    <t>E180</t>
  </si>
  <si>
    <t>GRIMALDI (CS)</t>
  </si>
  <si>
    <t>E182</t>
  </si>
  <si>
    <t>GRINZANE CAVOUR (CN)</t>
  </si>
  <si>
    <t>E184</t>
  </si>
  <si>
    <t>GRISIGNANO DI ZOCCO (VI)</t>
  </si>
  <si>
    <t>E185</t>
  </si>
  <si>
    <t>GRISOLIA (CS)</t>
  </si>
  <si>
    <t>E187</t>
  </si>
  <si>
    <t>GRIZZANA MORANDI (BO)</t>
  </si>
  <si>
    <t>E188</t>
  </si>
  <si>
    <t>GROGNARDO (AL)</t>
  </si>
  <si>
    <t>E189</t>
  </si>
  <si>
    <t>GROMO (BG)</t>
  </si>
  <si>
    <t>E191</t>
  </si>
  <si>
    <t>GRONDONA (AL)</t>
  </si>
  <si>
    <t>E192</t>
  </si>
  <si>
    <t>GRONE (BG)</t>
  </si>
  <si>
    <t>E193</t>
  </si>
  <si>
    <t>GRONTARDO (CR)</t>
  </si>
  <si>
    <t>E195</t>
  </si>
  <si>
    <t>GROPELLO CAIROLI (PV)</t>
  </si>
  <si>
    <t>E196</t>
  </si>
  <si>
    <t>GROPPARELLO (PC)</t>
  </si>
  <si>
    <t>E199</t>
  </si>
  <si>
    <t>GROSCAVALLO (TO)</t>
  </si>
  <si>
    <t>E200</t>
  </si>
  <si>
    <t>GROSIO (SO)</t>
  </si>
  <si>
    <t>E201</t>
  </si>
  <si>
    <t>GROSOTTO (SO)</t>
  </si>
  <si>
    <t>E202</t>
  </si>
  <si>
    <t>GROSSETO (GR)</t>
  </si>
  <si>
    <t>E203</t>
  </si>
  <si>
    <t>GROSSO (TO)</t>
  </si>
  <si>
    <t>E204</t>
  </si>
  <si>
    <t>GROTTAFERRATA (RM)</t>
  </si>
  <si>
    <t>E205</t>
  </si>
  <si>
    <t>GROTTAGLIE (TA)</t>
  </si>
  <si>
    <t>E206</t>
  </si>
  <si>
    <t>GROTTAMINARDA (AV)</t>
  </si>
  <si>
    <t>E207</t>
  </si>
  <si>
    <t>GROTTAMMARE (AP)</t>
  </si>
  <si>
    <t>E208</t>
  </si>
  <si>
    <t>GROTTAZZOLINA (FM)</t>
  </si>
  <si>
    <t>E209</t>
  </si>
  <si>
    <t>GROTTE (AG)</t>
  </si>
  <si>
    <t>E210</t>
  </si>
  <si>
    <t>GROTTE DI CASTRO (VT)</t>
  </si>
  <si>
    <t>E212</t>
  </si>
  <si>
    <t>GROTTERIA (RC)</t>
  </si>
  <si>
    <t>E213</t>
  </si>
  <si>
    <t>GROTTOLE (MT)</t>
  </si>
  <si>
    <t>E214</t>
  </si>
  <si>
    <t>GROTTOLELLA (AV)</t>
  </si>
  <si>
    <t>E215</t>
  </si>
  <si>
    <t>GRUARO (VE)</t>
  </si>
  <si>
    <t>E216</t>
  </si>
  <si>
    <t>GRUGLIASCO (TO)</t>
  </si>
  <si>
    <t>E217</t>
  </si>
  <si>
    <t>GRUMELLO CREMONESE ED UNITI (CR)</t>
  </si>
  <si>
    <t>E219</t>
  </si>
  <si>
    <t>GRUMELLO DEL MONTE (BG)</t>
  </si>
  <si>
    <t>E221</t>
  </si>
  <si>
    <t>GRUMENTO NOVA (PZ)</t>
  </si>
  <si>
    <t>E222</t>
  </si>
  <si>
    <t>GRUMES (soppresso) (TN)</t>
  </si>
  <si>
    <t>E223</t>
  </si>
  <si>
    <t>GRUMO APPULA (BA)</t>
  </si>
  <si>
    <t>E224</t>
  </si>
  <si>
    <t>GRUMO NEVANO (NA)</t>
  </si>
  <si>
    <t>E226</t>
  </si>
  <si>
    <t>GRUMOLO DELLE ABBADESSE (VI)</t>
  </si>
  <si>
    <t>E227</t>
  </si>
  <si>
    <t>GUAGNANO (LE)</t>
  </si>
  <si>
    <t>E228</t>
  </si>
  <si>
    <t>GUALDO (MC)</t>
  </si>
  <si>
    <t>E229</t>
  </si>
  <si>
    <t>GUALDO CATTANEO (PG)</t>
  </si>
  <si>
    <t>E230</t>
  </si>
  <si>
    <t>GUALDO TADINO (PG)</t>
  </si>
  <si>
    <t>E232</t>
  </si>
  <si>
    <t>GUALTIERI (RE)</t>
  </si>
  <si>
    <t>E233</t>
  </si>
  <si>
    <t>GUALTIERI SICAMINO' (ME)</t>
  </si>
  <si>
    <t>E234</t>
  </si>
  <si>
    <t>GUAMAGGIORE (SU)</t>
  </si>
  <si>
    <t>E235</t>
  </si>
  <si>
    <t>GUANZATE (CO)</t>
  </si>
  <si>
    <t>E236</t>
  </si>
  <si>
    <t>GUARCINO (FR)</t>
  </si>
  <si>
    <t>E240</t>
  </si>
  <si>
    <t>GUARDA VENETA (RO)</t>
  </si>
  <si>
    <t>E237</t>
  </si>
  <si>
    <t>GUARDABOSONE (VC)</t>
  </si>
  <si>
    <t>E238</t>
  </si>
  <si>
    <t>GUARDAMIGLIO (LO)</t>
  </si>
  <si>
    <t>E239</t>
  </si>
  <si>
    <t>GUARDAVALLE (CZ)</t>
  </si>
  <si>
    <t>E241</t>
  </si>
  <si>
    <t>GUARDEA (TR)</t>
  </si>
  <si>
    <t>E245</t>
  </si>
  <si>
    <t>GUARDIA LOMBARDI (AV)</t>
  </si>
  <si>
    <t>E246</t>
  </si>
  <si>
    <t>GUARDIA PERTICARA (PZ)</t>
  </si>
  <si>
    <t>E242</t>
  </si>
  <si>
    <t>GUARDIA PIEMONTESE (CS)</t>
  </si>
  <si>
    <t>E249</t>
  </si>
  <si>
    <t>GUARDIA SANFRAMONDI (BN)</t>
  </si>
  <si>
    <t>E243</t>
  </si>
  <si>
    <t>GUARDIAGRELE (CH)</t>
  </si>
  <si>
    <t>E244</t>
  </si>
  <si>
    <t>GUARDIALFIERA (CB)</t>
  </si>
  <si>
    <t>E248</t>
  </si>
  <si>
    <t>GUARDIAREGIA (CB)</t>
  </si>
  <si>
    <t>E250</t>
  </si>
  <si>
    <t>GUARDISTALLO (PI)</t>
  </si>
  <si>
    <t>E251</t>
  </si>
  <si>
    <t>GUARENE (CN)</t>
  </si>
  <si>
    <t>E252</t>
  </si>
  <si>
    <t>GUASILA (SU)</t>
  </si>
  <si>
    <t>E253</t>
  </si>
  <si>
    <t>GUASTALLA (RE)</t>
  </si>
  <si>
    <t>E255</t>
  </si>
  <si>
    <t>GUAZZORA (AL)</t>
  </si>
  <si>
    <t>E256</t>
  </si>
  <si>
    <t>GUBBIO (PG)</t>
  </si>
  <si>
    <t>E258</t>
  </si>
  <si>
    <t>GUDO VISCONTI (MI)</t>
  </si>
  <si>
    <t>E259</t>
  </si>
  <si>
    <t>GUGLIONESI (CB)</t>
  </si>
  <si>
    <t>E261</t>
  </si>
  <si>
    <t>GUIDIZZOLO (MN)</t>
  </si>
  <si>
    <t>E263</t>
  </si>
  <si>
    <t>GUIDONIA MONTECELIO (RM)</t>
  </si>
  <si>
    <t>E264</t>
  </si>
  <si>
    <t>GUIGLIA (MO)</t>
  </si>
  <si>
    <t>E266</t>
  </si>
  <si>
    <t>GUILMI (CH)</t>
  </si>
  <si>
    <t>E269</t>
  </si>
  <si>
    <t>GURRO (VB)</t>
  </si>
  <si>
    <t>E270</t>
  </si>
  <si>
    <t>GUSPINI (SU)</t>
  </si>
  <si>
    <t>E271</t>
  </si>
  <si>
    <t>GUSSAGO (BS)</t>
  </si>
  <si>
    <t>E272</t>
  </si>
  <si>
    <t>GUSSOLA (CR)</t>
  </si>
  <si>
    <t>E273</t>
  </si>
  <si>
    <t>HONE (AO)</t>
  </si>
  <si>
    <t>E280</t>
  </si>
  <si>
    <t>IDRO (BS)</t>
  </si>
  <si>
    <t>E281</t>
  </si>
  <si>
    <t>IGLESIAS (SU)</t>
  </si>
  <si>
    <t>E282</t>
  </si>
  <si>
    <t>IGLIANO (CN)</t>
  </si>
  <si>
    <t>E283</t>
  </si>
  <si>
    <t>ILBONO (NU)</t>
  </si>
  <si>
    <t>E284</t>
  </si>
  <si>
    <t>ILLASI (VR)</t>
  </si>
  <si>
    <t>E285</t>
  </si>
  <si>
    <t>ILLORAI (SS)</t>
  </si>
  <si>
    <t>E287</t>
  </si>
  <si>
    <t>IMBERSAGO (LC)</t>
  </si>
  <si>
    <t>E288</t>
  </si>
  <si>
    <t>IMER (TN)</t>
  </si>
  <si>
    <t>E289</t>
  </si>
  <si>
    <t>IMOLA (BO)</t>
  </si>
  <si>
    <t>E290</t>
  </si>
  <si>
    <t>IMPERIA (IM)</t>
  </si>
  <si>
    <t>E291</t>
  </si>
  <si>
    <t>IMPRUNETA (FI)</t>
  </si>
  <si>
    <t>E292</t>
  </si>
  <si>
    <t>INARZO (VA)</t>
  </si>
  <si>
    <t>E296</t>
  </si>
  <si>
    <t>INCISA IN VAL D'ARNO (soppresso) (FI)</t>
  </si>
  <si>
    <t>E295</t>
  </si>
  <si>
    <t>INCISA SCAPACCINO (AT)</t>
  </si>
  <si>
    <t>E297</t>
  </si>
  <si>
    <t>INCUDINE (BS)</t>
  </si>
  <si>
    <t>E299</t>
  </si>
  <si>
    <t>INDUNO OLONA (VA)</t>
  </si>
  <si>
    <t>E301</t>
  </si>
  <si>
    <t>INGRIA (TO)</t>
  </si>
  <si>
    <t>E304</t>
  </si>
  <si>
    <t>INTRAGNA (VB)</t>
  </si>
  <si>
    <t>E305</t>
  </si>
  <si>
    <t>INTROBIO (LC)</t>
  </si>
  <si>
    <t>E306</t>
  </si>
  <si>
    <t>INTROD (AO)</t>
  </si>
  <si>
    <t>E307</t>
  </si>
  <si>
    <t>INTRODACQUA (AQ)</t>
  </si>
  <si>
    <t>E308</t>
  </si>
  <si>
    <t>INTROZZO (soppresso) (LC)</t>
  </si>
  <si>
    <t>E309</t>
  </si>
  <si>
    <t>INVERIGO (CO)</t>
  </si>
  <si>
    <t>E310</t>
  </si>
  <si>
    <t>INVERNO E MONTELEONE (PV)</t>
  </si>
  <si>
    <t>E311</t>
  </si>
  <si>
    <t>INVERSO PINASCA (TO)</t>
  </si>
  <si>
    <t>E313</t>
  </si>
  <si>
    <t>INVERUNO (MI)</t>
  </si>
  <si>
    <t>E314</t>
  </si>
  <si>
    <t>INVORIO (NO)</t>
  </si>
  <si>
    <t>E317</t>
  </si>
  <si>
    <t>INZAGO (MI)</t>
  </si>
  <si>
    <t>E321</t>
  </si>
  <si>
    <t>IONADI (VV)</t>
  </si>
  <si>
    <t>E323</t>
  </si>
  <si>
    <t>IRGOLI (NU)</t>
  </si>
  <si>
    <t>E325</t>
  </si>
  <si>
    <t>IRMA (BS)</t>
  </si>
  <si>
    <t>E326</t>
  </si>
  <si>
    <t>IRSINA (MT)</t>
  </si>
  <si>
    <t>E327</t>
  </si>
  <si>
    <t>ISASCA (CN)</t>
  </si>
  <si>
    <t>E328</t>
  </si>
  <si>
    <t>ISCA SULLO IONIO (CZ)</t>
  </si>
  <si>
    <t>E329</t>
  </si>
  <si>
    <t>ISCHIA (NA)</t>
  </si>
  <si>
    <t>E330</t>
  </si>
  <si>
    <t>ISCHIA DI CASTRO (VT)</t>
  </si>
  <si>
    <t>E332</t>
  </si>
  <si>
    <t>ISCHITELLA (FG)</t>
  </si>
  <si>
    <t>E333</t>
  </si>
  <si>
    <t>ISEO (BS)</t>
  </si>
  <si>
    <t>E334</t>
  </si>
  <si>
    <t>ISERA (TN)</t>
  </si>
  <si>
    <t>E335</t>
  </si>
  <si>
    <t>ISERNIA (IS)</t>
  </si>
  <si>
    <t>E336</t>
  </si>
  <si>
    <t>ISILI (SU)</t>
  </si>
  <si>
    <t>E337</t>
  </si>
  <si>
    <t>ISNELLO (PA)</t>
  </si>
  <si>
    <t>E338</t>
  </si>
  <si>
    <t>ISOLA D'ASTI (AT)</t>
  </si>
  <si>
    <t>E341</t>
  </si>
  <si>
    <t>ISOLA DEL CANTONE (GE)</t>
  </si>
  <si>
    <t>E348</t>
  </si>
  <si>
    <t>ISOLA DEL GIGLIO (GR)</t>
  </si>
  <si>
    <t>E343</t>
  </si>
  <si>
    <t>ISOLA DEL GRAN SASSO D'ITALIA (TE)</t>
  </si>
  <si>
    <t>E340</t>
  </si>
  <si>
    <t>ISOLA DEL LIRI (FR)</t>
  </si>
  <si>
    <t>E351</t>
  </si>
  <si>
    <t>ISOLA DEL PIANO (PU)</t>
  </si>
  <si>
    <t>E349</t>
  </si>
  <si>
    <t>ISOLA DELLA SCALA (VR)</t>
  </si>
  <si>
    <t>E350</t>
  </si>
  <si>
    <t>ISOLA DELLE FEMMINE (PA)</t>
  </si>
  <si>
    <t>E339</t>
  </si>
  <si>
    <t>ISOLA DI CAPO RIZZUTO (KR)</t>
  </si>
  <si>
    <t>E353</t>
  </si>
  <si>
    <t>ISOLA DI FONDRA (BG)</t>
  </si>
  <si>
    <t>E356</t>
  </si>
  <si>
    <t>ISOLA DOVARESE (CR)</t>
  </si>
  <si>
    <t>E358</t>
  </si>
  <si>
    <t>ISOLA RIZZA (VR)</t>
  </si>
  <si>
    <t>E360</t>
  </si>
  <si>
    <t>ISOLA SANT'ANTONIO (AL)</t>
  </si>
  <si>
    <t>E354</t>
  </si>
  <si>
    <t>ISOLA VICENTINA (VI)</t>
  </si>
  <si>
    <t>E345</t>
  </si>
  <si>
    <t>ISOLABELLA (TO)</t>
  </si>
  <si>
    <t>E346</t>
  </si>
  <si>
    <t>ISOLABONA (IM)</t>
  </si>
  <si>
    <t>E363</t>
  </si>
  <si>
    <t>ISOLE TREMITI (FG)</t>
  </si>
  <si>
    <t>E364</t>
  </si>
  <si>
    <t>ISORELLA (BS)</t>
  </si>
  <si>
    <t>E365</t>
  </si>
  <si>
    <t>ISPANI (SA)</t>
  </si>
  <si>
    <t>E366</t>
  </si>
  <si>
    <t>ISPICA (RG)</t>
  </si>
  <si>
    <t>E367</t>
  </si>
  <si>
    <t>ISPRA (VA)</t>
  </si>
  <si>
    <t>E368</t>
  </si>
  <si>
    <t>ISSIGLIO (TO)</t>
  </si>
  <si>
    <t>E369</t>
  </si>
  <si>
    <t>ISSIME (AO)</t>
  </si>
  <si>
    <t>E370</t>
  </si>
  <si>
    <t>ISSO (BG)</t>
  </si>
  <si>
    <t>E371</t>
  </si>
  <si>
    <t>ISSOGNE (AO)</t>
  </si>
  <si>
    <t>E373</t>
  </si>
  <si>
    <t>ISTRANA (TV)</t>
  </si>
  <si>
    <t>E374</t>
  </si>
  <si>
    <t>ITALA (ME)</t>
  </si>
  <si>
    <t>E375</t>
  </si>
  <si>
    <t>ITRI (LT)</t>
  </si>
  <si>
    <t>E376</t>
  </si>
  <si>
    <t>ITTIREDDU (SS)</t>
  </si>
  <si>
    <t>E377</t>
  </si>
  <si>
    <t>ITTIRI (SS)</t>
  </si>
  <si>
    <t>E378</t>
  </si>
  <si>
    <t>IVANO FRACENA (soppresso) (TN)</t>
  </si>
  <si>
    <t>E379</t>
  </si>
  <si>
    <t>IVREA (TO)</t>
  </si>
  <si>
    <t>E380</t>
  </si>
  <si>
    <t>IZANO (CR)</t>
  </si>
  <si>
    <t>E274</t>
  </si>
  <si>
    <t>JACURSO (CZ)</t>
  </si>
  <si>
    <t>E381</t>
  </si>
  <si>
    <t>JELSI (CB)</t>
  </si>
  <si>
    <t>E382</t>
  </si>
  <si>
    <t>JENNE (RM)</t>
  </si>
  <si>
    <t>E386</t>
  </si>
  <si>
    <t>JERAGO CON ORAGO (VA)</t>
  </si>
  <si>
    <t>E387</t>
  </si>
  <si>
    <t>JERZU (NU)</t>
  </si>
  <si>
    <t>E388</t>
  </si>
  <si>
    <t>JESI (AN)</t>
  </si>
  <si>
    <t>C388</t>
  </si>
  <si>
    <t>JESOLO (VE)</t>
  </si>
  <si>
    <t>E320</t>
  </si>
  <si>
    <t>JOLANDA DI SAVOIA (FE)</t>
  </si>
  <si>
    <t>E389</t>
  </si>
  <si>
    <t>JOPPOLO (VV)</t>
  </si>
  <si>
    <t>E390</t>
  </si>
  <si>
    <t>JOPPOLO GIANCAXIO (AG)</t>
  </si>
  <si>
    <t>E391</t>
  </si>
  <si>
    <t>JOVENCAN (AO)</t>
  </si>
  <si>
    <t>E394</t>
  </si>
  <si>
    <t>LA CASSA (TO)</t>
  </si>
  <si>
    <t>E423</t>
  </si>
  <si>
    <t>LA LOGGIA (TO)</t>
  </si>
  <si>
    <t>E425</t>
  </si>
  <si>
    <t>LA MADDALENA (SS)</t>
  </si>
  <si>
    <t>A308</t>
  </si>
  <si>
    <t>LA MAGDELEINE (AO)</t>
  </si>
  <si>
    <t>E430</t>
  </si>
  <si>
    <t>LA MORRA (CN)</t>
  </si>
  <si>
    <t>E458</t>
  </si>
  <si>
    <t>LA SALLE (AO)</t>
  </si>
  <si>
    <t>E463</t>
  </si>
  <si>
    <t>LA SPEZIA (SP)</t>
  </si>
  <si>
    <t>E470</t>
  </si>
  <si>
    <t>LA THUILE (AO)</t>
  </si>
  <si>
    <t>E491</t>
  </si>
  <si>
    <t>LA VALLE .WENGEN. (BZ)</t>
  </si>
  <si>
    <t>E490</t>
  </si>
  <si>
    <t>LA VALLE AGORDINA (BL)</t>
  </si>
  <si>
    <t>M348</t>
  </si>
  <si>
    <t>LA VALLETTA BRIANZA (LC)</t>
  </si>
  <si>
    <t>E392</t>
  </si>
  <si>
    <t>LABICO (RM)</t>
  </si>
  <si>
    <t>E393</t>
  </si>
  <si>
    <t>LABRO (RI)</t>
  </si>
  <si>
    <t>E395</t>
  </si>
  <si>
    <t>LACCHIARELLA (MI)</t>
  </si>
  <si>
    <t>E396</t>
  </si>
  <si>
    <t>LACCO AMENO (NA)</t>
  </si>
  <si>
    <t>E397</t>
  </si>
  <si>
    <t>LACEDONIA (AV)</t>
  </si>
  <si>
    <t>E398</t>
  </si>
  <si>
    <t>LACES .LATSCH. (BZ)</t>
  </si>
  <si>
    <t>E400</t>
  </si>
  <si>
    <t>LACONI (OR)</t>
  </si>
  <si>
    <t>M212</t>
  </si>
  <si>
    <t>LADISPOLI (RM)</t>
  </si>
  <si>
    <t>E401</t>
  </si>
  <si>
    <t>LAERRU (SS)</t>
  </si>
  <si>
    <t>E402</t>
  </si>
  <si>
    <t>LAGANADI (RC)</t>
  </si>
  <si>
    <t>E403</t>
  </si>
  <si>
    <t>LAGHI (VI)</t>
  </si>
  <si>
    <t>E405</t>
  </si>
  <si>
    <t>LAGLIO (CO)</t>
  </si>
  <si>
    <t>E406</t>
  </si>
  <si>
    <t>LAGNASCO (CN)</t>
  </si>
  <si>
    <t>E407</t>
  </si>
  <si>
    <t>LAGO (CS)</t>
  </si>
  <si>
    <t>E409</t>
  </si>
  <si>
    <t>LAGONEGRO (PZ)</t>
  </si>
  <si>
    <t>E410</t>
  </si>
  <si>
    <t>LAGOSANTO (FE)</t>
  </si>
  <si>
    <t>E412</t>
  </si>
  <si>
    <t>LAGUNDO .ALGUND. (BZ)</t>
  </si>
  <si>
    <t>E414</t>
  </si>
  <si>
    <t>LAIGUEGLIA (SV)</t>
  </si>
  <si>
    <t>E415</t>
  </si>
  <si>
    <t>LAINATE (MI)</t>
  </si>
  <si>
    <t>E416</t>
  </si>
  <si>
    <t>LAINO (CO)</t>
  </si>
  <si>
    <t>E417</t>
  </si>
  <si>
    <t>LAINO BORGO (CS)</t>
  </si>
  <si>
    <t>E419</t>
  </si>
  <si>
    <t>LAINO CASTELLO (CS)</t>
  </si>
  <si>
    <t>E420</t>
  </si>
  <si>
    <t>LAION .LAJEN. (BZ)</t>
  </si>
  <si>
    <t>E421</t>
  </si>
  <si>
    <t>LAIVES .LEIFERS. (BZ)</t>
  </si>
  <si>
    <t>E413</t>
  </si>
  <si>
    <t>LAJATICO (PI)</t>
  </si>
  <si>
    <t>E422</t>
  </si>
  <si>
    <t>LALLIO (BG)</t>
  </si>
  <si>
    <t>E424</t>
  </si>
  <si>
    <t>LAMA DEI PELIGNI (CH)</t>
  </si>
  <si>
    <t>E426</t>
  </si>
  <si>
    <t>LAMA MOCOGNO (MO)</t>
  </si>
  <si>
    <t>E428</t>
  </si>
  <si>
    <t>LAMBRUGO (CO)</t>
  </si>
  <si>
    <t>M208</t>
  </si>
  <si>
    <t>LAMEZIA TERME (CZ)</t>
  </si>
  <si>
    <t>E429</t>
  </si>
  <si>
    <t>LAMON (BL)</t>
  </si>
  <si>
    <t>E431</t>
  </si>
  <si>
    <t>LAMPEDUSA E LINOSA (AG)</t>
  </si>
  <si>
    <t>E432</t>
  </si>
  <si>
    <t>LAMPORECCHIO (PT)</t>
  </si>
  <si>
    <t>E433</t>
  </si>
  <si>
    <t>LAMPORO (VC)</t>
  </si>
  <si>
    <t>E434</t>
  </si>
  <si>
    <t>LANA .LANA. (BZ)</t>
  </si>
  <si>
    <t>E435</t>
  </si>
  <si>
    <t>LANCIANO (CH)</t>
  </si>
  <si>
    <t>E436</t>
  </si>
  <si>
    <t>LANDIONA (NO)</t>
  </si>
  <si>
    <t>E437</t>
  </si>
  <si>
    <t>LANDRIANO (PV)</t>
  </si>
  <si>
    <t>E438</t>
  </si>
  <si>
    <t>LANGHIRANO (PR)</t>
  </si>
  <si>
    <t>E439</t>
  </si>
  <si>
    <t>LANGOSCO (PV)</t>
  </si>
  <si>
    <t>E441</t>
  </si>
  <si>
    <t>LANUSEI (NU)</t>
  </si>
  <si>
    <t>C767</t>
  </si>
  <si>
    <t>LANUVIO (RM)</t>
  </si>
  <si>
    <t>E443</t>
  </si>
  <si>
    <t>LANZADA (SO)</t>
  </si>
  <si>
    <t>E444</t>
  </si>
  <si>
    <t>LANZO D'INTELVI (soppresso) (CO)</t>
  </si>
  <si>
    <t>E445</t>
  </si>
  <si>
    <t>LANZO TORINESE (TO)</t>
  </si>
  <si>
    <t>E447</t>
  </si>
  <si>
    <t>LAPEDONA (FM)</t>
  </si>
  <si>
    <t>E448</t>
  </si>
  <si>
    <t>LAPIO (AV)</t>
  </si>
  <si>
    <t>E450</t>
  </si>
  <si>
    <t>LAPPANO (CS)</t>
  </si>
  <si>
    <t>A345</t>
  </si>
  <si>
    <t>L'AQUILA (AQ)</t>
  </si>
  <si>
    <t>E451</t>
  </si>
  <si>
    <t>LARCIANO (PT)</t>
  </si>
  <si>
    <t>E452</t>
  </si>
  <si>
    <t>LARDARO (soppresso) (TN)</t>
  </si>
  <si>
    <t>E454</t>
  </si>
  <si>
    <t>LARDIRAGO (PV)</t>
  </si>
  <si>
    <t>E455</t>
  </si>
  <si>
    <t>LARI (soppresso) (PI)</t>
  </si>
  <si>
    <t>M207</t>
  </si>
  <si>
    <t>LARIANO (RM)</t>
  </si>
  <si>
    <t>E456</t>
  </si>
  <si>
    <t>LARINO (CB)</t>
  </si>
  <si>
    <t>E464</t>
  </si>
  <si>
    <t>LAS PLASSAS (SU)</t>
  </si>
  <si>
    <t>E457</t>
  </si>
  <si>
    <t>LASA .LAAS. (BZ)</t>
  </si>
  <si>
    <t>E459</t>
  </si>
  <si>
    <t>LASCARI (PA)</t>
  </si>
  <si>
    <t>E461</t>
  </si>
  <si>
    <t>LASINO (soppresso) (TN)</t>
  </si>
  <si>
    <t>E462</t>
  </si>
  <si>
    <t>LASNIGO (CO)</t>
  </si>
  <si>
    <t>E465</t>
  </si>
  <si>
    <t>LASTEBASSE (VI)</t>
  </si>
  <si>
    <t>E466</t>
  </si>
  <si>
    <t>LASTRA A SIGNA (FI)</t>
  </si>
  <si>
    <t>E467</t>
  </si>
  <si>
    <t>LATERA (VT)</t>
  </si>
  <si>
    <t>E468</t>
  </si>
  <si>
    <t>LATERINA (soppresso) (AR)</t>
  </si>
  <si>
    <t>M392</t>
  </si>
  <si>
    <t>LATERINA PERGINE VALDARNO</t>
  </si>
  <si>
    <t>E469</t>
  </si>
  <si>
    <t>LATERZA (TA)</t>
  </si>
  <si>
    <t>E471</t>
  </si>
  <si>
    <t>LATIANO (BR)</t>
  </si>
  <si>
    <t>E472</t>
  </si>
  <si>
    <t>LATINA (LT)</t>
  </si>
  <si>
    <t>E473</t>
  </si>
  <si>
    <t>LATISANA (UD)</t>
  </si>
  <si>
    <t>E474</t>
  </si>
  <si>
    <t>LATRONICO (PZ)</t>
  </si>
  <si>
    <t>E475</t>
  </si>
  <si>
    <t>LATTARICO (CS)</t>
  </si>
  <si>
    <t>E476</t>
  </si>
  <si>
    <t>LAUCO (UD)</t>
  </si>
  <si>
    <t>E480</t>
  </si>
  <si>
    <t>LAUREANA CILENTO (SA)</t>
  </si>
  <si>
    <t>E479</t>
  </si>
  <si>
    <t>LAUREANA DI BORRELLO (RC)</t>
  </si>
  <si>
    <t>E481</t>
  </si>
  <si>
    <t>LAUREGNO .LAUREIN. (BZ)</t>
  </si>
  <si>
    <t>E482</t>
  </si>
  <si>
    <t>LAURENZANA (PZ)</t>
  </si>
  <si>
    <t>E483</t>
  </si>
  <si>
    <t>LAURIA (PZ)</t>
  </si>
  <si>
    <t>E484</t>
  </si>
  <si>
    <t>LAURIANO (TO)</t>
  </si>
  <si>
    <t>E485</t>
  </si>
  <si>
    <t>LAURINO (SA)</t>
  </si>
  <si>
    <t>E486</t>
  </si>
  <si>
    <t>LAURITO (SA)</t>
  </si>
  <si>
    <t>E487</t>
  </si>
  <si>
    <t>LAURO (AV)</t>
  </si>
  <si>
    <t>E488</t>
  </si>
  <si>
    <t>LAVAGNA (GE)</t>
  </si>
  <si>
    <t>E489</t>
  </si>
  <si>
    <t>LAVAGNO (VR)</t>
  </si>
  <si>
    <t>E492</t>
  </si>
  <si>
    <t>LAVARONE (TN)</t>
  </si>
  <si>
    <t>E493</t>
  </si>
  <si>
    <t>LAVELLO (PZ)</t>
  </si>
  <si>
    <t>E494</t>
  </si>
  <si>
    <t>LAVENA PONTE TRESA (VA)</t>
  </si>
  <si>
    <t>E496</t>
  </si>
  <si>
    <t>LAVENO MOMBELLO (VA)</t>
  </si>
  <si>
    <t>E497</t>
  </si>
  <si>
    <t>LAVENONE (BS)</t>
  </si>
  <si>
    <t>E498</t>
  </si>
  <si>
    <t>LAVIANO (SA)</t>
  </si>
  <si>
    <t>E500</t>
  </si>
  <si>
    <t>LAVIS (TN)</t>
  </si>
  <si>
    <t>E502</t>
  </si>
  <si>
    <t>LAZISE (VR)</t>
  </si>
  <si>
    <t>E504</t>
  </si>
  <si>
    <t>LAZZATE (MB)</t>
  </si>
  <si>
    <t>E506</t>
  </si>
  <si>
    <t>LECCE (LE)</t>
  </si>
  <si>
    <t>E505</t>
  </si>
  <si>
    <t>LECCE NEI MARSI (AQ)</t>
  </si>
  <si>
    <t>E507</t>
  </si>
  <si>
    <t>LECCO (LC)</t>
  </si>
  <si>
    <t>M313</t>
  </si>
  <si>
    <t>LEDRO (TN)</t>
  </si>
  <si>
    <t>E509</t>
  </si>
  <si>
    <t>LEFFE (BG)</t>
  </si>
  <si>
    <t>E510</t>
  </si>
  <si>
    <t>LEGGIUNO (VA)</t>
  </si>
  <si>
    <t>E512</t>
  </si>
  <si>
    <t>LEGNAGO (VR)</t>
  </si>
  <si>
    <t>E514</t>
  </si>
  <si>
    <t>LEGNANO (MI)</t>
  </si>
  <si>
    <t>E515</t>
  </si>
  <si>
    <t>LEGNARO (PD)</t>
  </si>
  <si>
    <t>E517</t>
  </si>
  <si>
    <t>LEI (NU)</t>
  </si>
  <si>
    <t>E518</t>
  </si>
  <si>
    <t>LEINI (TO)</t>
  </si>
  <si>
    <t>E519</t>
  </si>
  <si>
    <t>LEIVI (GE)</t>
  </si>
  <si>
    <t>E520</t>
  </si>
  <si>
    <t>LEMIE (TO)</t>
  </si>
  <si>
    <t>E522</t>
  </si>
  <si>
    <t>LENDINARA (RO)</t>
  </si>
  <si>
    <t>E523</t>
  </si>
  <si>
    <t>LENI (ME)</t>
  </si>
  <si>
    <t>E524</t>
  </si>
  <si>
    <t>LENNA (BG)</t>
  </si>
  <si>
    <t>E525</t>
  </si>
  <si>
    <t>LENNO (soppresso) (CO)</t>
  </si>
  <si>
    <t>E526</t>
  </si>
  <si>
    <t>LENO (BS)</t>
  </si>
  <si>
    <t>E527</t>
  </si>
  <si>
    <t>LENOLA (LT)</t>
  </si>
  <si>
    <t>E528</t>
  </si>
  <si>
    <t>LENTA (VC)</t>
  </si>
  <si>
    <t>E530</t>
  </si>
  <si>
    <t>LENTATE SUL SEVESO (MB)</t>
  </si>
  <si>
    <t>E531</t>
  </si>
  <si>
    <t>LENTELLA (CH)</t>
  </si>
  <si>
    <t>C562</t>
  </si>
  <si>
    <t>LENTIAI (BL)</t>
  </si>
  <si>
    <t>E532</t>
  </si>
  <si>
    <t>LENTINI (SR)</t>
  </si>
  <si>
    <t>E535</t>
  </si>
  <si>
    <t>LEONESSA (RI)</t>
  </si>
  <si>
    <t>E536</t>
  </si>
  <si>
    <t>LEONFORTE (EN)</t>
  </si>
  <si>
    <t>E537</t>
  </si>
  <si>
    <t>LEPORANO (TA)</t>
  </si>
  <si>
    <t>E538</t>
  </si>
  <si>
    <t>LEQUILE (LE)</t>
  </si>
  <si>
    <t>E540</t>
  </si>
  <si>
    <t>LEQUIO BERRIA (CN)</t>
  </si>
  <si>
    <t>E539</t>
  </si>
  <si>
    <t>LEQUIO TANARO (CN)</t>
  </si>
  <si>
    <t>E541</t>
  </si>
  <si>
    <t>LERCARA FRIDDI (PA)</t>
  </si>
  <si>
    <t>E542</t>
  </si>
  <si>
    <t>LERICI (SP)</t>
  </si>
  <si>
    <t>E543</t>
  </si>
  <si>
    <t>LERMA (AL)</t>
  </si>
  <si>
    <t>E544</t>
  </si>
  <si>
    <t>LESA (NO)</t>
  </si>
  <si>
    <t>E546</t>
  </si>
  <si>
    <t>LESEGNO (CN)</t>
  </si>
  <si>
    <t>E547</t>
  </si>
  <si>
    <t>LESIGNANO DE' BAGNI (PR)</t>
  </si>
  <si>
    <t>E549</t>
  </si>
  <si>
    <t>LESINA (FG)</t>
  </si>
  <si>
    <t>E550</t>
  </si>
  <si>
    <t>LESMO (MB)</t>
  </si>
  <si>
    <t>E551</t>
  </si>
  <si>
    <t>LESSOLO (TO)</t>
  </si>
  <si>
    <t>M371</t>
  </si>
  <si>
    <t>LESSONA (BI)</t>
  </si>
  <si>
    <t>E552</t>
  </si>
  <si>
    <t>LESSONA (soppresso) (BI)</t>
  </si>
  <si>
    <t>E553</t>
  </si>
  <si>
    <t>LESTIZZA (UD)</t>
  </si>
  <si>
    <t>E554</t>
  </si>
  <si>
    <t>LETINO (CE)</t>
  </si>
  <si>
    <t>E555</t>
  </si>
  <si>
    <t>LETOJANNI (ME)</t>
  </si>
  <si>
    <t>E557</t>
  </si>
  <si>
    <t>LETTERE (NA)</t>
  </si>
  <si>
    <t>E558</t>
  </si>
  <si>
    <t>LETTOMANOPPELLO (PE)</t>
  </si>
  <si>
    <t>E559</t>
  </si>
  <si>
    <t>LETTOPALENA (CH)</t>
  </si>
  <si>
    <t>E560</t>
  </si>
  <si>
    <t>LEVANTO (SP)</t>
  </si>
  <si>
    <t>E562</t>
  </si>
  <si>
    <t>LEVATE (BG)</t>
  </si>
  <si>
    <t>E563</t>
  </si>
  <si>
    <t>LEVERANO (LE)</t>
  </si>
  <si>
    <t>E564</t>
  </si>
  <si>
    <t>LEVICE (CN)</t>
  </si>
  <si>
    <t>E565</t>
  </si>
  <si>
    <t>LEVICO TERME (TN)</t>
  </si>
  <si>
    <t>E566</t>
  </si>
  <si>
    <t>LEVONE (TO)</t>
  </si>
  <si>
    <t>E569</t>
  </si>
  <si>
    <t>LEZZENO (CO)</t>
  </si>
  <si>
    <t>E570</t>
  </si>
  <si>
    <t>LIBERI (CE)</t>
  </si>
  <si>
    <t>E571</t>
  </si>
  <si>
    <t>LIBRIZZI (ME)</t>
  </si>
  <si>
    <t>E573</t>
  </si>
  <si>
    <t>LICATA (AG)</t>
  </si>
  <si>
    <t>E574</t>
  </si>
  <si>
    <t>LICCIANA NARDI (MS)</t>
  </si>
  <si>
    <t>E576</t>
  </si>
  <si>
    <t>LICENZA (RM)</t>
  </si>
  <si>
    <t>E578</t>
  </si>
  <si>
    <t>LICODIA EUBEA (CT)</t>
  </si>
  <si>
    <t>E581</t>
  </si>
  <si>
    <t>LIERNA (LC)</t>
  </si>
  <si>
    <t>E583</t>
  </si>
  <si>
    <t>LIGNANA (VC)</t>
  </si>
  <si>
    <t>E584</t>
  </si>
  <si>
    <t>LIGNANO SABBIADORO (UD)</t>
  </si>
  <si>
    <t>E585</t>
  </si>
  <si>
    <t>LIGONCHIO (soppresso) (RE)</t>
  </si>
  <si>
    <t>E586</t>
  </si>
  <si>
    <t>LIGOSULLO (soppresso) (UD)</t>
  </si>
  <si>
    <t>E587</t>
  </si>
  <si>
    <t>LILLIANES (AO)</t>
  </si>
  <si>
    <t>E588</t>
  </si>
  <si>
    <t>LIMANA (BL)</t>
  </si>
  <si>
    <t>E589</t>
  </si>
  <si>
    <t>LIMATOLA (BN)</t>
  </si>
  <si>
    <t>E590</t>
  </si>
  <si>
    <t>LIMBADI (VV)</t>
  </si>
  <si>
    <t>E591</t>
  </si>
  <si>
    <t>LIMBIATE (MB)</t>
  </si>
  <si>
    <t>E592</t>
  </si>
  <si>
    <t>LIMENA (PD)</t>
  </si>
  <si>
    <t>E593</t>
  </si>
  <si>
    <t>LIMIDO COMASCO (CO)</t>
  </si>
  <si>
    <t>E594</t>
  </si>
  <si>
    <t>LIMINA (ME)</t>
  </si>
  <si>
    <t>E597</t>
  </si>
  <si>
    <t>LIMONE PIEMONTE (CN)</t>
  </si>
  <si>
    <t>E596</t>
  </si>
  <si>
    <t>LIMONE SUL GARDA (BS)</t>
  </si>
  <si>
    <t>E599</t>
  </si>
  <si>
    <t>LIMOSANO (CB)</t>
  </si>
  <si>
    <t>E600</t>
  </si>
  <si>
    <t>LINAROLO (PV)</t>
  </si>
  <si>
    <t>E602</t>
  </si>
  <si>
    <t>LINGUAGLOSSA (CT)</t>
  </si>
  <si>
    <t>E605</t>
  </si>
  <si>
    <t>LIONI (AV)</t>
  </si>
  <si>
    <t>E606</t>
  </si>
  <si>
    <t>LIPARI (ME)</t>
  </si>
  <si>
    <t>E607</t>
  </si>
  <si>
    <t>LIPOMO (CO)</t>
  </si>
  <si>
    <t>E608</t>
  </si>
  <si>
    <t>LIRIO (PV)</t>
  </si>
  <si>
    <t>E610</t>
  </si>
  <si>
    <t>LISCATE (MI)</t>
  </si>
  <si>
    <t>E611</t>
  </si>
  <si>
    <t>LISCIA (CH)</t>
  </si>
  <si>
    <t>E613</t>
  </si>
  <si>
    <t>LISCIANO NICCONE (PG)</t>
  </si>
  <si>
    <t>E614</t>
  </si>
  <si>
    <t>LISIGNAGO (soppresso) (TN)</t>
  </si>
  <si>
    <t>E615</t>
  </si>
  <si>
    <t>LISIO (CN)</t>
  </si>
  <si>
    <t>E617</t>
  </si>
  <si>
    <t>LISSONE (MB)</t>
  </si>
  <si>
    <t>E620</t>
  </si>
  <si>
    <t>LIVERI (NA)</t>
  </si>
  <si>
    <t>E621</t>
  </si>
  <si>
    <t>LIVIGNO (SO)</t>
  </si>
  <si>
    <t>E622</t>
  </si>
  <si>
    <t>LIVINALLONGO DEL COL DI LANA (BL)</t>
  </si>
  <si>
    <t>E623</t>
  </si>
  <si>
    <t>LIVO (CO)</t>
  </si>
  <si>
    <t>E624</t>
  </si>
  <si>
    <t>LIVO (TN)</t>
  </si>
  <si>
    <t>E625</t>
  </si>
  <si>
    <t>LIVORNO (LI)</t>
  </si>
  <si>
    <t>E626</t>
  </si>
  <si>
    <t>LIVORNO FERRARIS (VC)</t>
  </si>
  <si>
    <t>E627</t>
  </si>
  <si>
    <t>LIVRAGA (LO)</t>
  </si>
  <si>
    <t>E629</t>
  </si>
  <si>
    <t>LIZZANELLO (LE)</t>
  </si>
  <si>
    <t>E630</t>
  </si>
  <si>
    <t>LIZZANO (TA)</t>
  </si>
  <si>
    <t>A771</t>
  </si>
  <si>
    <t>LIZZANO IN BELVEDERE (BO)</t>
  </si>
  <si>
    <t>E632</t>
  </si>
  <si>
    <t>LOANO (SV)</t>
  </si>
  <si>
    <t>E633</t>
  </si>
  <si>
    <t>LOAZZOLO (AT)</t>
  </si>
  <si>
    <t>E635</t>
  </si>
  <si>
    <t>LOCANA (TO)</t>
  </si>
  <si>
    <t>E639</t>
  </si>
  <si>
    <t>LOCATE DI TRIULZI (MI)</t>
  </si>
  <si>
    <t>E638</t>
  </si>
  <si>
    <t>LOCATE VARESINO (CO)</t>
  </si>
  <si>
    <t>E640</t>
  </si>
  <si>
    <t>LOCATELLO (BG)</t>
  </si>
  <si>
    <t>E644</t>
  </si>
  <si>
    <t>LOCERI (NU)</t>
  </si>
  <si>
    <t>E645</t>
  </si>
  <si>
    <t>LOCOROTONDO (BA)</t>
  </si>
  <si>
    <t>D976</t>
  </si>
  <si>
    <t>LOCRI (RC)</t>
  </si>
  <si>
    <t>E646</t>
  </si>
  <si>
    <t>LOCULI (NU)</t>
  </si>
  <si>
    <t>E647</t>
  </si>
  <si>
    <t>LODE' (NU)</t>
  </si>
  <si>
    <t>E648</t>
  </si>
  <si>
    <t>LODI (LO)</t>
  </si>
  <si>
    <t>E651</t>
  </si>
  <si>
    <t>LODI VECCHIO (LO)</t>
  </si>
  <si>
    <t>E649</t>
  </si>
  <si>
    <t>LODINE (NU)</t>
  </si>
  <si>
    <t>E652</t>
  </si>
  <si>
    <t>LODRINO (BS)</t>
  </si>
  <si>
    <t>E654</t>
  </si>
  <si>
    <t>LOGRATO (BS)</t>
  </si>
  <si>
    <t>E655</t>
  </si>
  <si>
    <t>LOIANO (BO)</t>
  </si>
  <si>
    <t>M275</t>
  </si>
  <si>
    <t>LOIRI PORTO SAN PAOLO (SS)</t>
  </si>
  <si>
    <t>E656</t>
  </si>
  <si>
    <t>LOMAGNA (LC)</t>
  </si>
  <si>
    <t>E658</t>
  </si>
  <si>
    <t>LOMASO (soppresso) (TN)</t>
  </si>
  <si>
    <t>E659</t>
  </si>
  <si>
    <t>LOMAZZO (CO)</t>
  </si>
  <si>
    <t>E660</t>
  </si>
  <si>
    <t>LOMBARDORE (TO)</t>
  </si>
  <si>
    <t>E661</t>
  </si>
  <si>
    <t>LOMBRIASCO (TO)</t>
  </si>
  <si>
    <t>E662</t>
  </si>
  <si>
    <t>LOMELLO (PV)</t>
  </si>
  <si>
    <t>E664</t>
  </si>
  <si>
    <t>LONA LASES (TN)</t>
  </si>
  <si>
    <t>E665</t>
  </si>
  <si>
    <t>LONATE CEPPINO (VA)</t>
  </si>
  <si>
    <t>E666</t>
  </si>
  <si>
    <t>LONATE POZZOLO (VA)</t>
  </si>
  <si>
    <t>E667</t>
  </si>
  <si>
    <t>LONATO (soppresso) (BS)</t>
  </si>
  <si>
    <t>M312</t>
  </si>
  <si>
    <t>LONATO DEL GARDA (BS)</t>
  </si>
  <si>
    <t>E668</t>
  </si>
  <si>
    <t>LONDA (FI)</t>
  </si>
  <si>
    <t>E669</t>
  </si>
  <si>
    <t>LONGANO (IS)</t>
  </si>
  <si>
    <t>E671</t>
  </si>
  <si>
    <t>LONGARE (VI)</t>
  </si>
  <si>
    <t>M342</t>
  </si>
  <si>
    <t>LONGARONE (BL)</t>
  </si>
  <si>
    <t>E672</t>
  </si>
  <si>
    <t>LONGARONE (soppresso) (BL)</t>
  </si>
  <si>
    <t>E673</t>
  </si>
  <si>
    <t>LONGHENA (BS)</t>
  </si>
  <si>
    <t>E674</t>
  </si>
  <si>
    <t>LONGI (ME)</t>
  </si>
  <si>
    <t>E675</t>
  </si>
  <si>
    <t>LONGIANO (FC)</t>
  </si>
  <si>
    <t>E677</t>
  </si>
  <si>
    <t>LONGOBARDI (CS)</t>
  </si>
  <si>
    <t>E678</t>
  </si>
  <si>
    <t>LONGOBUCCO (CS)</t>
  </si>
  <si>
    <t>E679</t>
  </si>
  <si>
    <t>LONGONE AL SEGRINO (CO)</t>
  </si>
  <si>
    <t>E681</t>
  </si>
  <si>
    <t>LONGONE SABINO (RI)</t>
  </si>
  <si>
    <t>E682</t>
  </si>
  <si>
    <t>LONIGO (VI)</t>
  </si>
  <si>
    <t>E683</t>
  </si>
  <si>
    <t>LORANZE' (TO)</t>
  </si>
  <si>
    <t>E684</t>
  </si>
  <si>
    <t>LOREGGIA (PD)</t>
  </si>
  <si>
    <t>E685</t>
  </si>
  <si>
    <t>LOREGLIA (VB)</t>
  </si>
  <si>
    <t>E687</t>
  </si>
  <si>
    <t>LORENZAGO DI CADORE (BL)</t>
  </si>
  <si>
    <t>E688</t>
  </si>
  <si>
    <t>LORENZANA (soppresso) (PI)</t>
  </si>
  <si>
    <t>E689</t>
  </si>
  <si>
    <t>LOREO (RO)</t>
  </si>
  <si>
    <t>E690</t>
  </si>
  <si>
    <t>LORETO (AN)</t>
  </si>
  <si>
    <t>E691</t>
  </si>
  <si>
    <t>LORETO APRUTINO (PE)</t>
  </si>
  <si>
    <t>E692</t>
  </si>
  <si>
    <t>LORIA (TV)</t>
  </si>
  <si>
    <t>E693</t>
  </si>
  <si>
    <t>LORO CIUFFENNA (AR)</t>
  </si>
  <si>
    <t>E694</t>
  </si>
  <si>
    <t>LORO PICENO (MC)</t>
  </si>
  <si>
    <t>E695</t>
  </si>
  <si>
    <t>LORSICA (GE)</t>
  </si>
  <si>
    <t>E698</t>
  </si>
  <si>
    <t>LOSINE (BS)</t>
  </si>
  <si>
    <t>E700</t>
  </si>
  <si>
    <t>LOTZORAI (NU)</t>
  </si>
  <si>
    <t>E704</t>
  </si>
  <si>
    <t>LOVERE (BG)</t>
  </si>
  <si>
    <t>E705</t>
  </si>
  <si>
    <t>LOVERO (SO)</t>
  </si>
  <si>
    <t>E706</t>
  </si>
  <si>
    <t>LOZIO (BS)</t>
  </si>
  <si>
    <t>E707</t>
  </si>
  <si>
    <t>LOZZA (VA)</t>
  </si>
  <si>
    <t>E709</t>
  </si>
  <si>
    <t>LOZZO ATESTINO (PD)</t>
  </si>
  <si>
    <t>E708</t>
  </si>
  <si>
    <t>LOZZO DI CADORE (BL)</t>
  </si>
  <si>
    <t>E711</t>
  </si>
  <si>
    <t>LOZZOLO (VC)</t>
  </si>
  <si>
    <t>E712</t>
  </si>
  <si>
    <t>LU (AL)</t>
  </si>
  <si>
    <t>E713</t>
  </si>
  <si>
    <t>LUBRIANO (VT)</t>
  </si>
  <si>
    <t>E715</t>
  </si>
  <si>
    <t>LUCCA (LU)</t>
  </si>
  <si>
    <t>E714</t>
  </si>
  <si>
    <t>LUCCA SICULA (AG)</t>
  </si>
  <si>
    <t>E716</t>
  </si>
  <si>
    <t>LUCERA (FG)</t>
  </si>
  <si>
    <t>E718</t>
  </si>
  <si>
    <t>LUCIGNANO (AR)</t>
  </si>
  <si>
    <t>E719</t>
  </si>
  <si>
    <t>LUCINASCO (IM)</t>
  </si>
  <si>
    <t>E722</t>
  </si>
  <si>
    <t>LUCITO (CB)</t>
  </si>
  <si>
    <t>E723</t>
  </si>
  <si>
    <t>LUCO DEI MARSI (AQ)</t>
  </si>
  <si>
    <t>E724</t>
  </si>
  <si>
    <t>LUCOLI (AQ)</t>
  </si>
  <si>
    <t>E726</t>
  </si>
  <si>
    <t>LUGAGNANO VAL D'ARDA (PC)</t>
  </si>
  <si>
    <t>E727</t>
  </si>
  <si>
    <t>LUGNACCO (TO)</t>
  </si>
  <si>
    <t>E729</t>
  </si>
  <si>
    <t>LUGNANO IN TEVERINA (TR)</t>
  </si>
  <si>
    <t>E730</t>
  </si>
  <si>
    <t>LUGO (RA)</t>
  </si>
  <si>
    <t>E731</t>
  </si>
  <si>
    <t>LUGO DI VICENZA (VI)</t>
  </si>
  <si>
    <t>E734</t>
  </si>
  <si>
    <t>LUINO (VA)</t>
  </si>
  <si>
    <t>E735</t>
  </si>
  <si>
    <t>LUISAGO (CO)</t>
  </si>
  <si>
    <t>E736</t>
  </si>
  <si>
    <t>LULA (NU)</t>
  </si>
  <si>
    <t>E737</t>
  </si>
  <si>
    <t>LUMARZO (GE)</t>
  </si>
  <si>
    <t>E738</t>
  </si>
  <si>
    <t>LUMEZZANE (BS)</t>
  </si>
  <si>
    <t>E742</t>
  </si>
  <si>
    <t>LUNAMATRONA (SU)</t>
  </si>
  <si>
    <t>E743</t>
  </si>
  <si>
    <t>LUNANO (PU)</t>
  </si>
  <si>
    <t>B387</t>
  </si>
  <si>
    <t>LUNGAVILLA (PV)</t>
  </si>
  <si>
    <t>E745</t>
  </si>
  <si>
    <t>LUNGRO (CS)</t>
  </si>
  <si>
    <t>E746</t>
  </si>
  <si>
    <t>LUOGOSANO (AV)</t>
  </si>
  <si>
    <t>E747</t>
  </si>
  <si>
    <t>LUOGOSANTO (SS)</t>
  </si>
  <si>
    <t>E748</t>
  </si>
  <si>
    <t>LUPARA (CB)</t>
  </si>
  <si>
    <t>E749</t>
  </si>
  <si>
    <t>LURAGO D'ERBA (CO)</t>
  </si>
  <si>
    <t>E750</t>
  </si>
  <si>
    <t>LURAGO MARINONE (CO)</t>
  </si>
  <si>
    <t>E751</t>
  </si>
  <si>
    <t>LURANO (BG)</t>
  </si>
  <si>
    <t>E752</t>
  </si>
  <si>
    <t>LURAS (SS)</t>
  </si>
  <si>
    <t>E753</t>
  </si>
  <si>
    <t>LURATE CACCIVIO (CO)</t>
  </si>
  <si>
    <t>E754</t>
  </si>
  <si>
    <t>LUSCIANO (CE)</t>
  </si>
  <si>
    <t>E757</t>
  </si>
  <si>
    <t>LUSERNA (TN)</t>
  </si>
  <si>
    <t>E758</t>
  </si>
  <si>
    <t>LUSERNA SAN GIOVANNI (TO)</t>
  </si>
  <si>
    <t>E759</t>
  </si>
  <si>
    <t>LUSERNETTA (TO)</t>
  </si>
  <si>
    <t>E760</t>
  </si>
  <si>
    <t>LUSEVERA (UD)</t>
  </si>
  <si>
    <t>E761</t>
  </si>
  <si>
    <t>LUSIA (RO)</t>
  </si>
  <si>
    <t>E762</t>
  </si>
  <si>
    <t>LUSIANA (VI)</t>
  </si>
  <si>
    <t>E763</t>
  </si>
  <si>
    <t>LUSIGLIE' (TO)</t>
  </si>
  <si>
    <t>E764</t>
  </si>
  <si>
    <t>LUSON .LUESEN. (BZ)</t>
  </si>
  <si>
    <t>E767</t>
  </si>
  <si>
    <t>LUSTRA (SA)</t>
  </si>
  <si>
    <t>E769</t>
  </si>
  <si>
    <t>LUVINATE (VA)</t>
  </si>
  <si>
    <t>E770</t>
  </si>
  <si>
    <t>LUZZANA (BG)</t>
  </si>
  <si>
    <t>E772</t>
  </si>
  <si>
    <t>LUZZARA (RE)</t>
  </si>
  <si>
    <t>E773</t>
  </si>
  <si>
    <t>LUZZI (CS)</t>
  </si>
  <si>
    <t>E775</t>
  </si>
  <si>
    <t>MACCAGNO (soppresso) (VA)</t>
  </si>
  <si>
    <t>M339</t>
  </si>
  <si>
    <t>MACCAGNO CON PINO E VEDDASCA (VA)</t>
  </si>
  <si>
    <t>E777</t>
  </si>
  <si>
    <t>MACCASTORNA (LO)</t>
  </si>
  <si>
    <t>E778</t>
  </si>
  <si>
    <t>MACCHIA D'ISERNIA (IS)</t>
  </si>
  <si>
    <t>E780</t>
  </si>
  <si>
    <t>MACCHIA VALFORTORE (CB)</t>
  </si>
  <si>
    <t>E779</t>
  </si>
  <si>
    <t>MACCHIAGODENA (IS)</t>
  </si>
  <si>
    <t>E782</t>
  </si>
  <si>
    <t>MACELLO (TO)</t>
  </si>
  <si>
    <t>E783</t>
  </si>
  <si>
    <t>MACERATA (MC)</t>
  </si>
  <si>
    <t>E784</t>
  </si>
  <si>
    <t>MACERATA CAMPANIA (CE)</t>
  </si>
  <si>
    <t>E785</t>
  </si>
  <si>
    <t>MACERATA FELTRIA (PU)</t>
  </si>
  <si>
    <t>E786</t>
  </si>
  <si>
    <t>MACHERIO (MB)</t>
  </si>
  <si>
    <t>E787</t>
  </si>
  <si>
    <t>MACLODIO (BS)</t>
  </si>
  <si>
    <t>E788</t>
  </si>
  <si>
    <t>MACOMER (NU)</t>
  </si>
  <si>
    <t>E789</t>
  </si>
  <si>
    <t>MACRA (CN)</t>
  </si>
  <si>
    <t>E790</t>
  </si>
  <si>
    <t>MACUGNAGA (VB)</t>
  </si>
  <si>
    <t>E791</t>
  </si>
  <si>
    <t>MADDALONI (CE)</t>
  </si>
  <si>
    <t>E342</t>
  </si>
  <si>
    <t>MADESIMO (SO)</t>
  </si>
  <si>
    <t>E793</t>
  </si>
  <si>
    <t>MADIGNANO (CR)</t>
  </si>
  <si>
    <t>E794</t>
  </si>
  <si>
    <t>MADONE (BG)</t>
  </si>
  <si>
    <t>E795</t>
  </si>
  <si>
    <t>MADONNA DEL SASSO (VB)</t>
  </si>
  <si>
    <t>M357</t>
  </si>
  <si>
    <t>MADRUZZO (TN)</t>
  </si>
  <si>
    <t>E798</t>
  </si>
  <si>
    <t>MAENZA (LT)</t>
  </si>
  <si>
    <t>E799</t>
  </si>
  <si>
    <t>MAFALDA (CB)</t>
  </si>
  <si>
    <t>E800</t>
  </si>
  <si>
    <t>MAGASA (BS)</t>
  </si>
  <si>
    <t>E801</t>
  </si>
  <si>
    <t>MAGENTA (MI)</t>
  </si>
  <si>
    <t>E803</t>
  </si>
  <si>
    <t>MAGGIORA (NO)</t>
  </si>
  <si>
    <t>E804</t>
  </si>
  <si>
    <t>MAGHERNO (PV)</t>
  </si>
  <si>
    <t>E805</t>
  </si>
  <si>
    <t>MAGIONE (PG)</t>
  </si>
  <si>
    <t>E806</t>
  </si>
  <si>
    <t>MAGISANO (CZ)</t>
  </si>
  <si>
    <t>E809</t>
  </si>
  <si>
    <t>MAGLIANO ALFIERI (CN)</t>
  </si>
  <si>
    <t>E808</t>
  </si>
  <si>
    <t>MAGLIANO ALPI (CN)</t>
  </si>
  <si>
    <t>E811</t>
  </si>
  <si>
    <t>MAGLIANO DE' MARSI (AQ)</t>
  </si>
  <si>
    <t>E807</t>
  </si>
  <si>
    <t>MAGLIANO DI TENNA (FM)</t>
  </si>
  <si>
    <t>E810</t>
  </si>
  <si>
    <t>MAGLIANO IN TOSCANA (GR)</t>
  </si>
  <si>
    <t>E813</t>
  </si>
  <si>
    <t>MAGLIANO ROMANO (RM)</t>
  </si>
  <si>
    <t>E812</t>
  </si>
  <si>
    <t>MAGLIANO SABINA (RI)</t>
  </si>
  <si>
    <t>E814</t>
  </si>
  <si>
    <t>MAGLIANO VETERE (SA)</t>
  </si>
  <si>
    <t>E815</t>
  </si>
  <si>
    <t>MAGLIE (LE)</t>
  </si>
  <si>
    <t>E816</t>
  </si>
  <si>
    <t>MAGLIOLO (SV)</t>
  </si>
  <si>
    <t>E817</t>
  </si>
  <si>
    <t>MAGLIONE (TO)</t>
  </si>
  <si>
    <t>E818</t>
  </si>
  <si>
    <t>MAGNACAVALLO (MN)</t>
  </si>
  <si>
    <t>E819</t>
  </si>
  <si>
    <t>MAGNAGO (MI)</t>
  </si>
  <si>
    <t>E821</t>
  </si>
  <si>
    <t>MAGNANO (BI)</t>
  </si>
  <si>
    <t>E820</t>
  </si>
  <si>
    <t>MAGNANO IN RIVIERA (UD)</t>
  </si>
  <si>
    <t>E825</t>
  </si>
  <si>
    <t>MAGOMADAS (OR)</t>
  </si>
  <si>
    <t>E829</t>
  </si>
  <si>
    <t>MAGRE' SULLA STRADA DEL VINO .MARGREID AN DE. (BZ)</t>
  </si>
  <si>
    <t>E830</t>
  </si>
  <si>
    <t>MAGREGLIO (CO)</t>
  </si>
  <si>
    <t>E834</t>
  </si>
  <si>
    <t>MAIDA (CZ)</t>
  </si>
  <si>
    <t>E835</t>
  </si>
  <si>
    <t>MAIERA' (CS)</t>
  </si>
  <si>
    <t>E836</t>
  </si>
  <si>
    <t>MAIERATO (VV)</t>
  </si>
  <si>
    <t>E837</t>
  </si>
  <si>
    <t>MAIOLATI SPONTINI (AN)</t>
  </si>
  <si>
    <t>E838</t>
  </si>
  <si>
    <t>MAIOLO (RN)</t>
  </si>
  <si>
    <t>E839</t>
  </si>
  <si>
    <t>MAIORI (SA)</t>
  </si>
  <si>
    <t>E840</t>
  </si>
  <si>
    <t>MAIRAGO (LO)</t>
  </si>
  <si>
    <t>E841</t>
  </si>
  <si>
    <t>MAIRANO (BS)</t>
  </si>
  <si>
    <t>E842</t>
  </si>
  <si>
    <t>MAISSANA (SP)</t>
  </si>
  <si>
    <t>E833</t>
  </si>
  <si>
    <t>MAJANO (UD)</t>
  </si>
  <si>
    <t>E843</t>
  </si>
  <si>
    <t>MALAGNINO (CR)</t>
  </si>
  <si>
    <t>E844</t>
  </si>
  <si>
    <t>MALALBERGO (BO)</t>
  </si>
  <si>
    <t>E847</t>
  </si>
  <si>
    <t>MALBORGHETTO-VALBRUNA (UD)</t>
  </si>
  <si>
    <t>E848</t>
  </si>
  <si>
    <t>MALCESINE (VR)</t>
  </si>
  <si>
    <t>E850</t>
  </si>
  <si>
    <t>MALE' (TN)</t>
  </si>
  <si>
    <t>E851</t>
  </si>
  <si>
    <t>MALEGNO (BS)</t>
  </si>
  <si>
    <t>E852</t>
  </si>
  <si>
    <t>MALEO (LO)</t>
  </si>
  <si>
    <t>E853</t>
  </si>
  <si>
    <t>MALESCO (VB)</t>
  </si>
  <si>
    <t>E854</t>
  </si>
  <si>
    <t>MALETTO (CT)</t>
  </si>
  <si>
    <t>E855</t>
  </si>
  <si>
    <t>MALFA (ME)</t>
  </si>
  <si>
    <t>E856</t>
  </si>
  <si>
    <t>MALGESSO (VA)</t>
  </si>
  <si>
    <t>E858</t>
  </si>
  <si>
    <t>MALGRATE (LC)</t>
  </si>
  <si>
    <t>E859</t>
  </si>
  <si>
    <t>MALITO (CS)</t>
  </si>
  <si>
    <t>E860</t>
  </si>
  <si>
    <t>MALLARE (SV)</t>
  </si>
  <si>
    <t>E862</t>
  </si>
  <si>
    <t>MALLES VENOSTA .MALS. (BZ)</t>
  </si>
  <si>
    <t>E863</t>
  </si>
  <si>
    <t>MALNATE (VA)</t>
  </si>
  <si>
    <t>E864</t>
  </si>
  <si>
    <t>MALO (VI)</t>
  </si>
  <si>
    <t>E865</t>
  </si>
  <si>
    <t>MALONNO (BS)</t>
  </si>
  <si>
    <t>E866</t>
  </si>
  <si>
    <t>MALOSCO (TN)</t>
  </si>
  <si>
    <t>E868</t>
  </si>
  <si>
    <t>MALTIGNANO (AP)</t>
  </si>
  <si>
    <t>E869</t>
  </si>
  <si>
    <t>MALVAGNA (ME)</t>
  </si>
  <si>
    <t>E870</t>
  </si>
  <si>
    <t>MALVICINO (AL)</t>
  </si>
  <si>
    <t>E872</t>
  </si>
  <si>
    <t>MALVITO (CS)</t>
  </si>
  <si>
    <t>E873</t>
  </si>
  <si>
    <t>MAMMOLA (RC)</t>
  </si>
  <si>
    <t>E874</t>
  </si>
  <si>
    <t>MAMOIADA (NU)</t>
  </si>
  <si>
    <t>E875</t>
  </si>
  <si>
    <t>MANCIANO (GR)</t>
  </si>
  <si>
    <t>E876</t>
  </si>
  <si>
    <t>MANDANICI (ME)</t>
  </si>
  <si>
    <t>E877</t>
  </si>
  <si>
    <t>MANDAS (SU)</t>
  </si>
  <si>
    <t>E878</t>
  </si>
  <si>
    <t>MANDATORICCIO (CS)</t>
  </si>
  <si>
    <t>B632</t>
  </si>
  <si>
    <t>MANDELA (RM)</t>
  </si>
  <si>
    <t>E879</t>
  </si>
  <si>
    <t>MANDELLO DEL LARIO (LC)</t>
  </si>
  <si>
    <t>E880</t>
  </si>
  <si>
    <t>MANDELLO VITTA (NO)</t>
  </si>
  <si>
    <t>E882</t>
  </si>
  <si>
    <t>MANDURIA (TA)</t>
  </si>
  <si>
    <t>E883</t>
  </si>
  <si>
    <t>MANERBA DEL GARDA (BS)</t>
  </si>
  <si>
    <t>E884</t>
  </si>
  <si>
    <t>MANERBIO (BS)</t>
  </si>
  <si>
    <t>E885</t>
  </si>
  <si>
    <t>MANFREDONIA (FG)</t>
  </si>
  <si>
    <t>E887</t>
  </si>
  <si>
    <t>MANGO (CN)</t>
  </si>
  <si>
    <t>E888</t>
  </si>
  <si>
    <t>MANGONE (CS)</t>
  </si>
  <si>
    <t>M283</t>
  </si>
  <si>
    <t>MANIACE (CT)</t>
  </si>
  <si>
    <t>E889</t>
  </si>
  <si>
    <t>MANIAGO (PN)</t>
  </si>
  <si>
    <t>E891</t>
  </si>
  <si>
    <t>MANOCALZATI (AV)</t>
  </si>
  <si>
    <t>E892</t>
  </si>
  <si>
    <t>MANOPPELLO (PE)</t>
  </si>
  <si>
    <t>E893</t>
  </si>
  <si>
    <t>MANSUE' (TV)</t>
  </si>
  <si>
    <t>E894</t>
  </si>
  <si>
    <t>MANTA (CN)</t>
  </si>
  <si>
    <t>E896</t>
  </si>
  <si>
    <t>MANTELLO (SO)</t>
  </si>
  <si>
    <t>E897</t>
  </si>
  <si>
    <t>MANTOVA (MN)</t>
  </si>
  <si>
    <t>E899</t>
  </si>
  <si>
    <t>MANZANO (UD)</t>
  </si>
  <si>
    <t>E900</t>
  </si>
  <si>
    <t>MANZIANA (RM)</t>
  </si>
  <si>
    <t>E901</t>
  </si>
  <si>
    <t>MAPELLO (BG)</t>
  </si>
  <si>
    <t>M316</t>
  </si>
  <si>
    <t>MAPPANO (TO)</t>
  </si>
  <si>
    <t>E902</t>
  </si>
  <si>
    <t>MARA (SS)</t>
  </si>
  <si>
    <t>E903</t>
  </si>
  <si>
    <t>MARACALAGONIS (CA)</t>
  </si>
  <si>
    <t>E904</t>
  </si>
  <si>
    <t>MARANELLO (MO)</t>
  </si>
  <si>
    <t>E906</t>
  </si>
  <si>
    <t>MARANO DI NAPOLI (NA)</t>
  </si>
  <si>
    <t>E911</t>
  </si>
  <si>
    <t>MARANO DI VALPOLICELLA (VR)</t>
  </si>
  <si>
    <t>E908</t>
  </si>
  <si>
    <t>MARANO EQUO (RM)</t>
  </si>
  <si>
    <t>E910</t>
  </si>
  <si>
    <t>MARANO LAGUNARE (UD)</t>
  </si>
  <si>
    <t>E914</t>
  </si>
  <si>
    <t>MARANO MARCHESATO (CS)</t>
  </si>
  <si>
    <t>E915</t>
  </si>
  <si>
    <t>MARANO PRINCIPATO (CS)</t>
  </si>
  <si>
    <t>E905</t>
  </si>
  <si>
    <t>MARANO SUL PANARO (MO)</t>
  </si>
  <si>
    <t>E907</t>
  </si>
  <si>
    <t>MARANO TICINO (NO)</t>
  </si>
  <si>
    <t>E912</t>
  </si>
  <si>
    <t>MARANO VICENTINO (VI)</t>
  </si>
  <si>
    <t>E917</t>
  </si>
  <si>
    <t>MARANZANA (AT)</t>
  </si>
  <si>
    <t>E919</t>
  </si>
  <si>
    <t>MARATEA (PZ)</t>
  </si>
  <si>
    <t>E921</t>
  </si>
  <si>
    <t>MARCALLO CON CASONE (MI)</t>
  </si>
  <si>
    <t>E922</t>
  </si>
  <si>
    <t>MARCARIA (MN)</t>
  </si>
  <si>
    <t>E923</t>
  </si>
  <si>
    <t>MARCEDUSA (CZ)</t>
  </si>
  <si>
    <t>E924</t>
  </si>
  <si>
    <t>MARCELLINA (RM)</t>
  </si>
  <si>
    <t>E925</t>
  </si>
  <si>
    <t>MARCELLINARA (CZ)</t>
  </si>
  <si>
    <t>E927</t>
  </si>
  <si>
    <t>MARCETELLI (RI)</t>
  </si>
  <si>
    <t>E928</t>
  </si>
  <si>
    <t>MARCHENO (BS)</t>
  </si>
  <si>
    <t>E929</t>
  </si>
  <si>
    <t>MARCHIROLO (VA)</t>
  </si>
  <si>
    <t>E930</t>
  </si>
  <si>
    <t>MARCIANA (LI)</t>
  </si>
  <si>
    <t>E931</t>
  </si>
  <si>
    <t>MARCIANA MARINA (LI)</t>
  </si>
  <si>
    <t>E932</t>
  </si>
  <si>
    <t>MARCIANISE (CE)</t>
  </si>
  <si>
    <t>E933</t>
  </si>
  <si>
    <t>MARCIANO DELLA CHIANA (AR)</t>
  </si>
  <si>
    <t>E934</t>
  </si>
  <si>
    <t>MARCIGNAGO (PV)</t>
  </si>
  <si>
    <t>E936</t>
  </si>
  <si>
    <t>MARCON (VE)</t>
  </si>
  <si>
    <t>E938</t>
  </si>
  <si>
    <t>MAREBBE .ENNEBERG. (BZ)</t>
  </si>
  <si>
    <t>E939</t>
  </si>
  <si>
    <t>MARENE (CN)</t>
  </si>
  <si>
    <t>E940</t>
  </si>
  <si>
    <t>MARENO DI PIAVE (TV)</t>
  </si>
  <si>
    <t>E941</t>
  </si>
  <si>
    <t>MARENTINO (TO)</t>
  </si>
  <si>
    <t>E944</t>
  </si>
  <si>
    <t>MARETTO (AT)</t>
  </si>
  <si>
    <t>E945</t>
  </si>
  <si>
    <t>MARGARITA (CN)</t>
  </si>
  <si>
    <t>E946</t>
  </si>
  <si>
    <t>MARGHERITA DI SAVOIA (BT)</t>
  </si>
  <si>
    <t>E947</t>
  </si>
  <si>
    <t>MARGNO (LC)</t>
  </si>
  <si>
    <t>E949</t>
  </si>
  <si>
    <t>MARIANA MANTOVANA (MN)</t>
  </si>
  <si>
    <t>E951</t>
  </si>
  <si>
    <t>MARIANO COMENSE (CO)</t>
  </si>
  <si>
    <t>E952</t>
  </si>
  <si>
    <t>MARIANO DEL FRIULI (GO)</t>
  </si>
  <si>
    <t>E953</t>
  </si>
  <si>
    <t>MARIANOPOLI (CL)</t>
  </si>
  <si>
    <t>E954</t>
  </si>
  <si>
    <t>MARIGLIANELLA (NA)</t>
  </si>
  <si>
    <t>E955</t>
  </si>
  <si>
    <t>MARIGLIANO (NA)</t>
  </si>
  <si>
    <t>E956</t>
  </si>
  <si>
    <t>MARINA DI GIOIOSA IONICA (RC)</t>
  </si>
  <si>
    <t>E957</t>
  </si>
  <si>
    <t>MARINEO (PA)</t>
  </si>
  <si>
    <t>E958</t>
  </si>
  <si>
    <t>MARINO (RM)</t>
  </si>
  <si>
    <t>E959</t>
  </si>
  <si>
    <t>MARLENGO .MARLING. (BZ)</t>
  </si>
  <si>
    <t>E960</t>
  </si>
  <si>
    <t>MARLIANA (PT)</t>
  </si>
  <si>
    <t>E961</t>
  </si>
  <si>
    <t>MARMENTINO (BS)</t>
  </si>
  <si>
    <t>E962</t>
  </si>
  <si>
    <t>MARMIROLO (MN)</t>
  </si>
  <si>
    <t>E963</t>
  </si>
  <si>
    <t>MARMORA (CN)</t>
  </si>
  <si>
    <t>E965</t>
  </si>
  <si>
    <t>MARNATE (VA)</t>
  </si>
  <si>
    <t>E967</t>
  </si>
  <si>
    <t>MARONE (BS)</t>
  </si>
  <si>
    <t>E968</t>
  </si>
  <si>
    <t>MAROPATI (RC)</t>
  </si>
  <si>
    <t>E970</t>
  </si>
  <si>
    <t>MAROSTICA (VI)</t>
  </si>
  <si>
    <t>E971</t>
  </si>
  <si>
    <t>MARRADI (FI)</t>
  </si>
  <si>
    <t>E972</t>
  </si>
  <si>
    <t>MARRUBIU (OR)</t>
  </si>
  <si>
    <t>E973</t>
  </si>
  <si>
    <t>MARSAGLIA (CN)</t>
  </si>
  <si>
    <t>E974</t>
  </si>
  <si>
    <t>MARSALA (TP)</t>
  </si>
  <si>
    <t>E975</t>
  </si>
  <si>
    <t>MARSCIANO (PG)</t>
  </si>
  <si>
    <t>E976</t>
  </si>
  <si>
    <t>MARSICO NUOVO (PZ)</t>
  </si>
  <si>
    <t>E977</t>
  </si>
  <si>
    <t>MARSICOVETERE (PZ)</t>
  </si>
  <si>
    <t>E978</t>
  </si>
  <si>
    <t>MARTA (VT)</t>
  </si>
  <si>
    <t>E979</t>
  </si>
  <si>
    <t>MARTANO (LE)</t>
  </si>
  <si>
    <t>E980</t>
  </si>
  <si>
    <t>MARTELLAGO (VE)</t>
  </si>
  <si>
    <t>E981</t>
  </si>
  <si>
    <t>MARTELLO .MARTELL. (BZ)</t>
  </si>
  <si>
    <t>E982</t>
  </si>
  <si>
    <t>MARTIGNACCO (UD)</t>
  </si>
  <si>
    <t>E983</t>
  </si>
  <si>
    <t>MARTIGNANA DI PO (CR)</t>
  </si>
  <si>
    <t>E984</t>
  </si>
  <si>
    <t>MARTIGNANO (LE)</t>
  </si>
  <si>
    <t>E986</t>
  </si>
  <si>
    <t>MARTINA FRANCA (TA)</t>
  </si>
  <si>
    <t>E987</t>
  </si>
  <si>
    <t>MARTINENGO (BG)</t>
  </si>
  <si>
    <t>E988</t>
  </si>
  <si>
    <t>MARTINIANA PO (CN)</t>
  </si>
  <si>
    <t>E989</t>
  </si>
  <si>
    <t>MARTINSICURO (TE)</t>
  </si>
  <si>
    <t>E990</t>
  </si>
  <si>
    <t>MARTIRANO (CZ)</t>
  </si>
  <si>
    <t>E991</t>
  </si>
  <si>
    <t>MARTIRANO LOMBARDO (CZ)</t>
  </si>
  <si>
    <t>E992</t>
  </si>
  <si>
    <t>MARTIS (SS)</t>
  </si>
  <si>
    <t>E993</t>
  </si>
  <si>
    <t>MARTONE (RC)</t>
  </si>
  <si>
    <t>E994</t>
  </si>
  <si>
    <t>MARUDO (LO)</t>
  </si>
  <si>
    <t>E995</t>
  </si>
  <si>
    <t>MARUGGIO (TA)</t>
  </si>
  <si>
    <t>B689</t>
  </si>
  <si>
    <t>MARZABOTTO (BO)</t>
  </si>
  <si>
    <t>E999</t>
  </si>
  <si>
    <t>MARZANO (PV)</t>
  </si>
  <si>
    <t>E998</t>
  </si>
  <si>
    <t>MARZANO APPIO (CE)</t>
  </si>
  <si>
    <t>E997</t>
  </si>
  <si>
    <t>MARZANO DI NOLA (AV)</t>
  </si>
  <si>
    <t>F001</t>
  </si>
  <si>
    <t>MARZI (CS)</t>
  </si>
  <si>
    <t>F002</t>
  </si>
  <si>
    <t>MARZIO (VA)</t>
  </si>
  <si>
    <t>M270</t>
  </si>
  <si>
    <t>MASAINAS (SU)</t>
  </si>
  <si>
    <t>F003</t>
  </si>
  <si>
    <t>MASATE (MI)</t>
  </si>
  <si>
    <t>F004</t>
  </si>
  <si>
    <t>MASCALI (CT)</t>
  </si>
  <si>
    <t>F005</t>
  </si>
  <si>
    <t>MASCALUCIA (CT)</t>
  </si>
  <si>
    <t>F006</t>
  </si>
  <si>
    <t>MASCHITO (PZ)</t>
  </si>
  <si>
    <t>F007</t>
  </si>
  <si>
    <t>MASCIAGO PRIMO (VA)</t>
  </si>
  <si>
    <t>F009</t>
  </si>
  <si>
    <t>MASER (TV)</t>
  </si>
  <si>
    <t>F010</t>
  </si>
  <si>
    <t>MASERA (VB)</t>
  </si>
  <si>
    <t>F011</t>
  </si>
  <si>
    <t>MASERA' DI PADOVA (PD)</t>
  </si>
  <si>
    <t>F012</t>
  </si>
  <si>
    <t>MASERADA SUL PIAVE (TV)</t>
  </si>
  <si>
    <t>F013</t>
  </si>
  <si>
    <t>MASI (PD)</t>
  </si>
  <si>
    <t>F016</t>
  </si>
  <si>
    <t>MASI TORELLO (FE)</t>
  </si>
  <si>
    <t>F015</t>
  </si>
  <si>
    <t>MASIO (AL)</t>
  </si>
  <si>
    <t>F017</t>
  </si>
  <si>
    <t>MASLIANICO (CO)</t>
  </si>
  <si>
    <t>F019</t>
  </si>
  <si>
    <t>MASON VICENTINO (VI)</t>
  </si>
  <si>
    <t>F020</t>
  </si>
  <si>
    <t>MASONE (GE)</t>
  </si>
  <si>
    <t>F023</t>
  </si>
  <si>
    <t>MASSA (MS)</t>
  </si>
  <si>
    <t>F022</t>
  </si>
  <si>
    <t>MASSA D'ALBE (AQ)</t>
  </si>
  <si>
    <t>M289</t>
  </si>
  <si>
    <t>MASSA DI SOMMA (NA)</t>
  </si>
  <si>
    <t>F025</t>
  </si>
  <si>
    <t>MASSA E COZZILE (PT)</t>
  </si>
  <si>
    <t>F021</t>
  </si>
  <si>
    <t>MASSA FERMANA (FM)</t>
  </si>
  <si>
    <t>F026</t>
  </si>
  <si>
    <t>MASSA FISCAGLIA (soppresso) (FE)</t>
  </si>
  <si>
    <t>F029</t>
  </si>
  <si>
    <t>MASSA LOMBARDA (RA)</t>
  </si>
  <si>
    <t>F030</t>
  </si>
  <si>
    <t>MASSA LUBRENSE (NA)</t>
  </si>
  <si>
    <t>F032</t>
  </si>
  <si>
    <t>MASSA MARITTIMA (GR)</t>
  </si>
  <si>
    <t>F024</t>
  </si>
  <si>
    <t>MASSA MARTANA (PG)</t>
  </si>
  <si>
    <t>F027</t>
  </si>
  <si>
    <t>MASSAFRA (TA)</t>
  </si>
  <si>
    <t>F028</t>
  </si>
  <si>
    <t>MASSALENGO (LO)</t>
  </si>
  <si>
    <t>F033</t>
  </si>
  <si>
    <t>MASSANZAGO (PD)</t>
  </si>
  <si>
    <t>F035</t>
  </si>
  <si>
    <t>MASSAROSA (LU)</t>
  </si>
  <si>
    <t>F037</t>
  </si>
  <si>
    <t>MASSAZZA (BI)</t>
  </si>
  <si>
    <t>F041</t>
  </si>
  <si>
    <t>MASSELLO (TO)</t>
  </si>
  <si>
    <t>F042</t>
  </si>
  <si>
    <t>MASSERANO (BI)</t>
  </si>
  <si>
    <t>F044</t>
  </si>
  <si>
    <t>MASSIGNANO (AP)</t>
  </si>
  <si>
    <t>F045</t>
  </si>
  <si>
    <t>MASSIMENO (TN)</t>
  </si>
  <si>
    <t>F046</t>
  </si>
  <si>
    <t>MASSIMINO (SV)</t>
  </si>
  <si>
    <t>F047</t>
  </si>
  <si>
    <t>MASSINO VISCONTI (NO)</t>
  </si>
  <si>
    <t>F048</t>
  </si>
  <si>
    <t>MASSIOLA (VB)</t>
  </si>
  <si>
    <t>F050</t>
  </si>
  <si>
    <t>MASULLAS (OR)</t>
  </si>
  <si>
    <t>F051</t>
  </si>
  <si>
    <t>MATELICA (MC)</t>
  </si>
  <si>
    <t>F052</t>
  </si>
  <si>
    <t>MATERA (MT)</t>
  </si>
  <si>
    <t>F053</t>
  </si>
  <si>
    <t>MATHI (TO)</t>
  </si>
  <si>
    <t>F054</t>
  </si>
  <si>
    <t>MATINO (LE)</t>
  </si>
  <si>
    <t>F055</t>
  </si>
  <si>
    <t>MATRICE (CB)</t>
  </si>
  <si>
    <t>F058</t>
  </si>
  <si>
    <t>MATTIE (TO)</t>
  </si>
  <si>
    <t>F059</t>
  </si>
  <si>
    <t>MATTINATA (FG)</t>
  </si>
  <si>
    <t>F061</t>
  </si>
  <si>
    <t>MAZARA DEL VALLO (TP)</t>
  </si>
  <si>
    <t>F063</t>
  </si>
  <si>
    <t>MAZZANO (BS)</t>
  </si>
  <si>
    <t>F064</t>
  </si>
  <si>
    <t>MAZZANO ROMANO (RM)</t>
  </si>
  <si>
    <t>F065</t>
  </si>
  <si>
    <t>MAZZARINO (CL)</t>
  </si>
  <si>
    <t>F066</t>
  </si>
  <si>
    <t>MAZZARRA' SANT'ANDREA (ME)</t>
  </si>
  <si>
    <t>M271</t>
  </si>
  <si>
    <t>MAZZARRONE (CT)</t>
  </si>
  <si>
    <t>F067</t>
  </si>
  <si>
    <t>MAZZE' (TO)</t>
  </si>
  <si>
    <t>F068</t>
  </si>
  <si>
    <t>MAZZIN (TN)</t>
  </si>
  <si>
    <t>F070</t>
  </si>
  <si>
    <t>MAZZO DI VALTELLINA (SO)</t>
  </si>
  <si>
    <t>F074</t>
  </si>
  <si>
    <t>MEANA DI SUSA (TO)</t>
  </si>
  <si>
    <t>F073</t>
  </si>
  <si>
    <t>MEANA SARDO (NU)</t>
  </si>
  <si>
    <t>F078</t>
  </si>
  <si>
    <t>MEDA (MB)</t>
  </si>
  <si>
    <t>F080</t>
  </si>
  <si>
    <t>MEDE (PV)</t>
  </si>
  <si>
    <t>F081</t>
  </si>
  <si>
    <t>MEDEA (GO)</t>
  </si>
  <si>
    <t>F082</t>
  </si>
  <si>
    <t>MEDESANO (PR)</t>
  </si>
  <si>
    <t>F083</t>
  </si>
  <si>
    <t>MEDICINA (BO)</t>
  </si>
  <si>
    <t>F084</t>
  </si>
  <si>
    <t>MEDIGLIA (MI)</t>
  </si>
  <si>
    <t>F085</t>
  </si>
  <si>
    <t>MEDOLAGO (BG)</t>
  </si>
  <si>
    <t>F086</t>
  </si>
  <si>
    <t>MEDOLE (MN)</t>
  </si>
  <si>
    <t>F087</t>
  </si>
  <si>
    <t>MEDOLLA (MO)</t>
  </si>
  <si>
    <t>F088</t>
  </si>
  <si>
    <t>MEDUNA DI LIVENZA (TV)</t>
  </si>
  <si>
    <t>F089</t>
  </si>
  <si>
    <t>MEDUNO (PN)</t>
  </si>
  <si>
    <t>F091</t>
  </si>
  <si>
    <t>MEGLIADINO SAN FIDENZIO (soppresso) (PD)</t>
  </si>
  <si>
    <t>F092</t>
  </si>
  <si>
    <t>MEGLIADINO SAN VITALE (PD)</t>
  </si>
  <si>
    <t>F093</t>
  </si>
  <si>
    <t>MEINA (NO)</t>
  </si>
  <si>
    <t>F094</t>
  </si>
  <si>
    <t>MEL (BL)</t>
  </si>
  <si>
    <t>F095</t>
  </si>
  <si>
    <t>MELARA (RO)</t>
  </si>
  <si>
    <t>F096</t>
  </si>
  <si>
    <t>MELAZZO (AL)</t>
  </si>
  <si>
    <t>F097</t>
  </si>
  <si>
    <t>MELDOLA (FC)</t>
  </si>
  <si>
    <t>F098</t>
  </si>
  <si>
    <t>MELE (GE)</t>
  </si>
  <si>
    <t>F100</t>
  </si>
  <si>
    <t>MELEGNANO (MI)</t>
  </si>
  <si>
    <t>F101</t>
  </si>
  <si>
    <t>MELENDUGNO (LE)</t>
  </si>
  <si>
    <t>F102</t>
  </si>
  <si>
    <t>MELETI (LO)</t>
  </si>
  <si>
    <t>F104</t>
  </si>
  <si>
    <t>MELFI (PZ)</t>
  </si>
  <si>
    <t>F105</t>
  </si>
  <si>
    <t>MELICUCCA' (RC)</t>
  </si>
  <si>
    <t>F106</t>
  </si>
  <si>
    <t>MELICUCCO (RC)</t>
  </si>
  <si>
    <t>F107</t>
  </si>
  <si>
    <t>MELILLI (SR)</t>
  </si>
  <si>
    <t>F108</t>
  </si>
  <si>
    <t>MELISSA (KR)</t>
  </si>
  <si>
    <t>F109</t>
  </si>
  <si>
    <t>MELISSANO (LE)</t>
  </si>
  <si>
    <t>F111</t>
  </si>
  <si>
    <t>MELITO DI NAPOLI (NA)</t>
  </si>
  <si>
    <t>F112</t>
  </si>
  <si>
    <t>MELITO DI PORTO SALVO (RC)</t>
  </si>
  <si>
    <t>F110</t>
  </si>
  <si>
    <t>MELITO IRPINO (AV)</t>
  </si>
  <si>
    <t>F113</t>
  </si>
  <si>
    <t>MELIZZANO (BN)</t>
  </si>
  <si>
    <t>F114</t>
  </si>
  <si>
    <t>MELLE (CN)</t>
  </si>
  <si>
    <t>F115</t>
  </si>
  <si>
    <t>MELLO (SO)</t>
  </si>
  <si>
    <t>F117</t>
  </si>
  <si>
    <t>MELPIGNANO (LE)</t>
  </si>
  <si>
    <t>F118</t>
  </si>
  <si>
    <t>MELTINA .MOELTEN. (BZ)</t>
  </si>
  <si>
    <t>F119</t>
  </si>
  <si>
    <t>MELZO (MI)</t>
  </si>
  <si>
    <t>F120</t>
  </si>
  <si>
    <t>MENAGGIO (CO)</t>
  </si>
  <si>
    <t>F121</t>
  </si>
  <si>
    <t>MENAROLA (soppresso) (SO)</t>
  </si>
  <si>
    <t>F122</t>
  </si>
  <si>
    <t>MENCONICO (PV)</t>
  </si>
  <si>
    <t>F123</t>
  </si>
  <si>
    <t>MENDATICA (IM)</t>
  </si>
  <si>
    <t>F125</t>
  </si>
  <si>
    <t>MENDICINO (CS)</t>
  </si>
  <si>
    <t>F126</t>
  </si>
  <si>
    <t>MENFI (AG)</t>
  </si>
  <si>
    <t>F127</t>
  </si>
  <si>
    <t>MENTANA (RM)</t>
  </si>
  <si>
    <t>F130</t>
  </si>
  <si>
    <t>MEOLO (VE)</t>
  </si>
  <si>
    <t>F131</t>
  </si>
  <si>
    <t>MERANA (AL)</t>
  </si>
  <si>
    <t>F132</t>
  </si>
  <si>
    <t>MERANO .MERAN. (BZ)</t>
  </si>
  <si>
    <t>F133</t>
  </si>
  <si>
    <t>MERATE (LC)</t>
  </si>
  <si>
    <t>F134</t>
  </si>
  <si>
    <t>MERCALLO (VA)</t>
  </si>
  <si>
    <t>F135</t>
  </si>
  <si>
    <t>MERCATELLO SUL METAURO (PU)</t>
  </si>
  <si>
    <t>F136</t>
  </si>
  <si>
    <t>MERCATINO CONCA (PU)</t>
  </si>
  <si>
    <t>F138</t>
  </si>
  <si>
    <t>MERCATO SAN SEVERINO (SA)</t>
  </si>
  <si>
    <t>F139</t>
  </si>
  <si>
    <t>MERCATO SARACENO (FC)</t>
  </si>
  <si>
    <t>F140</t>
  </si>
  <si>
    <t>MERCENASCO (TO)</t>
  </si>
  <si>
    <t>F141</t>
  </si>
  <si>
    <t>MERCOGLIANO (AV)</t>
  </si>
  <si>
    <t>F144</t>
  </si>
  <si>
    <t>MERETO DI TOMBA (UD)</t>
  </si>
  <si>
    <t>F145</t>
  </si>
  <si>
    <t>MERGO (AN)</t>
  </si>
  <si>
    <t>F146</t>
  </si>
  <si>
    <t>MERGOZZO (VB)</t>
  </si>
  <si>
    <t>F147</t>
  </si>
  <si>
    <t>MERI' (ME)</t>
  </si>
  <si>
    <t>F148</t>
  </si>
  <si>
    <t>MERLARA (PD)</t>
  </si>
  <si>
    <t>F149</t>
  </si>
  <si>
    <t>MERLINO (LO)</t>
  </si>
  <si>
    <t>F151</t>
  </si>
  <si>
    <t>MERONE (CO)</t>
  </si>
  <si>
    <t>F152</t>
  </si>
  <si>
    <t>MESAGNE (BR)</t>
  </si>
  <si>
    <t>F153</t>
  </si>
  <si>
    <t>MESE (SO)</t>
  </si>
  <si>
    <t>F154</t>
  </si>
  <si>
    <t>MESENZANA (VA)</t>
  </si>
  <si>
    <t>F155</t>
  </si>
  <si>
    <t>MESERO (MI)</t>
  </si>
  <si>
    <t>F156</t>
  </si>
  <si>
    <t>MESOLA (FE)</t>
  </si>
  <si>
    <t>F157</t>
  </si>
  <si>
    <t>MESORACA (KR)</t>
  </si>
  <si>
    <t>F158</t>
  </si>
  <si>
    <t>MESSINA (ME)</t>
  </si>
  <si>
    <t>F161</t>
  </si>
  <si>
    <t>MESTRINO (PD)</t>
  </si>
  <si>
    <t>F162</t>
  </si>
  <si>
    <t>META (NA)</t>
  </si>
  <si>
    <t>F164</t>
  </si>
  <si>
    <t>MEUGLIANO (TO)</t>
  </si>
  <si>
    <t>F165</t>
  </si>
  <si>
    <t>MEZZAGO (MB)</t>
  </si>
  <si>
    <t>F168</t>
  </si>
  <si>
    <t>MEZZANA (TN)</t>
  </si>
  <si>
    <t>F170</t>
  </si>
  <si>
    <t>MEZZANA BIGLI (PV)</t>
  </si>
  <si>
    <t>F167</t>
  </si>
  <si>
    <t>MEZZANA MORTIGLIENGO (BI)</t>
  </si>
  <si>
    <t>F171</t>
  </si>
  <si>
    <t>MEZZANA RABATTONE (PV)</t>
  </si>
  <si>
    <t>F172</t>
  </si>
  <si>
    <t>MEZZANE DI SOTTO (VR)</t>
  </si>
  <si>
    <t>F173</t>
  </si>
  <si>
    <t>MEZZANEGO (GE)</t>
  </si>
  <si>
    <t>F174</t>
  </si>
  <si>
    <t>MEZZANI (PR)</t>
  </si>
  <si>
    <t>F175</t>
  </si>
  <si>
    <t>MEZZANINO (PV)</t>
  </si>
  <si>
    <t>F176</t>
  </si>
  <si>
    <t>MEZZANO (TN)</t>
  </si>
  <si>
    <t>F181</t>
  </si>
  <si>
    <t>MEZZEGRA (soppresso) (CO)</t>
  </si>
  <si>
    <t>F182</t>
  </si>
  <si>
    <t>MEZZENILE (TO)</t>
  </si>
  <si>
    <t>F183</t>
  </si>
  <si>
    <t>MEZZOCORONA (TN)</t>
  </si>
  <si>
    <t>F184</t>
  </si>
  <si>
    <t>MEZZOJUSO (PA)</t>
  </si>
  <si>
    <t>F186</t>
  </si>
  <si>
    <t>MEZZOLDO (BG)</t>
  </si>
  <si>
    <t>F187</t>
  </si>
  <si>
    <t>MEZZOLOMBARDO (TN)</t>
  </si>
  <si>
    <t>F188</t>
  </si>
  <si>
    <t>MEZZOMERICO (NO)</t>
  </si>
  <si>
    <t>F189</t>
  </si>
  <si>
    <t>MIAGLIANO (BI)</t>
  </si>
  <si>
    <t>F190</t>
  </si>
  <si>
    <t>MIANE (TV)</t>
  </si>
  <si>
    <t>F191</t>
  </si>
  <si>
    <t>MIASINO (NO)</t>
  </si>
  <si>
    <t>F192</t>
  </si>
  <si>
    <t>MIAZZINA (VB)</t>
  </si>
  <si>
    <t>F193</t>
  </si>
  <si>
    <t>MICIGLIANO (RI)</t>
  </si>
  <si>
    <t>F194</t>
  </si>
  <si>
    <t>MIGGIANO (LE)</t>
  </si>
  <si>
    <t>F196</t>
  </si>
  <si>
    <t>MIGLIANICO (CH)</t>
  </si>
  <si>
    <t>F198</t>
  </si>
  <si>
    <t>MIGLIARINO (soppresso) (FE)</t>
  </si>
  <si>
    <t>F199</t>
  </si>
  <si>
    <t>MIGLIARO (soppresso) (FE)</t>
  </si>
  <si>
    <t>F200</t>
  </si>
  <si>
    <t>MIGLIERINA (CZ)</t>
  </si>
  <si>
    <t>F201</t>
  </si>
  <si>
    <t>MIGLIONICO (MT)</t>
  </si>
  <si>
    <t>F202</t>
  </si>
  <si>
    <t>MIGNANEGO (GE)</t>
  </si>
  <si>
    <t>F203</t>
  </si>
  <si>
    <t>MIGNANO MONTE LUNGO (CE)</t>
  </si>
  <si>
    <t>F205</t>
  </si>
  <si>
    <t>MILANO (MI)</t>
  </si>
  <si>
    <t>F206</t>
  </si>
  <si>
    <t>MILAZZO (ME)</t>
  </si>
  <si>
    <t>E618</t>
  </si>
  <si>
    <t>MILENA (CL)</t>
  </si>
  <si>
    <t>F207</t>
  </si>
  <si>
    <t>MILETO (VV)</t>
  </si>
  <si>
    <t>F208</t>
  </si>
  <si>
    <t>MILIS (OR)</t>
  </si>
  <si>
    <t>F209</t>
  </si>
  <si>
    <t>MILITELLO IN VAL DI CATANIA (CT)</t>
  </si>
  <si>
    <t>F210</t>
  </si>
  <si>
    <t>MILITELLO ROSMARINO (ME)</t>
  </si>
  <si>
    <t>F213</t>
  </si>
  <si>
    <t>MILLESIMO (SV)</t>
  </si>
  <si>
    <t>F214</t>
  </si>
  <si>
    <t>MILO (CT)</t>
  </si>
  <si>
    <t>F216</t>
  </si>
  <si>
    <t>MILZANO (BS)</t>
  </si>
  <si>
    <t>F217</t>
  </si>
  <si>
    <t>MINEO (CT)</t>
  </si>
  <si>
    <t>F218</t>
  </si>
  <si>
    <t>MINERBE (VR)</t>
  </si>
  <si>
    <t>F219</t>
  </si>
  <si>
    <t>MINERBIO (BO)</t>
  </si>
  <si>
    <t>F221</t>
  </si>
  <si>
    <t>MINERVINO DI LECCE (LE)</t>
  </si>
  <si>
    <t>F220</t>
  </si>
  <si>
    <t>MINERVINO MURGE (BT)</t>
  </si>
  <si>
    <t>F223</t>
  </si>
  <si>
    <t>MINORI (SA)</t>
  </si>
  <si>
    <t>F224</t>
  </si>
  <si>
    <t>MINTURNO (LT)</t>
  </si>
  <si>
    <t>F225</t>
  </si>
  <si>
    <t>MINUCCIANO (LU)</t>
  </si>
  <si>
    <t>F226</t>
  </si>
  <si>
    <t>MIOGLIA (SV)</t>
  </si>
  <si>
    <t>F229</t>
  </si>
  <si>
    <t>MIRA (VE)</t>
  </si>
  <si>
    <t>F230</t>
  </si>
  <si>
    <t>MIRABELLA ECLANO (AV)</t>
  </si>
  <si>
    <t>F231</t>
  </si>
  <si>
    <t>MIRABELLA IMBACCARI (CT)</t>
  </si>
  <si>
    <t>F235</t>
  </si>
  <si>
    <t>MIRABELLO (soppresso) (FE)</t>
  </si>
  <si>
    <t>F232</t>
  </si>
  <si>
    <t>MIRABELLO MONFERRATO (AL)</t>
  </si>
  <si>
    <t>F233</t>
  </si>
  <si>
    <t>MIRABELLO SANNITICO (CB)</t>
  </si>
  <si>
    <t>F238</t>
  </si>
  <si>
    <t>MIRADOLO TERME (PV)</t>
  </si>
  <si>
    <t>F239</t>
  </si>
  <si>
    <t>MIRANDA (IS)</t>
  </si>
  <si>
    <t>F240</t>
  </si>
  <si>
    <t>MIRANDOLA (MO)</t>
  </si>
  <si>
    <t>F241</t>
  </si>
  <si>
    <t>MIRANO (VE)</t>
  </si>
  <si>
    <t>F242</t>
  </si>
  <si>
    <t>MIRTO (ME)</t>
  </si>
  <si>
    <t>F244</t>
  </si>
  <si>
    <t>MISANO ADRIATICO (RN)</t>
  </si>
  <si>
    <t>F243</t>
  </si>
  <si>
    <t>MISANO DI GERA D'ADDA (BG)</t>
  </si>
  <si>
    <t>F246</t>
  </si>
  <si>
    <t>MISILMERI (PA)</t>
  </si>
  <si>
    <t>F247</t>
  </si>
  <si>
    <t>MISINTO (MB)</t>
  </si>
  <si>
    <t>F248</t>
  </si>
  <si>
    <t>MISSAGLIA (LC)</t>
  </si>
  <si>
    <t>F249</t>
  </si>
  <si>
    <t>MISSANELLO (PZ)</t>
  </si>
  <si>
    <t>F250</t>
  </si>
  <si>
    <t>MISTERBIANCO (CT)</t>
  </si>
  <si>
    <t>F251</t>
  </si>
  <si>
    <t>MISTRETTA (ME)</t>
  </si>
  <si>
    <t>F254</t>
  </si>
  <si>
    <t>MOASCA (AT)</t>
  </si>
  <si>
    <t>F256</t>
  </si>
  <si>
    <t>MOCONESI (GE)</t>
  </si>
  <si>
    <t>F257</t>
  </si>
  <si>
    <t>MODENA (MO)</t>
  </si>
  <si>
    <t>F258</t>
  </si>
  <si>
    <t>MODICA (RG)</t>
  </si>
  <si>
    <t>F259</t>
  </si>
  <si>
    <t>MODIGLIANA (FC)</t>
  </si>
  <si>
    <t>F261</t>
  </si>
  <si>
    <t>MODOLO (OR)</t>
  </si>
  <si>
    <t>F262</t>
  </si>
  <si>
    <t>MODUGNO (BA)</t>
  </si>
  <si>
    <t>F263</t>
  </si>
  <si>
    <t>MOENA (TN)</t>
  </si>
  <si>
    <t>F265</t>
  </si>
  <si>
    <t>MOGGIO (LC)</t>
  </si>
  <si>
    <t>F266</t>
  </si>
  <si>
    <t>MOGGIO UDINESE (UD)</t>
  </si>
  <si>
    <t>F267</t>
  </si>
  <si>
    <t>MOGLIA (MN)</t>
  </si>
  <si>
    <t>F268</t>
  </si>
  <si>
    <t>MOGLIANO (MC)</t>
  </si>
  <si>
    <t>F269</t>
  </si>
  <si>
    <t>MOGLIANO VENETO (TV)</t>
  </si>
  <si>
    <t>F270</t>
  </si>
  <si>
    <t>MOGORELLA (OR)</t>
  </si>
  <si>
    <t>F272</t>
  </si>
  <si>
    <t>MOGORO (OR)</t>
  </si>
  <si>
    <t>F274</t>
  </si>
  <si>
    <t>MOIANO (BN)</t>
  </si>
  <si>
    <t>F275</t>
  </si>
  <si>
    <t>MOIMACCO (UD)</t>
  </si>
  <si>
    <t>F277</t>
  </si>
  <si>
    <t>MOIO ALCANTARA (ME)</t>
  </si>
  <si>
    <t>F276</t>
  </si>
  <si>
    <t>MOIO DE' CALVI (BG)</t>
  </si>
  <si>
    <t>F278</t>
  </si>
  <si>
    <t>MOIO DELLA CIVITELLA (SA)</t>
  </si>
  <si>
    <t>F279</t>
  </si>
  <si>
    <t>MOIOLA (CN)</t>
  </si>
  <si>
    <t>F280</t>
  </si>
  <si>
    <t>MOLA DI BARI (BA)</t>
  </si>
  <si>
    <t>F281</t>
  </si>
  <si>
    <t>MOLARE (AL)</t>
  </si>
  <si>
    <t>F283</t>
  </si>
  <si>
    <t>MOLAZZANA (LU)</t>
  </si>
  <si>
    <t>F284</t>
  </si>
  <si>
    <t>MOLFETTA (BA)</t>
  </si>
  <si>
    <t>M255</t>
  </si>
  <si>
    <t>MOLINA ATERNO (AQ)</t>
  </si>
  <si>
    <t>F286</t>
  </si>
  <si>
    <t>MOLINA DI LEDRO (soppresso) (TN)</t>
  </si>
  <si>
    <t>F287</t>
  </si>
  <si>
    <t>MOLINARA (BN)</t>
  </si>
  <si>
    <t>F288</t>
  </si>
  <si>
    <t>MOLINELLA (BO)</t>
  </si>
  <si>
    <t>F290</t>
  </si>
  <si>
    <t>MOLINI DI TRIORA (IM)</t>
  </si>
  <si>
    <t>F293</t>
  </si>
  <si>
    <t>MOLINO DEI TORTI (AL)</t>
  </si>
  <si>
    <t>F294</t>
  </si>
  <si>
    <t>MOLISE (CB)</t>
  </si>
  <si>
    <t>F295</t>
  </si>
  <si>
    <t>MOLITERNO (PZ)</t>
  </si>
  <si>
    <t>F297</t>
  </si>
  <si>
    <t>MOLLIA (VC)</t>
  </si>
  <si>
    <t>F301</t>
  </si>
  <si>
    <t>MOLOCHIO (RC)</t>
  </si>
  <si>
    <t>F304</t>
  </si>
  <si>
    <t>MOLTENO (LC)</t>
  </si>
  <si>
    <t>F305</t>
  </si>
  <si>
    <t>MOLTRASIO (CO)</t>
  </si>
  <si>
    <t>F306</t>
  </si>
  <si>
    <t>MOLVENA (VI)</t>
  </si>
  <si>
    <t>F307</t>
  </si>
  <si>
    <t>MOLVENO (TN)</t>
  </si>
  <si>
    <t>F308</t>
  </si>
  <si>
    <t>MOMBALDONE (AT)</t>
  </si>
  <si>
    <t>F309</t>
  </si>
  <si>
    <t>MOMBARCARO (CN)</t>
  </si>
  <si>
    <t>F310</t>
  </si>
  <si>
    <t>MOMBAROCCIO (PU)</t>
  </si>
  <si>
    <t>F311</t>
  </si>
  <si>
    <t>MOMBARUZZO (AT)</t>
  </si>
  <si>
    <t>F312</t>
  </si>
  <si>
    <t>MOMBASIGLIO (CN)</t>
  </si>
  <si>
    <t>F315</t>
  </si>
  <si>
    <t>MOMBELLO DI TORINO (TO)</t>
  </si>
  <si>
    <t>F313</t>
  </si>
  <si>
    <t>MOMBELLO MONFERRATO (AL)</t>
  </si>
  <si>
    <t>F316</t>
  </si>
  <si>
    <t>MOMBERCELLI (AT)</t>
  </si>
  <si>
    <t>F317</t>
  </si>
  <si>
    <t>MOMO (NO)</t>
  </si>
  <si>
    <t>F318</t>
  </si>
  <si>
    <t>MOMPANTERO (TO)</t>
  </si>
  <si>
    <t>F319</t>
  </si>
  <si>
    <t>MOMPEO (RI)</t>
  </si>
  <si>
    <t>F320</t>
  </si>
  <si>
    <t>MOMPERONE (AL)</t>
  </si>
  <si>
    <t>F322</t>
  </si>
  <si>
    <t>MONACILIONI (CB)</t>
  </si>
  <si>
    <t>F323</t>
  </si>
  <si>
    <t>MONALE (AT)</t>
  </si>
  <si>
    <t>F324</t>
  </si>
  <si>
    <t>MONASTERACE (RC)</t>
  </si>
  <si>
    <t>F325</t>
  </si>
  <si>
    <t>MONASTERO BORMIDA (AT)</t>
  </si>
  <si>
    <t>F327</t>
  </si>
  <si>
    <t>MONASTERO DI LANZO (TO)</t>
  </si>
  <si>
    <t>F326</t>
  </si>
  <si>
    <t>MONASTERO DI VASCO (CN)</t>
  </si>
  <si>
    <t>F329</t>
  </si>
  <si>
    <t>MONASTEROLO CASOTTO (CN)</t>
  </si>
  <si>
    <t>F328</t>
  </si>
  <si>
    <t>MONASTEROLO DEL CASTELLO (BG)</t>
  </si>
  <si>
    <t>F330</t>
  </si>
  <si>
    <t>MONASTEROLO DI SAVIGLIANO (CN)</t>
  </si>
  <si>
    <t>F332</t>
  </si>
  <si>
    <t>MONASTIER DI TREVISO (TV)</t>
  </si>
  <si>
    <t>F333</t>
  </si>
  <si>
    <t>MONASTIR (SU)</t>
  </si>
  <si>
    <t>F335</t>
  </si>
  <si>
    <t>MONCALIERI (TO)</t>
  </si>
  <si>
    <t>F336</t>
  </si>
  <si>
    <t>MONCALVO (AT)</t>
  </si>
  <si>
    <t>D553</t>
  </si>
  <si>
    <t>MONCENISIO (TO)</t>
  </si>
  <si>
    <t>F337</t>
  </si>
  <si>
    <t>MONCESTINO (AL)</t>
  </si>
  <si>
    <t>F338</t>
  </si>
  <si>
    <t>MONCHIERO (CN)</t>
  </si>
  <si>
    <t>F340</t>
  </si>
  <si>
    <t>MONCHIO DELLE CORTI (PR)</t>
  </si>
  <si>
    <t>F341</t>
  </si>
  <si>
    <t>MONCLASSICO (soppresso) (TN)</t>
  </si>
  <si>
    <t>F342</t>
  </si>
  <si>
    <t>MONCRIVELLO (VC)</t>
  </si>
  <si>
    <t>F343</t>
  </si>
  <si>
    <t>MONCUCCO TORINESE (AT)</t>
  </si>
  <si>
    <t>F346</t>
  </si>
  <si>
    <t>MONDAINO (RN)</t>
  </si>
  <si>
    <t>F347</t>
  </si>
  <si>
    <t>MONDAVIO (PU)</t>
  </si>
  <si>
    <t>F348</t>
  </si>
  <si>
    <t>MONDOLFO (PU)</t>
  </si>
  <si>
    <t>F351</t>
  </si>
  <si>
    <t>MONDOVI' (CN)</t>
  </si>
  <si>
    <t>F352</t>
  </si>
  <si>
    <t>MONDRAGONE (CE)</t>
  </si>
  <si>
    <t>F354</t>
  </si>
  <si>
    <t>MONEGLIA (GE)</t>
  </si>
  <si>
    <t>F355</t>
  </si>
  <si>
    <t>MONESIGLIO (CN)</t>
  </si>
  <si>
    <t>F356</t>
  </si>
  <si>
    <t>MONFALCONE (GO)</t>
  </si>
  <si>
    <t>F358</t>
  </si>
  <si>
    <t>MONFORTE D'ALBA (CN)</t>
  </si>
  <si>
    <t>F359</t>
  </si>
  <si>
    <t>MONFORTE SAN GIORGIO (ME)</t>
  </si>
  <si>
    <t>F360</t>
  </si>
  <si>
    <t>MONFUMO (TV)</t>
  </si>
  <si>
    <t>F361</t>
  </si>
  <si>
    <t>MONGARDINO (AT)</t>
  </si>
  <si>
    <t>F363</t>
  </si>
  <si>
    <t>MONGHIDORO (BO)</t>
  </si>
  <si>
    <t>F364</t>
  </si>
  <si>
    <t>MONGIANA (VV)</t>
  </si>
  <si>
    <t>F365</t>
  </si>
  <si>
    <t>MONGIARDINO LIGURE (AL)</t>
  </si>
  <si>
    <t>F368</t>
  </si>
  <si>
    <t>MONGIUFFI MELIA (ME)</t>
  </si>
  <si>
    <t>F369</t>
  </si>
  <si>
    <t>MONGRANDO (BI)</t>
  </si>
  <si>
    <t>F370</t>
  </si>
  <si>
    <t>MONGRASSANO (CS)</t>
  </si>
  <si>
    <t>F371</t>
  </si>
  <si>
    <t>MONGUELFO-TESIDO .WELSBERG-TAISTEN. (BZ)</t>
  </si>
  <si>
    <t>F372</t>
  </si>
  <si>
    <t>MONGUZZO (CO)</t>
  </si>
  <si>
    <t>F373</t>
  </si>
  <si>
    <t>MONIGA DEL GARDA (BS)</t>
  </si>
  <si>
    <t>F374</t>
  </si>
  <si>
    <t>MONLEALE (AL)</t>
  </si>
  <si>
    <t>F375</t>
  </si>
  <si>
    <t>MONNO (BS)</t>
  </si>
  <si>
    <t>F376</t>
  </si>
  <si>
    <t>MONOPOLI (BA)</t>
  </si>
  <si>
    <t>F377</t>
  </si>
  <si>
    <t>MONREALE (PA)</t>
  </si>
  <si>
    <t>F378</t>
  </si>
  <si>
    <t>MONRUPINO (TS)</t>
  </si>
  <si>
    <t>F379</t>
  </si>
  <si>
    <t>MONSAMPIETRO MORICO (FM)</t>
  </si>
  <si>
    <t>F380</t>
  </si>
  <si>
    <t>MONSAMPOLO DEL TRONTO (AP)</t>
  </si>
  <si>
    <t>F381</t>
  </si>
  <si>
    <t>MONSANO (AN)</t>
  </si>
  <si>
    <t>F382</t>
  </si>
  <si>
    <t>MONSELICE (PD)</t>
  </si>
  <si>
    <t>F383</t>
  </si>
  <si>
    <t>MONSERRATO (CA)</t>
  </si>
  <si>
    <t>F384</t>
  </si>
  <si>
    <t>MONSUMMANO TERME (PT)</t>
  </si>
  <si>
    <t>F385</t>
  </si>
  <si>
    <t>MONTA' (CN)</t>
  </si>
  <si>
    <t>F386</t>
  </si>
  <si>
    <t>MONTABONE (AT)</t>
  </si>
  <si>
    <t>F387</t>
  </si>
  <si>
    <t>MONTACUTO (AL)</t>
  </si>
  <si>
    <t>F390</t>
  </si>
  <si>
    <t>MONTAFIA (AT)</t>
  </si>
  <si>
    <t>F391</t>
  </si>
  <si>
    <t>MONTAGANO (CB)</t>
  </si>
  <si>
    <t>F392</t>
  </si>
  <si>
    <t>MONTAGNA .MONTAN. (BZ)</t>
  </si>
  <si>
    <t>F393</t>
  </si>
  <si>
    <t>MONTAGNA IN VALTELLINA (SO)</t>
  </si>
  <si>
    <t>F394</t>
  </si>
  <si>
    <t>MONTAGNANA (PD)</t>
  </si>
  <si>
    <t>F395</t>
  </si>
  <si>
    <t>MONTAGNAREALE (ME)</t>
  </si>
  <si>
    <t>F396</t>
  </si>
  <si>
    <t>MONTAGNE (soppresso) (TN)</t>
  </si>
  <si>
    <t>F397</t>
  </si>
  <si>
    <t>MONTAGUTO (AV)</t>
  </si>
  <si>
    <t>F398</t>
  </si>
  <si>
    <t>MONTAIONE (FI)</t>
  </si>
  <si>
    <t>F400</t>
  </si>
  <si>
    <t>MONTALBANO ELICONA (ME)</t>
  </si>
  <si>
    <t>F399</t>
  </si>
  <si>
    <t>MONTALBANO JONICO (MT)</t>
  </si>
  <si>
    <t>M378</t>
  </si>
  <si>
    <t>MONTALCINO (SI)</t>
  </si>
  <si>
    <t>F402</t>
  </si>
  <si>
    <t>MONTALCINO (soppresso) (SI)</t>
  </si>
  <si>
    <t>F403</t>
  </si>
  <si>
    <t>MONTALDEO (AL)</t>
  </si>
  <si>
    <t>F404</t>
  </si>
  <si>
    <t>MONTALDO BORMIDA (AL)</t>
  </si>
  <si>
    <t>F405</t>
  </si>
  <si>
    <t>MONTALDO DI MONDOVI' (CN)</t>
  </si>
  <si>
    <t>F408</t>
  </si>
  <si>
    <t>MONTALDO ROERO (CN)</t>
  </si>
  <si>
    <t>F409</t>
  </si>
  <si>
    <t>MONTALDO SCARAMPI (AT)</t>
  </si>
  <si>
    <t>F407</t>
  </si>
  <si>
    <t>MONTALDO TORINESE (TO)</t>
  </si>
  <si>
    <t>F410</t>
  </si>
  <si>
    <t>MONTALE (PT)</t>
  </si>
  <si>
    <t>F411</t>
  </si>
  <si>
    <t>MONTALENGHE (TO)</t>
  </si>
  <si>
    <t>F414</t>
  </si>
  <si>
    <t>MONTALLEGRO (AG)</t>
  </si>
  <si>
    <t>M387</t>
  </si>
  <si>
    <t>MONTALTO CARPASIO</t>
  </si>
  <si>
    <t>F415</t>
  </si>
  <si>
    <t>MONTALTO DELLE MARCHE (AP)</t>
  </si>
  <si>
    <t>F419</t>
  </si>
  <si>
    <t>MONTALTO DI CASTRO (VT)</t>
  </si>
  <si>
    <t>F420</t>
  </si>
  <si>
    <t>MONTALTO DORA (TO)</t>
  </si>
  <si>
    <t>F406</t>
  </si>
  <si>
    <t>MONTALTO LIGURE (soppresso) (IM)</t>
  </si>
  <si>
    <t>F417</t>
  </si>
  <si>
    <t>MONTALTO PAVESE (PV)</t>
  </si>
  <si>
    <t>F416</t>
  </si>
  <si>
    <t>MONTALTO UFFUGO (CS)</t>
  </si>
  <si>
    <t>F422</t>
  </si>
  <si>
    <t>MONTANARO (TO)</t>
  </si>
  <si>
    <t>F423</t>
  </si>
  <si>
    <t>MONTANASO LOMBARDO (LO)</t>
  </si>
  <si>
    <t>F424</t>
  </si>
  <si>
    <t>MONTANERA (CN)</t>
  </si>
  <si>
    <t>F426</t>
  </si>
  <si>
    <t>MONTANO ANTILIA (SA)</t>
  </si>
  <si>
    <t>F427</t>
  </si>
  <si>
    <t>MONTANO LUCINO (CO)</t>
  </si>
  <si>
    <t>F428</t>
  </si>
  <si>
    <t>MONTAPPONE (FM)</t>
  </si>
  <si>
    <t>F429</t>
  </si>
  <si>
    <t>MONTAQUILA (IS)</t>
  </si>
  <si>
    <t>F430</t>
  </si>
  <si>
    <t>MONTASOLA (RI)</t>
  </si>
  <si>
    <t>F432</t>
  </si>
  <si>
    <t>MONTAURO (CZ)</t>
  </si>
  <si>
    <t>F433</t>
  </si>
  <si>
    <t>MONTAZZOLI (CH)</t>
  </si>
  <si>
    <t>F437</t>
  </si>
  <si>
    <t>MONTE ARGENTARIO (GR)</t>
  </si>
  <si>
    <t>F456</t>
  </si>
  <si>
    <t>MONTE CASTELLO DI VIBIO (PG)</t>
  </si>
  <si>
    <t>F460</t>
  </si>
  <si>
    <t>MONTE CAVALLO (MC)</t>
  </si>
  <si>
    <t>F467</t>
  </si>
  <si>
    <t>MONTE CERIGNONE (PU)</t>
  </si>
  <si>
    <t>F476</t>
  </si>
  <si>
    <t>MONTE COLOMBO (soppresso) (RN)</t>
  </si>
  <si>
    <t>F477</t>
  </si>
  <si>
    <t>MONTE COMPATRI (RM)</t>
  </si>
  <si>
    <t>F434</t>
  </si>
  <si>
    <t>MONTE CREMASCO (CR)</t>
  </si>
  <si>
    <t>F486</t>
  </si>
  <si>
    <t>MONTE DI MALO (VI)</t>
  </si>
  <si>
    <t>F488</t>
  </si>
  <si>
    <t>MONTE DI PROCIDA (NA)</t>
  </si>
  <si>
    <t>F517</t>
  </si>
  <si>
    <t>MONTE GIBERTO (FM)</t>
  </si>
  <si>
    <t>F524</t>
  </si>
  <si>
    <t>MONTE GRIMANO TERME (PU)</t>
  </si>
  <si>
    <t>F532</t>
  </si>
  <si>
    <t>MONTE ISOLA (BS)</t>
  </si>
  <si>
    <t>F561</t>
  </si>
  <si>
    <t>MONTE MARENZO (LC)</t>
  </si>
  <si>
    <t>F589</t>
  </si>
  <si>
    <t>MONTE PORZIO (PU)</t>
  </si>
  <si>
    <t>F590</t>
  </si>
  <si>
    <t>MONTE PORZIO CATONE (RM)</t>
  </si>
  <si>
    <t>F599</t>
  </si>
  <si>
    <t>MONTE RINALDO (FM)</t>
  </si>
  <si>
    <t>F600</t>
  </si>
  <si>
    <t>MONTE ROBERTO (AN)</t>
  </si>
  <si>
    <t>F603</t>
  </si>
  <si>
    <t>MONTE ROMANO (VT)</t>
  </si>
  <si>
    <t>F616</t>
  </si>
  <si>
    <t>MONTE SAN BIAGIO (LT)</t>
  </si>
  <si>
    <t>F618</t>
  </si>
  <si>
    <t>MONTE SAN GIACOMO (SA)</t>
  </si>
  <si>
    <t>F620</t>
  </si>
  <si>
    <t>MONTE SAN GIOVANNI CAMPANO (FR)</t>
  </si>
  <si>
    <t>F619</t>
  </si>
  <si>
    <t>MONTE SAN GIOVANNI IN SABINA (RI)</t>
  </si>
  <si>
    <t>F621</t>
  </si>
  <si>
    <t>MONTE SAN GIUSTO (MC)</t>
  </si>
  <si>
    <t>F622</t>
  </si>
  <si>
    <t>MONTE SAN MARTINO (MC)</t>
  </si>
  <si>
    <t>F626</t>
  </si>
  <si>
    <t>MONTE SAN PIETRANGELI (FM)</t>
  </si>
  <si>
    <t>F627</t>
  </si>
  <si>
    <t>MONTE SAN PIETRO (BO)</t>
  </si>
  <si>
    <t>F628</t>
  </si>
  <si>
    <t>MONTE SAN SAVINO (AR)</t>
  </si>
  <si>
    <t>F634</t>
  </si>
  <si>
    <t>MONTE SAN VITO (AN)</t>
  </si>
  <si>
    <t>F629</t>
  </si>
  <si>
    <t>MONTE SANTA MARIA TIBERINA (PG)</t>
  </si>
  <si>
    <t>F631</t>
  </si>
  <si>
    <t>MONTE SANT'ANGELO (FG)</t>
  </si>
  <si>
    <t>F653</t>
  </si>
  <si>
    <t>MONTE URANO (FM)</t>
  </si>
  <si>
    <t>F664</t>
  </si>
  <si>
    <t>MONTE VIDON COMBATTE (FM)</t>
  </si>
  <si>
    <t>F665</t>
  </si>
  <si>
    <t>MONTE VIDON CORRADO (FM)</t>
  </si>
  <si>
    <t>F440</t>
  </si>
  <si>
    <t>MONTEBELLO DELLA BATTAGLIA (PV)</t>
  </si>
  <si>
    <t>F441</t>
  </si>
  <si>
    <t>MONTEBELLO DI BERTONA (PE)</t>
  </si>
  <si>
    <t>D746</t>
  </si>
  <si>
    <t>MONTEBELLO IONICO (RC)</t>
  </si>
  <si>
    <t>B268</t>
  </si>
  <si>
    <t>MONTEBELLO SUL SANGRO (CH)</t>
  </si>
  <si>
    <t>F442</t>
  </si>
  <si>
    <t>MONTEBELLO VICENTINO (VI)</t>
  </si>
  <si>
    <t>F443</t>
  </si>
  <si>
    <t>MONTEBELLUNA (TV)</t>
  </si>
  <si>
    <t>F445</t>
  </si>
  <si>
    <t>MONTEBRUNO (GE)</t>
  </si>
  <si>
    <t>F446</t>
  </si>
  <si>
    <t>MONTEBUONO (RI)</t>
  </si>
  <si>
    <t>F450</t>
  </si>
  <si>
    <t>MONTECALVO IN FOGLIA (PU)</t>
  </si>
  <si>
    <t>F448</t>
  </si>
  <si>
    <t>MONTECALVO IRPINO (AV)</t>
  </si>
  <si>
    <t>F449</t>
  </si>
  <si>
    <t>MONTECALVO VERSIGGIA (PV)</t>
  </si>
  <si>
    <t>F452</t>
  </si>
  <si>
    <t>MONTECARLO (LU)</t>
  </si>
  <si>
    <t>F453</t>
  </si>
  <si>
    <t>MONTECAROTTO (AN)</t>
  </si>
  <si>
    <t>F454</t>
  </si>
  <si>
    <t>MONTECASSIANO (MC)</t>
  </si>
  <si>
    <t>F455</t>
  </si>
  <si>
    <t>MONTECASTELLO (AL)</t>
  </si>
  <si>
    <t>F457</t>
  </si>
  <si>
    <t>MONTECASTRILLI (TR)</t>
  </si>
  <si>
    <t>A561</t>
  </si>
  <si>
    <t>MONTECATINI TERME (PT)</t>
  </si>
  <si>
    <t>F458</t>
  </si>
  <si>
    <t>MONTECATINI VAL DI CECINA (PI)</t>
  </si>
  <si>
    <t>F461</t>
  </si>
  <si>
    <t>MONTECCHIA DI CROSARA (VR)</t>
  </si>
  <si>
    <t>F462</t>
  </si>
  <si>
    <t>MONTECCHIO (TR)</t>
  </si>
  <si>
    <t>F463</t>
  </si>
  <si>
    <t>MONTECCHIO EMILIA (RE)</t>
  </si>
  <si>
    <t>F464</t>
  </si>
  <si>
    <t>MONTECCHIO MAGGIORE (VI)</t>
  </si>
  <si>
    <t>F465</t>
  </si>
  <si>
    <t>MONTECCHIO PRECALCINO (VI)</t>
  </si>
  <si>
    <t>F469</t>
  </si>
  <si>
    <t>MONTECHIARO D'ACQUI (AL)</t>
  </si>
  <si>
    <t>F468</t>
  </si>
  <si>
    <t>MONTECHIARO D'ASTI (AT)</t>
  </si>
  <si>
    <t>F473</t>
  </si>
  <si>
    <t>MONTECHIARUGOLO (PR)</t>
  </si>
  <si>
    <t>F474</t>
  </si>
  <si>
    <t>MONTECICCARDO (PU)</t>
  </si>
  <si>
    <t>F475</t>
  </si>
  <si>
    <t>MONTECILFONE (CB)</t>
  </si>
  <si>
    <t>F478</t>
  </si>
  <si>
    <t>MONTECOPIOLO (PU)</t>
  </si>
  <si>
    <t>F479</t>
  </si>
  <si>
    <t>MONTECORICE (SA)</t>
  </si>
  <si>
    <t>F480</t>
  </si>
  <si>
    <t>MONTECORVINO PUGLIANO (SA)</t>
  </si>
  <si>
    <t>F481</t>
  </si>
  <si>
    <t>MONTECORVINO ROVELLA (SA)</t>
  </si>
  <si>
    <t>F482</t>
  </si>
  <si>
    <t>MONTECOSARO (MC)</t>
  </si>
  <si>
    <t>F483</t>
  </si>
  <si>
    <t>MONTECRESTESE (VB)</t>
  </si>
  <si>
    <t>F484</t>
  </si>
  <si>
    <t>MONTECRETO (MO)</t>
  </si>
  <si>
    <t>F487</t>
  </si>
  <si>
    <t>MONTEDINOVE (AP)</t>
  </si>
  <si>
    <t>F489</t>
  </si>
  <si>
    <t>MONTEDORO (CL)</t>
  </si>
  <si>
    <t>F491</t>
  </si>
  <si>
    <t>MONTEFALCIONE (AV)</t>
  </si>
  <si>
    <t>F492</t>
  </si>
  <si>
    <t>MONTEFALCO (PG)</t>
  </si>
  <si>
    <t>F493</t>
  </si>
  <si>
    <t>MONTEFALCONE APPENNINO (FM)</t>
  </si>
  <si>
    <t>F494</t>
  </si>
  <si>
    <t>MONTEFALCONE DI VAL FORTORE (BN)</t>
  </si>
  <si>
    <t>F495</t>
  </si>
  <si>
    <t>MONTEFALCONE NEL SANNIO (CB)</t>
  </si>
  <si>
    <t>F496</t>
  </si>
  <si>
    <t>MONTEFANO (MC)</t>
  </si>
  <si>
    <t>F497</t>
  </si>
  <si>
    <t>MONTEFELCINO (PU)</t>
  </si>
  <si>
    <t>F498</t>
  </si>
  <si>
    <t>MONTEFERRANTE (CH)</t>
  </si>
  <si>
    <t>F499</t>
  </si>
  <si>
    <t>MONTEFIASCONE (VT)</t>
  </si>
  <si>
    <t>F500</t>
  </si>
  <si>
    <t>MONTEFINO (TE)</t>
  </si>
  <si>
    <t>F502</t>
  </si>
  <si>
    <t>MONTEFIORE CONCA (RN)</t>
  </si>
  <si>
    <t>F501</t>
  </si>
  <si>
    <t>MONTEFIORE DELL'ASO (AP)</t>
  </si>
  <si>
    <t>F503</t>
  </si>
  <si>
    <t>MONTEFIORINO (MO)</t>
  </si>
  <si>
    <t>F504</t>
  </si>
  <si>
    <t>MONTEFLAVIO (RM)</t>
  </si>
  <si>
    <t>F507</t>
  </si>
  <si>
    <t>MONTEFORTE CILENTO (SA)</t>
  </si>
  <si>
    <t>F508</t>
  </si>
  <si>
    <t>MONTEFORTE D'ALPONE (VR)</t>
  </si>
  <si>
    <t>F506</t>
  </si>
  <si>
    <t>MONTEFORTE IRPINO (AV)</t>
  </si>
  <si>
    <t>F509</t>
  </si>
  <si>
    <t>MONTEFORTINO (FM)</t>
  </si>
  <si>
    <t>F510</t>
  </si>
  <si>
    <t>MONTEFRANCO (TR)</t>
  </si>
  <si>
    <t>F511</t>
  </si>
  <si>
    <t>MONTEFREDANE (AV)</t>
  </si>
  <si>
    <t>F512</t>
  </si>
  <si>
    <t>MONTEFUSCO (AV)</t>
  </si>
  <si>
    <t>F513</t>
  </si>
  <si>
    <t>MONTEGABBIONE (TR)</t>
  </si>
  <si>
    <t>F514</t>
  </si>
  <si>
    <t>MONTEGALDA (VI)</t>
  </si>
  <si>
    <t>F515</t>
  </si>
  <si>
    <t>MONTEGALDELLA (VI)</t>
  </si>
  <si>
    <t>F516</t>
  </si>
  <si>
    <t>MONTEGALLO (AP)</t>
  </si>
  <si>
    <t>F518</t>
  </si>
  <si>
    <t>MONTEGIOCO (AL)</t>
  </si>
  <si>
    <t>F519</t>
  </si>
  <si>
    <t>MONTEGIORDANO (CS)</t>
  </si>
  <si>
    <t>F520</t>
  </si>
  <si>
    <t>MONTEGIORGIO (FM)</t>
  </si>
  <si>
    <t>F522</t>
  </si>
  <si>
    <t>MONTEGRANARO (FM)</t>
  </si>
  <si>
    <t>F523</t>
  </si>
  <si>
    <t>MONTEGRIDOLFO (RN)</t>
  </si>
  <si>
    <t>F526</t>
  </si>
  <si>
    <t>MONTEGRINO VALTRAVAGLIA (VA)</t>
  </si>
  <si>
    <t>F527</t>
  </si>
  <si>
    <t>MONTEGROSSO D'ASTI (AT)</t>
  </si>
  <si>
    <t>F528</t>
  </si>
  <si>
    <t>MONTEGROSSO PIAN LATTE (IM)</t>
  </si>
  <si>
    <t>F529</t>
  </si>
  <si>
    <t>MONTEGROTTO TERME (PD)</t>
  </si>
  <si>
    <t>F531</t>
  </si>
  <si>
    <t>MONTEIASI (TA)</t>
  </si>
  <si>
    <t>F533</t>
  </si>
  <si>
    <t>MONTELABBATE (PU)</t>
  </si>
  <si>
    <t>F534</t>
  </si>
  <si>
    <t>MONTELANICO (RM)</t>
  </si>
  <si>
    <t>F535</t>
  </si>
  <si>
    <t>MONTELAPIANO (CH)</t>
  </si>
  <si>
    <t>F536</t>
  </si>
  <si>
    <t>MONTELEONE DI FERMO (FM)</t>
  </si>
  <si>
    <t>F538</t>
  </si>
  <si>
    <t>MONTELEONE DI PUGLIA (FG)</t>
  </si>
  <si>
    <t>F540</t>
  </si>
  <si>
    <t>MONTELEONE DI SPOLETO (PG)</t>
  </si>
  <si>
    <t>F543</t>
  </si>
  <si>
    <t>MONTELEONE D'ORVIETO (TR)</t>
  </si>
  <si>
    <t>F542</t>
  </si>
  <si>
    <t>MONTELEONE ROCCA DORIA (SS)</t>
  </si>
  <si>
    <t>F541</t>
  </si>
  <si>
    <t>MONTELEONE SABINO (RI)</t>
  </si>
  <si>
    <t>F544</t>
  </si>
  <si>
    <t>MONTELEPRE (PA)</t>
  </si>
  <si>
    <t>F545</t>
  </si>
  <si>
    <t>MONTELIBRETTI (RM)</t>
  </si>
  <si>
    <t>F546</t>
  </si>
  <si>
    <t>MONTELLA (AV)</t>
  </si>
  <si>
    <t>F547</t>
  </si>
  <si>
    <t>MONTELLO (BG)</t>
  </si>
  <si>
    <t>F548</t>
  </si>
  <si>
    <t>MONTELONGO (CB)</t>
  </si>
  <si>
    <t>F549</t>
  </si>
  <si>
    <t>MONTELPARO (FM)</t>
  </si>
  <si>
    <t>F550</t>
  </si>
  <si>
    <t>MONTELUPO ALBESE (CN)</t>
  </si>
  <si>
    <t>F551</t>
  </si>
  <si>
    <t>MONTELUPO FIORENTINO (FI)</t>
  </si>
  <si>
    <t>F552</t>
  </si>
  <si>
    <t>MONTELUPONE (MC)</t>
  </si>
  <si>
    <t>F555</t>
  </si>
  <si>
    <t>MONTEMAGGIORE AL METAURO (soppresso) (PU)</t>
  </si>
  <si>
    <t>F553</t>
  </si>
  <si>
    <t>MONTEMAGGIORE BELSITO (PA)</t>
  </si>
  <si>
    <t>F556</t>
  </si>
  <si>
    <t>MONTEMAGNO (AT)</t>
  </si>
  <si>
    <t>F558</t>
  </si>
  <si>
    <t>MONTEMALE DI CUNEO (CN)</t>
  </si>
  <si>
    <t>F559</t>
  </si>
  <si>
    <t>MONTEMARANO (AV)</t>
  </si>
  <si>
    <t>F560</t>
  </si>
  <si>
    <t>MONTEMARCIANO (AN)</t>
  </si>
  <si>
    <t>F562</t>
  </si>
  <si>
    <t>MONTEMARZINO (AL)</t>
  </si>
  <si>
    <t>F563</t>
  </si>
  <si>
    <t>MONTEMESOLA (TA)</t>
  </si>
  <si>
    <t>F564</t>
  </si>
  <si>
    <t>MONTEMEZZO (CO)</t>
  </si>
  <si>
    <t>F565</t>
  </si>
  <si>
    <t>MONTEMIGNAIO (AR)</t>
  </si>
  <si>
    <t>F566</t>
  </si>
  <si>
    <t>MONTEMILETTO (AV)</t>
  </si>
  <si>
    <t>F568</t>
  </si>
  <si>
    <t>MONTEMILONE (PZ)</t>
  </si>
  <si>
    <t>F569</t>
  </si>
  <si>
    <t>MONTEMITRO (CB)</t>
  </si>
  <si>
    <t>F570</t>
  </si>
  <si>
    <t>MONTEMONACO (AP)</t>
  </si>
  <si>
    <t>F572</t>
  </si>
  <si>
    <t>MONTEMURLO (PO)</t>
  </si>
  <si>
    <t>F573</t>
  </si>
  <si>
    <t>MONTEMURRO (PZ)</t>
  </si>
  <si>
    <t>F574</t>
  </si>
  <si>
    <t>MONTENARS (UD)</t>
  </si>
  <si>
    <t>F576</t>
  </si>
  <si>
    <t>MONTENERO DI BISACCIA (CB)</t>
  </si>
  <si>
    <t>F579</t>
  </si>
  <si>
    <t>MONTENERO SABINO (RI)</t>
  </si>
  <si>
    <t>F580</t>
  </si>
  <si>
    <t>MONTENERO VAL COCCHIARA (IS)</t>
  </si>
  <si>
    <t>F578</t>
  </si>
  <si>
    <t>MONTENERODOMO (CH)</t>
  </si>
  <si>
    <t>F582</t>
  </si>
  <si>
    <t>MONTEODORISIO (CH)</t>
  </si>
  <si>
    <t>F586</t>
  </si>
  <si>
    <t>MONTEPAONE (CZ)</t>
  </si>
  <si>
    <t>F587</t>
  </si>
  <si>
    <t>MONTEPARANO (TA)</t>
  </si>
  <si>
    <t>F591</t>
  </si>
  <si>
    <t>MONTEPRANDONE (AP)</t>
  </si>
  <si>
    <t>F592</t>
  </si>
  <si>
    <t>MONTEPULCIANO (SI)</t>
  </si>
  <si>
    <t>F593</t>
  </si>
  <si>
    <t>MONTERADO (soppresso) (AN)</t>
  </si>
  <si>
    <t>F594</t>
  </si>
  <si>
    <t>MONTERCHI (AR)</t>
  </si>
  <si>
    <t>F595</t>
  </si>
  <si>
    <t>MONTEREALE (AQ)</t>
  </si>
  <si>
    <t>F596</t>
  </si>
  <si>
    <t>MONTEREALE VALCELLINA (PN)</t>
  </si>
  <si>
    <t>F597</t>
  </si>
  <si>
    <t>MONTERENZIO (BO)</t>
  </si>
  <si>
    <t>F598</t>
  </si>
  <si>
    <t>MONTERIGGIONI (SI)</t>
  </si>
  <si>
    <t>F601</t>
  </si>
  <si>
    <t>MONTERODUNI (IS)</t>
  </si>
  <si>
    <t>F605</t>
  </si>
  <si>
    <t>MONTERONI D'ARBIA (SI)</t>
  </si>
  <si>
    <t>F604</t>
  </si>
  <si>
    <t>MONTERONI DI LECCE (LE)</t>
  </si>
  <si>
    <t>F606</t>
  </si>
  <si>
    <t>MONTEROSI (VT)</t>
  </si>
  <si>
    <t>F609</t>
  </si>
  <si>
    <t>MONTEROSSO AL MARE (SP)</t>
  </si>
  <si>
    <t>F610</t>
  </si>
  <si>
    <t>MONTEROSSO ALMO (RG)</t>
  </si>
  <si>
    <t>F607</t>
  </si>
  <si>
    <t>MONTEROSSO CALABRO (VV)</t>
  </si>
  <si>
    <t>F608</t>
  </si>
  <si>
    <t>MONTEROSSO GRANA (CN)</t>
  </si>
  <si>
    <t>F611</t>
  </si>
  <si>
    <t>MONTEROTONDO (RM)</t>
  </si>
  <si>
    <t>F612</t>
  </si>
  <si>
    <t>MONTEROTONDO MARITTIMO (GR)</t>
  </si>
  <si>
    <t>F614</t>
  </si>
  <si>
    <t>MONTERUBBIANO (FM)</t>
  </si>
  <si>
    <t>F623</t>
  </si>
  <si>
    <t>MONTESANO SALENTINO (LE)</t>
  </si>
  <si>
    <t>F625</t>
  </si>
  <si>
    <t>MONTESANO SULLA MARCELLANA (SA)</t>
  </si>
  <si>
    <t>F636</t>
  </si>
  <si>
    <t>MONTESARCHIO (BN)</t>
  </si>
  <si>
    <t>F637</t>
  </si>
  <si>
    <t>MONTESCAGLIOSO (MT)</t>
  </si>
  <si>
    <t>F638</t>
  </si>
  <si>
    <t>MONTESCANO (PV)</t>
  </si>
  <si>
    <t>F639</t>
  </si>
  <si>
    <t>MONTESCHENO (VB)</t>
  </si>
  <si>
    <t>F640</t>
  </si>
  <si>
    <t>MONTESCUDAIO (PI)</t>
  </si>
  <si>
    <t>F641</t>
  </si>
  <si>
    <t>MONTESCUDO (soppresso) (RN)</t>
  </si>
  <si>
    <t>M368</t>
  </si>
  <si>
    <t>MONTESCUDO-MONTE COLOMBO (RN)</t>
  </si>
  <si>
    <t>F642</t>
  </si>
  <si>
    <t>MONTESE (MO)</t>
  </si>
  <si>
    <t>F644</t>
  </si>
  <si>
    <t>MONTESEGALE (PV)</t>
  </si>
  <si>
    <t>F646</t>
  </si>
  <si>
    <t>MONTESILVANO (PE)</t>
  </si>
  <si>
    <t>F648</t>
  </si>
  <si>
    <t>MONTESPERTOLI (FI)</t>
  </si>
  <si>
    <t>F651</t>
  </si>
  <si>
    <t>MONTEU DA PO (TO)</t>
  </si>
  <si>
    <t>F654</t>
  </si>
  <si>
    <t>MONTEU ROERO (CN)</t>
  </si>
  <si>
    <t>F655</t>
  </si>
  <si>
    <t>MONTEVAGO (AG)</t>
  </si>
  <si>
    <t>F656</t>
  </si>
  <si>
    <t>MONTEVARCHI (AR)</t>
  </si>
  <si>
    <t>F657</t>
  </si>
  <si>
    <t>MONTEVECCHIA (LC)</t>
  </si>
  <si>
    <t>F659</t>
  </si>
  <si>
    <t>MONTEVEGLIO (soppresso) (BO)</t>
  </si>
  <si>
    <t>F660</t>
  </si>
  <si>
    <t>MONTEVERDE (AV)</t>
  </si>
  <si>
    <t>F661</t>
  </si>
  <si>
    <t>MONTEVERDI MARITTIMO (PI)</t>
  </si>
  <si>
    <t>F662</t>
  </si>
  <si>
    <t>MONTEVIALE (VI)</t>
  </si>
  <si>
    <t>F666</t>
  </si>
  <si>
    <t>MONTEZEMOLO (CN)</t>
  </si>
  <si>
    <t>F667</t>
  </si>
  <si>
    <t>MONTI (SS)</t>
  </si>
  <si>
    <t>F668</t>
  </si>
  <si>
    <t>MONTIANO (FC)</t>
  </si>
  <si>
    <t>F672</t>
  </si>
  <si>
    <t>MONTICELLI BRUSATI (BS)</t>
  </si>
  <si>
    <t>F671</t>
  </si>
  <si>
    <t>MONTICELLI D'ONGINA (PC)</t>
  </si>
  <si>
    <t>F670</t>
  </si>
  <si>
    <t>MONTICELLI PAVESE (PV)</t>
  </si>
  <si>
    <t>F674</t>
  </si>
  <si>
    <t>MONTICELLO BRIANZA (LC)</t>
  </si>
  <si>
    <t>F675</t>
  </si>
  <si>
    <t>MONTICELLO CONTE OTTO (VI)</t>
  </si>
  <si>
    <t>F669</t>
  </si>
  <si>
    <t>MONTICELLO D'ALBA (CN)</t>
  </si>
  <si>
    <t>F471</t>
  </si>
  <si>
    <t>MONTICHIARI (BS)</t>
  </si>
  <si>
    <t>F676</t>
  </si>
  <si>
    <t>MONTICIANO (SI)</t>
  </si>
  <si>
    <t>F677</t>
  </si>
  <si>
    <t>MONTIERI (GR)</t>
  </si>
  <si>
    <t>M302</t>
  </si>
  <si>
    <t>MONTIGLIO MONFERRATO (AT)</t>
  </si>
  <si>
    <t>F679</t>
  </si>
  <si>
    <t>MONTIGNOSO (MS)</t>
  </si>
  <si>
    <t>F680</t>
  </si>
  <si>
    <t>MONTIRONE (BS)</t>
  </si>
  <si>
    <t>F367</t>
  </si>
  <si>
    <t>MONTJOVET (AO)</t>
  </si>
  <si>
    <t>F681</t>
  </si>
  <si>
    <t>MONTODINE (CR)</t>
  </si>
  <si>
    <t>F682</t>
  </si>
  <si>
    <t>MONTOGGIO (GE)</t>
  </si>
  <si>
    <t>F685</t>
  </si>
  <si>
    <t>MONTONE (PG)</t>
  </si>
  <si>
    <t>F687</t>
  </si>
  <si>
    <t>MONTOPOLI DI SABINA (RI)</t>
  </si>
  <si>
    <t>F686</t>
  </si>
  <si>
    <t>MONTOPOLI IN VAL D'ARNO (PI)</t>
  </si>
  <si>
    <t>F688</t>
  </si>
  <si>
    <t>MONTORFANO (CO)</t>
  </si>
  <si>
    <t>F690</t>
  </si>
  <si>
    <t>MONTORIO AL VOMANO (TE)</t>
  </si>
  <si>
    <t>F689</t>
  </si>
  <si>
    <t>MONTORIO NEI FRENTANI (CB)</t>
  </si>
  <si>
    <t>F692</t>
  </si>
  <si>
    <t>MONTORIO ROMANO (RM)</t>
  </si>
  <si>
    <t>M330</t>
  </si>
  <si>
    <t>MONTORO (AV)</t>
  </si>
  <si>
    <t>F693</t>
  </si>
  <si>
    <t>MONTORO INFERIORE (soppresso) (AV)</t>
  </si>
  <si>
    <t>F694</t>
  </si>
  <si>
    <t>MONTORO SUPERIORE (soppresso) (AV)</t>
  </si>
  <si>
    <t>F696</t>
  </si>
  <si>
    <t>MONTORSO VICENTINO (VI)</t>
  </si>
  <si>
    <t>F697</t>
  </si>
  <si>
    <t>MONTOTTONE (FM)</t>
  </si>
  <si>
    <t>F698</t>
  </si>
  <si>
    <t>MONTRESTA (OR)</t>
  </si>
  <si>
    <t>F701</t>
  </si>
  <si>
    <t>MONTU' BECCARIA (PV)</t>
  </si>
  <si>
    <t>F703</t>
  </si>
  <si>
    <t>MONVALLE (VA)</t>
  </si>
  <si>
    <t>F704</t>
  </si>
  <si>
    <t>MONZA (MB)</t>
  </si>
  <si>
    <t>F705</t>
  </si>
  <si>
    <t>MONZAMBANO (MN)</t>
  </si>
  <si>
    <t>F706</t>
  </si>
  <si>
    <t>MONZUNO (BO)</t>
  </si>
  <si>
    <t>F708</t>
  </si>
  <si>
    <t>MORANO CALABRO (CS)</t>
  </si>
  <si>
    <t>F707</t>
  </si>
  <si>
    <t>MORANO SUL PO (AL)</t>
  </si>
  <si>
    <t>F709</t>
  </si>
  <si>
    <t>MORANSENGO (AT)</t>
  </si>
  <si>
    <t>F710</t>
  </si>
  <si>
    <t>MORARO (GO)</t>
  </si>
  <si>
    <t>F711</t>
  </si>
  <si>
    <t>MORAZZONE (VA)</t>
  </si>
  <si>
    <t>F712</t>
  </si>
  <si>
    <t>MORBEGNO (SO)</t>
  </si>
  <si>
    <t>F713</t>
  </si>
  <si>
    <t>MORBELLO (AL)</t>
  </si>
  <si>
    <t>F716</t>
  </si>
  <si>
    <t>MORCIANO DI LEUCA (LE)</t>
  </si>
  <si>
    <t>F715</t>
  </si>
  <si>
    <t>MORCIANO DI ROMAGNA (RN)</t>
  </si>
  <si>
    <t>F717</t>
  </si>
  <si>
    <t>MORCONE (BN)</t>
  </si>
  <si>
    <t>F718</t>
  </si>
  <si>
    <t>MORDANO (BO)</t>
  </si>
  <si>
    <t>F720</t>
  </si>
  <si>
    <t>MORENGO (BG)</t>
  </si>
  <si>
    <t>F721</t>
  </si>
  <si>
    <t>MORES (SS)</t>
  </si>
  <si>
    <t>F722</t>
  </si>
  <si>
    <t>MORESCO (FM)</t>
  </si>
  <si>
    <t>F723</t>
  </si>
  <si>
    <t>MORETTA (CN)</t>
  </si>
  <si>
    <t>F724</t>
  </si>
  <si>
    <t>MORFASSO (PC)</t>
  </si>
  <si>
    <t>F725</t>
  </si>
  <si>
    <t>MORGANO (TV)</t>
  </si>
  <si>
    <t>F726</t>
  </si>
  <si>
    <t>MORGEX (AO)</t>
  </si>
  <si>
    <t>F727</t>
  </si>
  <si>
    <t>MORGONGIORI (OR)</t>
  </si>
  <si>
    <t>F728</t>
  </si>
  <si>
    <t>MORI (TN)</t>
  </si>
  <si>
    <t>F729</t>
  </si>
  <si>
    <t>MORIAGO DELLA BATTAGLIA (TV)</t>
  </si>
  <si>
    <t>F730</t>
  </si>
  <si>
    <t>MORICONE (RM)</t>
  </si>
  <si>
    <t>F731</t>
  </si>
  <si>
    <t>MORIGERATI (SA)</t>
  </si>
  <si>
    <t>D033</t>
  </si>
  <si>
    <t>MORIMONDO (MI)</t>
  </si>
  <si>
    <t>F732</t>
  </si>
  <si>
    <t>MORINO (AQ)</t>
  </si>
  <si>
    <t>F733</t>
  </si>
  <si>
    <t>MORIONDO TORINESE (TO)</t>
  </si>
  <si>
    <t>F734</t>
  </si>
  <si>
    <t>MORLUPO (RM)</t>
  </si>
  <si>
    <t>F735</t>
  </si>
  <si>
    <t>MORMANNO (CS)</t>
  </si>
  <si>
    <t>F736</t>
  </si>
  <si>
    <t>MORNAGO (VA)</t>
  </si>
  <si>
    <t>F737</t>
  </si>
  <si>
    <t>MORNESE (AL)</t>
  </si>
  <si>
    <t>F738</t>
  </si>
  <si>
    <t>MORNICO AL SERIO (BG)</t>
  </si>
  <si>
    <t>F739</t>
  </si>
  <si>
    <t>MORNICO LOSANA (PV)</t>
  </si>
  <si>
    <t>F740</t>
  </si>
  <si>
    <t>MOROLO (FR)</t>
  </si>
  <si>
    <t>F743</t>
  </si>
  <si>
    <t>MOROZZO (CN)</t>
  </si>
  <si>
    <t>F744</t>
  </si>
  <si>
    <t>MORRA DE SANCTIS (AV)</t>
  </si>
  <si>
    <t>F745</t>
  </si>
  <si>
    <t>MORRO D'ALBA (AN)</t>
  </si>
  <si>
    <t>F747</t>
  </si>
  <si>
    <t>MORRO D'ORO (TE)</t>
  </si>
  <si>
    <t>F746</t>
  </si>
  <si>
    <t>MORRO REATINO (RI)</t>
  </si>
  <si>
    <t>F748</t>
  </si>
  <si>
    <t>MORRONE DEL SANNIO (CB)</t>
  </si>
  <si>
    <t>F749</t>
  </si>
  <si>
    <t>MORROVALLE (MC)</t>
  </si>
  <si>
    <t>F750</t>
  </si>
  <si>
    <t>MORSANO AL TAGLIAMENTO (PN)</t>
  </si>
  <si>
    <t>F751</t>
  </si>
  <si>
    <t>MORSASCO (AL)</t>
  </si>
  <si>
    <t>F754</t>
  </si>
  <si>
    <t>MORTARA (PV)</t>
  </si>
  <si>
    <t>F756</t>
  </si>
  <si>
    <t>MORTEGLIANO (UD)</t>
  </si>
  <si>
    <t>F758</t>
  </si>
  <si>
    <t>MORTERONE (LC)</t>
  </si>
  <si>
    <t>F760</t>
  </si>
  <si>
    <t>MORUZZO (UD)</t>
  </si>
  <si>
    <t>F761</t>
  </si>
  <si>
    <t>MOSCAZZANO (CR)</t>
  </si>
  <si>
    <t>F762</t>
  </si>
  <si>
    <t>MOSCHIANO (AV)</t>
  </si>
  <si>
    <t>F764</t>
  </si>
  <si>
    <t>MOSCIANO SANT'ANGELO (TE)</t>
  </si>
  <si>
    <t>F765</t>
  </si>
  <si>
    <t>MOSCUFO (PE)</t>
  </si>
  <si>
    <t>F766</t>
  </si>
  <si>
    <t>MOSO IN PASSIRIA .MOOS IN PASSEIER. (BZ)</t>
  </si>
  <si>
    <t>F767</t>
  </si>
  <si>
    <t>MOSSA (GO)</t>
  </si>
  <si>
    <t>F768</t>
  </si>
  <si>
    <t>MOSSANO (soppresso) (VI)</t>
  </si>
  <si>
    <t>M304</t>
  </si>
  <si>
    <t>MOSSO (BI)</t>
  </si>
  <si>
    <t>F771</t>
  </si>
  <si>
    <t>MOTTA BALUFFI (CR)</t>
  </si>
  <si>
    <t>F772</t>
  </si>
  <si>
    <t>MOTTA CAMASTRA (ME)</t>
  </si>
  <si>
    <t>F773</t>
  </si>
  <si>
    <t>MOTTA D'AFFERMO (ME)</t>
  </si>
  <si>
    <t>F774</t>
  </si>
  <si>
    <t>MOTTA DE' CONTI (VC)</t>
  </si>
  <si>
    <t>F770</t>
  </si>
  <si>
    <t>MOTTA DI LIVENZA (TV)</t>
  </si>
  <si>
    <t>F777</t>
  </si>
  <si>
    <t>MOTTA MONTECORVINO (FG)</t>
  </si>
  <si>
    <t>F779</t>
  </si>
  <si>
    <t>MOTTA SAN GIOVANNI (RC)</t>
  </si>
  <si>
    <t>F780</t>
  </si>
  <si>
    <t>MOTTA SANTA LUCIA (CZ)</t>
  </si>
  <si>
    <t>F781</t>
  </si>
  <si>
    <t>MOTTA SANT'ANASTASIA (CT)</t>
  </si>
  <si>
    <t>F783</t>
  </si>
  <si>
    <t>MOTTA VISCONTI (MI)</t>
  </si>
  <si>
    <t>F775</t>
  </si>
  <si>
    <t>MOTTAFOLLONE (CS)</t>
  </si>
  <si>
    <t>F776</t>
  </si>
  <si>
    <t>MOTTALCIATA (BI)</t>
  </si>
  <si>
    <t>B012</t>
  </si>
  <si>
    <t>MOTTEGGIANA (MN)</t>
  </si>
  <si>
    <t>F784</t>
  </si>
  <si>
    <t>MOTTOLA (TA)</t>
  </si>
  <si>
    <t>F785</t>
  </si>
  <si>
    <t>MOZZAGROGNA (CH)</t>
  </si>
  <si>
    <t>F786</t>
  </si>
  <si>
    <t>MOZZANICA (BG)</t>
  </si>
  <si>
    <t>F788</t>
  </si>
  <si>
    <t>MOZZATE (CO)</t>
  </si>
  <si>
    <t>F789</t>
  </si>
  <si>
    <t>MOZZECANE (VR)</t>
  </si>
  <si>
    <t>F791</t>
  </si>
  <si>
    <t>MOZZO (BG)</t>
  </si>
  <si>
    <t>F793</t>
  </si>
  <si>
    <t>MUCCIA (MC)</t>
  </si>
  <si>
    <t>F795</t>
  </si>
  <si>
    <t>MUGGIA (TS)</t>
  </si>
  <si>
    <t>F797</t>
  </si>
  <si>
    <t>MUGGIO' (MB)</t>
  </si>
  <si>
    <t>F798</t>
  </si>
  <si>
    <t>MUGNANO DEL CARDINALE (AV)</t>
  </si>
  <si>
    <t>F799</t>
  </si>
  <si>
    <t>MUGNANO DI NAPOLI (NA)</t>
  </si>
  <si>
    <t>F801</t>
  </si>
  <si>
    <t>MULAZZANO (LO)</t>
  </si>
  <si>
    <t>F802</t>
  </si>
  <si>
    <t>MULAZZO (MS)</t>
  </si>
  <si>
    <t>F806</t>
  </si>
  <si>
    <t>MURA (BS)</t>
  </si>
  <si>
    <t>F808</t>
  </si>
  <si>
    <t>MURAVERA (SU)</t>
  </si>
  <si>
    <t>F809</t>
  </si>
  <si>
    <t>MURAZZANO (CN)</t>
  </si>
  <si>
    <t>F811</t>
  </si>
  <si>
    <t>MURELLO (CN)</t>
  </si>
  <si>
    <t>F813</t>
  </si>
  <si>
    <t>MURIALDO (SV)</t>
  </si>
  <si>
    <t>F814</t>
  </si>
  <si>
    <t>MURISENGO (AL)</t>
  </si>
  <si>
    <t>F815</t>
  </si>
  <si>
    <t>MURLO (SI)</t>
  </si>
  <si>
    <t>F816</t>
  </si>
  <si>
    <t>MURO LECCESE (LE)</t>
  </si>
  <si>
    <t>F817</t>
  </si>
  <si>
    <t>MURO LUCANO (PZ)</t>
  </si>
  <si>
    <t>F818</t>
  </si>
  <si>
    <t>MUROS (SS)</t>
  </si>
  <si>
    <t>F820</t>
  </si>
  <si>
    <t>MUSCOLINE (BS)</t>
  </si>
  <si>
    <t>F822</t>
  </si>
  <si>
    <t>MUSEI (SU)</t>
  </si>
  <si>
    <t>F826</t>
  </si>
  <si>
    <t>MUSILE DI PIAVE (VE)</t>
  </si>
  <si>
    <t>F828</t>
  </si>
  <si>
    <t>MUSSO (CO)</t>
  </si>
  <si>
    <t>F829</t>
  </si>
  <si>
    <t>MUSSOLENTE (VI)</t>
  </si>
  <si>
    <t>F830</t>
  </si>
  <si>
    <t>MUSSOMELI (CL)</t>
  </si>
  <si>
    <t>F832</t>
  </si>
  <si>
    <t>MUZZANA DEL TURGNANO (UD)</t>
  </si>
  <si>
    <t>F833</t>
  </si>
  <si>
    <t>MUZZANO (BI)</t>
  </si>
  <si>
    <t>F835</t>
  </si>
  <si>
    <t>NAGO-TORBOLE (TN)</t>
  </si>
  <si>
    <t>F836</t>
  </si>
  <si>
    <t>NALLES .NALS. (BZ)</t>
  </si>
  <si>
    <t>F837</t>
  </si>
  <si>
    <t>NANNO (soppresso) (TN)</t>
  </si>
  <si>
    <t>F838</t>
  </si>
  <si>
    <t>NANTO (VI)</t>
  </si>
  <si>
    <t>F839</t>
  </si>
  <si>
    <t>NAPOLI (NA)</t>
  </si>
  <si>
    <t>F840</t>
  </si>
  <si>
    <t>NARBOLIA (OR)</t>
  </si>
  <si>
    <t>F841</t>
  </si>
  <si>
    <t>NARCAO (SU)</t>
  </si>
  <si>
    <t>F842</t>
  </si>
  <si>
    <t>NARDO' (LE)</t>
  </si>
  <si>
    <t>F843</t>
  </si>
  <si>
    <t>NARDODIPACE (VV)</t>
  </si>
  <si>
    <t>F844</t>
  </si>
  <si>
    <t>NARNI (TR)</t>
  </si>
  <si>
    <t>F845</t>
  </si>
  <si>
    <t>NARO (AG)</t>
  </si>
  <si>
    <t>F846</t>
  </si>
  <si>
    <t>NARZOLE (CN)</t>
  </si>
  <si>
    <t>F847</t>
  </si>
  <si>
    <t>NASINO (SV)</t>
  </si>
  <si>
    <t>F848</t>
  </si>
  <si>
    <t>NASO (ME)</t>
  </si>
  <si>
    <t>F849</t>
  </si>
  <si>
    <t>NATURNO .NATURNS. (BZ)</t>
  </si>
  <si>
    <t>F851</t>
  </si>
  <si>
    <t>NAVE (BS)</t>
  </si>
  <si>
    <t>F853</t>
  </si>
  <si>
    <t>NAVE SAN ROCCO (TN)</t>
  </si>
  <si>
    <t>F852</t>
  </si>
  <si>
    <t>NAVELLI (AQ)</t>
  </si>
  <si>
    <t>F856</t>
  </si>
  <si>
    <t>NAZ SCIAVES .NATZ SCHABS. (BZ)</t>
  </si>
  <si>
    <t>F857</t>
  </si>
  <si>
    <t>NAZZANO (RM)</t>
  </si>
  <si>
    <t>F858</t>
  </si>
  <si>
    <t>NE (GE)</t>
  </si>
  <si>
    <t>F859</t>
  </si>
  <si>
    <t>NEBBIUNO (NO)</t>
  </si>
  <si>
    <t>F861</t>
  </si>
  <si>
    <t>NEGRAR (VR)</t>
  </si>
  <si>
    <t>F862</t>
  </si>
  <si>
    <t>NEIRONE (GE)</t>
  </si>
  <si>
    <t>F863</t>
  </si>
  <si>
    <t>NEIVE (CN)</t>
  </si>
  <si>
    <t>F864</t>
  </si>
  <si>
    <t>NEMBRO (BG)</t>
  </si>
  <si>
    <t>F865</t>
  </si>
  <si>
    <t>NEMI (RM)</t>
  </si>
  <si>
    <t>F866</t>
  </si>
  <si>
    <t>NEMOLI (PZ)</t>
  </si>
  <si>
    <t>F867</t>
  </si>
  <si>
    <t>NEONELI (OR)</t>
  </si>
  <si>
    <t>F868</t>
  </si>
  <si>
    <t>NEPI (VT)</t>
  </si>
  <si>
    <t>F870</t>
  </si>
  <si>
    <t>NERETO (TE)</t>
  </si>
  <si>
    <t>F871</t>
  </si>
  <si>
    <t>NEROLA (RM)</t>
  </si>
  <si>
    <t>F872</t>
  </si>
  <si>
    <t>NERVESA DELLA BATTAGLIA (TV)</t>
  </si>
  <si>
    <t>F874</t>
  </si>
  <si>
    <t>NERVIANO (MI)</t>
  </si>
  <si>
    <t>F876</t>
  </si>
  <si>
    <t>NESPOLO (RI)</t>
  </si>
  <si>
    <t>F877</t>
  </si>
  <si>
    <t>NESSO (CO)</t>
  </si>
  <si>
    <t>F878</t>
  </si>
  <si>
    <t>NETRO (BI)</t>
  </si>
  <si>
    <t>F880</t>
  </si>
  <si>
    <t>NETTUNO (RM)</t>
  </si>
  <si>
    <t>F881</t>
  </si>
  <si>
    <t>NEVIANO (LE)</t>
  </si>
  <si>
    <t>F882</t>
  </si>
  <si>
    <t>NEVIANO DEGLI ARDUINI (PR)</t>
  </si>
  <si>
    <t>F883</t>
  </si>
  <si>
    <t>NEVIGLIE (CN)</t>
  </si>
  <si>
    <t>F884</t>
  </si>
  <si>
    <t>NIARDO (BS)</t>
  </si>
  <si>
    <t>F885</t>
  </si>
  <si>
    <t xml:space="preserve">NIBBIANO (soppresso) (PC) </t>
  </si>
  <si>
    <t>F886</t>
  </si>
  <si>
    <t>NIBBIOLA (NO)</t>
  </si>
  <si>
    <t>F887</t>
  </si>
  <si>
    <t>NIBIONNO (LC)</t>
  </si>
  <si>
    <t>F889</t>
  </si>
  <si>
    <t>NICHELINO (TO)</t>
  </si>
  <si>
    <t>F890</t>
  </si>
  <si>
    <t>NICOLOSI (CT)</t>
  </si>
  <si>
    <t>F891</t>
  </si>
  <si>
    <t>NICORVO (PV)</t>
  </si>
  <si>
    <t>F892</t>
  </si>
  <si>
    <t>NICOSIA (EN)</t>
  </si>
  <si>
    <t>F893</t>
  </si>
  <si>
    <t>NICOTERA (VV)</t>
  </si>
  <si>
    <t>F894</t>
  </si>
  <si>
    <t>NIELLA BELBO (CN)</t>
  </si>
  <si>
    <t>F895</t>
  </si>
  <si>
    <t>NIELLA TANARO (CN)</t>
  </si>
  <si>
    <t>F898</t>
  </si>
  <si>
    <t>NIMIS (UD)</t>
  </si>
  <si>
    <t>F899</t>
  </si>
  <si>
    <t>NISCEMI (CL)</t>
  </si>
  <si>
    <t>F900</t>
  </si>
  <si>
    <t>NISSORIA (EN)</t>
  </si>
  <si>
    <t>F901</t>
  </si>
  <si>
    <t>NIZZA DI SICILIA (ME)</t>
  </si>
  <si>
    <t>F902</t>
  </si>
  <si>
    <t>NIZZA MONFERRATO (AT)</t>
  </si>
  <si>
    <t>F904</t>
  </si>
  <si>
    <t>NOALE (VE)</t>
  </si>
  <si>
    <t>F906</t>
  </si>
  <si>
    <t>NOASCA (TO)</t>
  </si>
  <si>
    <t>F907</t>
  </si>
  <si>
    <t>NOCARA (CS)</t>
  </si>
  <si>
    <t>F908</t>
  </si>
  <si>
    <t>NOCCIANO (PE)</t>
  </si>
  <si>
    <t>F912</t>
  </si>
  <si>
    <t>NOCERA INFERIORE (SA)</t>
  </si>
  <si>
    <t>F913</t>
  </si>
  <si>
    <t>NOCERA SUPERIORE (SA)</t>
  </si>
  <si>
    <t>F910</t>
  </si>
  <si>
    <t>NOCERA TERINESE (CZ)</t>
  </si>
  <si>
    <t>F911</t>
  </si>
  <si>
    <t>NOCERA UMBRA (PG)</t>
  </si>
  <si>
    <t>F914</t>
  </si>
  <si>
    <t>NOCETO (PR)</t>
  </si>
  <si>
    <t>F915</t>
  </si>
  <si>
    <t>NOCI (BA)</t>
  </si>
  <si>
    <t>F916</t>
  </si>
  <si>
    <t>NOCIGLIA (LE)</t>
  </si>
  <si>
    <t>F917</t>
  </si>
  <si>
    <t>NOEPOLI (PZ)</t>
  </si>
  <si>
    <t>F918</t>
  </si>
  <si>
    <t>NOGARA (VR)</t>
  </si>
  <si>
    <t>F920</t>
  </si>
  <si>
    <t>NOGAREDO (TN)</t>
  </si>
  <si>
    <t>F921</t>
  </si>
  <si>
    <t>NOGAROLE ROCCA (VR)</t>
  </si>
  <si>
    <t>F922</t>
  </si>
  <si>
    <t>NOGAROLE VICENTINO (VI)</t>
  </si>
  <si>
    <t>F923</t>
  </si>
  <si>
    <t>NOICATTARO (BA)</t>
  </si>
  <si>
    <t>F924</t>
  </si>
  <si>
    <t>NOLA (NA)</t>
  </si>
  <si>
    <t>F925</t>
  </si>
  <si>
    <t>NOLE (TO)</t>
  </si>
  <si>
    <t>F926</t>
  </si>
  <si>
    <t>NOLI (SV)</t>
  </si>
  <si>
    <t>F927</t>
  </si>
  <si>
    <t>NOMAGLIO (TO)</t>
  </si>
  <si>
    <t>F929</t>
  </si>
  <si>
    <t>NOMI (TN)</t>
  </si>
  <si>
    <t>F930</t>
  </si>
  <si>
    <t>NONANTOLA (MO)</t>
  </si>
  <si>
    <t>F931</t>
  </si>
  <si>
    <t>NONE (TO)</t>
  </si>
  <si>
    <t>F932</t>
  </si>
  <si>
    <t>NONIO (VB)</t>
  </si>
  <si>
    <t>F933</t>
  </si>
  <si>
    <t>NORAGUGUME (NU)</t>
  </si>
  <si>
    <t>F934</t>
  </si>
  <si>
    <t>NORBELLO (OR)</t>
  </si>
  <si>
    <t>F935</t>
  </si>
  <si>
    <t>NORCIA (PG)</t>
  </si>
  <si>
    <t>F937</t>
  </si>
  <si>
    <t>NORMA (LT)</t>
  </si>
  <si>
    <t>F939</t>
  </si>
  <si>
    <t>NOSATE (MI)</t>
  </si>
  <si>
    <t>F942</t>
  </si>
  <si>
    <t>NOTARESCO (TE)</t>
  </si>
  <si>
    <t>F943</t>
  </si>
  <si>
    <t>NOTO (SR)</t>
  </si>
  <si>
    <t>F949</t>
  </si>
  <si>
    <t>NOVA LEVANTE .WELSCHNOFEN. (BZ)</t>
  </si>
  <si>
    <t>F944</t>
  </si>
  <si>
    <t>NOVA MILANESE (MB)</t>
  </si>
  <si>
    <t>F950</t>
  </si>
  <si>
    <t>NOVA PONENTE .DEUTSCHNOFEN. (BZ)</t>
  </si>
  <si>
    <t>A942</t>
  </si>
  <si>
    <t>NOVA SIRI (MT)</t>
  </si>
  <si>
    <t>F137</t>
  </si>
  <si>
    <t>NOVAFELTRIA (RN)</t>
  </si>
  <si>
    <t>F947</t>
  </si>
  <si>
    <t>NOVALEDO (TN)</t>
  </si>
  <si>
    <t>F948</t>
  </si>
  <si>
    <t>NOVALESA (TO)</t>
  </si>
  <si>
    <t>F952</t>
  </si>
  <si>
    <t>NOVARA (NO)</t>
  </si>
  <si>
    <t>F951</t>
  </si>
  <si>
    <t>NOVARA DI SICILIA (ME)</t>
  </si>
  <si>
    <t>F956</t>
  </si>
  <si>
    <t>NOVATE MEZZOLA (SO)</t>
  </si>
  <si>
    <t>F955</t>
  </si>
  <si>
    <t>NOVATE MILANESE (MI)</t>
  </si>
  <si>
    <t>F957</t>
  </si>
  <si>
    <t>NOVE (VI)</t>
  </si>
  <si>
    <t>F958</t>
  </si>
  <si>
    <t>NOVEDRATE (CO)</t>
  </si>
  <si>
    <t>F960</t>
  </si>
  <si>
    <t>NOVELLARA (RE)</t>
  </si>
  <si>
    <t>F961</t>
  </si>
  <si>
    <t>NOVELLO (CN)</t>
  </si>
  <si>
    <t>F963</t>
  </si>
  <si>
    <t>NOVENTA DI PIAVE (VE)</t>
  </si>
  <si>
    <t>F962</t>
  </si>
  <si>
    <t>NOVENTA PADOVANA (PD)</t>
  </si>
  <si>
    <t>F964</t>
  </si>
  <si>
    <t>NOVENTA VICENTINA (VI)</t>
  </si>
  <si>
    <t>F966</t>
  </si>
  <si>
    <t>NOVI DI MODENA (MO)</t>
  </si>
  <si>
    <t>F965</t>
  </si>
  <si>
    <t>NOVI LIGURE (AL)</t>
  </si>
  <si>
    <t>F967</t>
  </si>
  <si>
    <t>NOVI VELIA (SA)</t>
  </si>
  <si>
    <t>F968</t>
  </si>
  <si>
    <t>NOVIGLIO (MI)</t>
  </si>
  <si>
    <t>F970</t>
  </si>
  <si>
    <t>NOVOLI (LE)</t>
  </si>
  <si>
    <t>F972</t>
  </si>
  <si>
    <t>NUCETTO (CN)</t>
  </si>
  <si>
    <t>F975</t>
  </si>
  <si>
    <t>NUGHEDU SAN NICOLO' (SS)</t>
  </si>
  <si>
    <t>F974</t>
  </si>
  <si>
    <t>NUGHEDU SANTA VITTORIA (OR)</t>
  </si>
  <si>
    <t>F976</t>
  </si>
  <si>
    <t>NULE (SS)</t>
  </si>
  <si>
    <t>F977</t>
  </si>
  <si>
    <t>NULVI (SS)</t>
  </si>
  <si>
    <t>F978</t>
  </si>
  <si>
    <t>NUMANA (AN)</t>
  </si>
  <si>
    <t>F979</t>
  </si>
  <si>
    <t>NUORO (NU)</t>
  </si>
  <si>
    <t>F980</t>
  </si>
  <si>
    <t>NURACHI (OR)</t>
  </si>
  <si>
    <t>F981</t>
  </si>
  <si>
    <t>NURAGUS (SU)</t>
  </si>
  <si>
    <t>F982</t>
  </si>
  <si>
    <t>NURALLAO (SU)</t>
  </si>
  <si>
    <t>F983</t>
  </si>
  <si>
    <t>NURAMINIS (SU)</t>
  </si>
  <si>
    <t>F985</t>
  </si>
  <si>
    <t>NURECI (OR)</t>
  </si>
  <si>
    <t>F986</t>
  </si>
  <si>
    <t>NURRI (SU)</t>
  </si>
  <si>
    <t>F987</t>
  </si>
  <si>
    <t>NUS (AO)</t>
  </si>
  <si>
    <t>F988</t>
  </si>
  <si>
    <t>NUSCO (AV)</t>
  </si>
  <si>
    <t>F989</t>
  </si>
  <si>
    <t>NUVOLENTO (BS)</t>
  </si>
  <si>
    <t>F990</t>
  </si>
  <si>
    <t>NUVOLERA (BS)</t>
  </si>
  <si>
    <t>F991</t>
  </si>
  <si>
    <t>NUXIS (SU)</t>
  </si>
  <si>
    <t>F992</t>
  </si>
  <si>
    <t>OCCHIEPPO INFERIORE (BI)</t>
  </si>
  <si>
    <t>F993</t>
  </si>
  <si>
    <t>OCCHIEPPO SUPERIORE (BI)</t>
  </si>
  <si>
    <t>F994</t>
  </si>
  <si>
    <t>OCCHIOBELLO (RO)</t>
  </si>
  <si>
    <t>F995</t>
  </si>
  <si>
    <t>OCCIMIANO (AL)</t>
  </si>
  <si>
    <t>F996</t>
  </si>
  <si>
    <t>OCRE (AQ)</t>
  </si>
  <si>
    <t>F997</t>
  </si>
  <si>
    <t>ODALENGO GRANDE (AL)</t>
  </si>
  <si>
    <t>F998</t>
  </si>
  <si>
    <t>ODALENGO PICCOLO (AL)</t>
  </si>
  <si>
    <t>F999</t>
  </si>
  <si>
    <t>ODERZO (TV)</t>
  </si>
  <si>
    <t>G001</t>
  </si>
  <si>
    <t>ODOLO (BS)</t>
  </si>
  <si>
    <t>G002</t>
  </si>
  <si>
    <t>OFENA (AQ)</t>
  </si>
  <si>
    <t>G003</t>
  </si>
  <si>
    <t>OFFAGNA (AN)</t>
  </si>
  <si>
    <t>G004</t>
  </si>
  <si>
    <t>OFFANENGO (CR)</t>
  </si>
  <si>
    <t>G005</t>
  </si>
  <si>
    <t>OFFIDA (AP)</t>
  </si>
  <si>
    <t>G006</t>
  </si>
  <si>
    <t>OFFLAGA (BS)</t>
  </si>
  <si>
    <t>G007</t>
  </si>
  <si>
    <t>OGGEBBIO (VB)</t>
  </si>
  <si>
    <t>G008</t>
  </si>
  <si>
    <t>OGGIONA CON SANTO STEFANO (VA)</t>
  </si>
  <si>
    <t>G009</t>
  </si>
  <si>
    <t>OGGIONO (LC)</t>
  </si>
  <si>
    <t>G010</t>
  </si>
  <si>
    <t>OGLIANICO (TO)</t>
  </si>
  <si>
    <t>G011</t>
  </si>
  <si>
    <t>OGLIASTRO CILENTO (SA)</t>
  </si>
  <si>
    <t>G015</t>
  </si>
  <si>
    <t>OLBIA (SS)</t>
  </si>
  <si>
    <t>G016</t>
  </si>
  <si>
    <t>OLCENENGO (VC)</t>
  </si>
  <si>
    <t>G018</t>
  </si>
  <si>
    <t>OLDENICO (VC)</t>
  </si>
  <si>
    <t>G019</t>
  </si>
  <si>
    <t>OLEGGIO (NO)</t>
  </si>
  <si>
    <t>G020</t>
  </si>
  <si>
    <t>OLEGGIO CASTELLO (NO)</t>
  </si>
  <si>
    <t>G021</t>
  </si>
  <si>
    <t>OLEVANO DI LOMELLINA (PV)</t>
  </si>
  <si>
    <t>G022</t>
  </si>
  <si>
    <t>OLEVANO ROMANO (RM)</t>
  </si>
  <si>
    <t>G023</t>
  </si>
  <si>
    <t>OLEVANO SUL TUSCIANO (SA)</t>
  </si>
  <si>
    <t>G025</t>
  </si>
  <si>
    <t>OLGIATE COMASCO (CO)</t>
  </si>
  <si>
    <t>G026</t>
  </si>
  <si>
    <t>OLGIATE MOLGORA (LC)</t>
  </si>
  <si>
    <t>G028</t>
  </si>
  <si>
    <t>OLGIATE OLONA (VA)</t>
  </si>
  <si>
    <t>G030</t>
  </si>
  <si>
    <t>OLGINATE (LC)</t>
  </si>
  <si>
    <t>G031</t>
  </si>
  <si>
    <t>OLIENA (NU)</t>
  </si>
  <si>
    <t>G032</t>
  </si>
  <si>
    <t>OLIVA GESSI (PV)</t>
  </si>
  <si>
    <t>G034</t>
  </si>
  <si>
    <t>OLIVADI (CZ)</t>
  </si>
  <si>
    <t>G036</t>
  </si>
  <si>
    <t>OLIVERI (ME)</t>
  </si>
  <si>
    <t>G039</t>
  </si>
  <si>
    <t>OLIVETO CITRA (SA)</t>
  </si>
  <si>
    <t>G040</t>
  </si>
  <si>
    <t>OLIVETO LARIO (LC)</t>
  </si>
  <si>
    <t>G037</t>
  </si>
  <si>
    <t>OLIVETO LUCANO (MT)</t>
  </si>
  <si>
    <t>G041</t>
  </si>
  <si>
    <t>OLIVETTA SAN MICHELE (IM)</t>
  </si>
  <si>
    <t>G042</t>
  </si>
  <si>
    <t>OLIVOLA (AL)</t>
  </si>
  <si>
    <t>G043</t>
  </si>
  <si>
    <t>OLLASTRA (OR)</t>
  </si>
  <si>
    <t>G044</t>
  </si>
  <si>
    <t>OLLOLAI (NU)</t>
  </si>
  <si>
    <t>G045</t>
  </si>
  <si>
    <t>OLLOMONT (AO)</t>
  </si>
  <si>
    <t>G046</t>
  </si>
  <si>
    <t>OLMEDO (SS)</t>
  </si>
  <si>
    <t>G047</t>
  </si>
  <si>
    <t>OLMENETA (CR)</t>
  </si>
  <si>
    <t>G049</t>
  </si>
  <si>
    <t>OLMO AL BREMBO (BG)</t>
  </si>
  <si>
    <t>G048</t>
  </si>
  <si>
    <t>OLMO GENTILE (AT)</t>
  </si>
  <si>
    <t>G050</t>
  </si>
  <si>
    <t>OLTRE IL COLLE (BG)</t>
  </si>
  <si>
    <t>G054</t>
  </si>
  <si>
    <t>OLTRESSENDA ALTA (BG)</t>
  </si>
  <si>
    <t>G056</t>
  </si>
  <si>
    <t>OLTRONA DI SAN MAMETTE (CO)</t>
  </si>
  <si>
    <t>G058</t>
  </si>
  <si>
    <t>OLZAI (NU)</t>
  </si>
  <si>
    <t>G061</t>
  </si>
  <si>
    <t>OME (BS)</t>
  </si>
  <si>
    <t>G062</t>
  </si>
  <si>
    <t>OMEGNA (VB)</t>
  </si>
  <si>
    <t>G063</t>
  </si>
  <si>
    <t>OMIGNANO (SA)</t>
  </si>
  <si>
    <t>G064</t>
  </si>
  <si>
    <t>ONANI' (NU)</t>
  </si>
  <si>
    <t>G065</t>
  </si>
  <si>
    <t>ONANO (VT)</t>
  </si>
  <si>
    <t>G066</t>
  </si>
  <si>
    <t>ONCINO (CN)</t>
  </si>
  <si>
    <t>G068</t>
  </si>
  <si>
    <t>ONETA (BG)</t>
  </si>
  <si>
    <t>G070</t>
  </si>
  <si>
    <t>ONIFAI (NU)</t>
  </si>
  <si>
    <t>G071</t>
  </si>
  <si>
    <t>ONIFERI (NU)</t>
  </si>
  <si>
    <t>G074</t>
  </si>
  <si>
    <t>ONO SAN PIETRO (BS)</t>
  </si>
  <si>
    <t>G075</t>
  </si>
  <si>
    <t>ONORE (BG)</t>
  </si>
  <si>
    <t>G076</t>
  </si>
  <si>
    <t>ONZO (SV)</t>
  </si>
  <si>
    <t>G078</t>
  </si>
  <si>
    <t>OPERA (MI)</t>
  </si>
  <si>
    <t>G079</t>
  </si>
  <si>
    <t>OPI (AQ)</t>
  </si>
  <si>
    <t>G080</t>
  </si>
  <si>
    <t>OPPEANO (VR)</t>
  </si>
  <si>
    <t>G081</t>
  </si>
  <si>
    <t>OPPIDO LUCANO (PZ)</t>
  </si>
  <si>
    <t>G082</t>
  </si>
  <si>
    <t>OPPIDO MAMERTINA (RC)</t>
  </si>
  <si>
    <t>G083</t>
  </si>
  <si>
    <t>ORA .AUER. (BZ)</t>
  </si>
  <si>
    <t>G084</t>
  </si>
  <si>
    <t>ORANI (NU)</t>
  </si>
  <si>
    <t>G086</t>
  </si>
  <si>
    <t>ORATINO (CB)</t>
  </si>
  <si>
    <t>G087</t>
  </si>
  <si>
    <t>ORBASSANO (TO)</t>
  </si>
  <si>
    <t>G088</t>
  </si>
  <si>
    <t>ORBETELLO (GR)</t>
  </si>
  <si>
    <t>G089</t>
  </si>
  <si>
    <t>ORCIANO DI PESARO (soppresso) (PU)</t>
  </si>
  <si>
    <t>G090</t>
  </si>
  <si>
    <t>ORCIANO PISANO (PI)</t>
  </si>
  <si>
    <t>D522</t>
  </si>
  <si>
    <t>ORCO FEGLINO (SV)</t>
  </si>
  <si>
    <t>M266</t>
  </si>
  <si>
    <t>ORDONA (FG)</t>
  </si>
  <si>
    <t>G093</t>
  </si>
  <si>
    <t>ORERO (GE)</t>
  </si>
  <si>
    <t>G095</t>
  </si>
  <si>
    <t>ORGIANO (VI)</t>
  </si>
  <si>
    <t>G097</t>
  </si>
  <si>
    <t>ORGOSOLO (NU)</t>
  </si>
  <si>
    <t>G098</t>
  </si>
  <si>
    <t>ORIA (BR)</t>
  </si>
  <si>
    <t>G102</t>
  </si>
  <si>
    <t>ORICOLA (AQ)</t>
  </si>
  <si>
    <t>G103</t>
  </si>
  <si>
    <t>ORIGGIO (VA)</t>
  </si>
  <si>
    <t>G105</t>
  </si>
  <si>
    <t>ORINO (VA)</t>
  </si>
  <si>
    <t>G108</t>
  </si>
  <si>
    <t>ORIO AL SERIO (BG)</t>
  </si>
  <si>
    <t>G109</t>
  </si>
  <si>
    <t>ORIO CANAVESE (TO)</t>
  </si>
  <si>
    <t>G107</t>
  </si>
  <si>
    <t>ORIO LITTA (LO)</t>
  </si>
  <si>
    <t>G110</t>
  </si>
  <si>
    <t>ORIOLO (CS)</t>
  </si>
  <si>
    <t>G111</t>
  </si>
  <si>
    <t>ORIOLO ROMANO (VT)</t>
  </si>
  <si>
    <t>G113</t>
  </si>
  <si>
    <t>ORISTANO (OR)</t>
  </si>
  <si>
    <t>G114</t>
  </si>
  <si>
    <t>ORMEA (CN)</t>
  </si>
  <si>
    <t>G115</t>
  </si>
  <si>
    <t>ORMELLE (TV)</t>
  </si>
  <si>
    <t>G116</t>
  </si>
  <si>
    <t>ORNAGO (MB)</t>
  </si>
  <si>
    <t>G117</t>
  </si>
  <si>
    <t>ORNAVASSO (VB)</t>
  </si>
  <si>
    <t>G118</t>
  </si>
  <si>
    <t>ORNICA (BG)</t>
  </si>
  <si>
    <t>G119</t>
  </si>
  <si>
    <t>OROSEI (NU)</t>
  </si>
  <si>
    <t>G120</t>
  </si>
  <si>
    <t>OROTELLI (NU)</t>
  </si>
  <si>
    <t>G121</t>
  </si>
  <si>
    <t>ORRIA (SA)</t>
  </si>
  <si>
    <t>G122</t>
  </si>
  <si>
    <t>ORROLI (SU)</t>
  </si>
  <si>
    <t>G123</t>
  </si>
  <si>
    <t>ORSAGO (TV)</t>
  </si>
  <si>
    <t>G124</t>
  </si>
  <si>
    <t>ORSARA BORMIDA (AL)</t>
  </si>
  <si>
    <t>G125</t>
  </si>
  <si>
    <t>ORSARA DI PUGLIA (FG)</t>
  </si>
  <si>
    <t>G126</t>
  </si>
  <si>
    <t>ORSENIGO (CO)</t>
  </si>
  <si>
    <t>G128</t>
  </si>
  <si>
    <t>ORSOGNA (CH)</t>
  </si>
  <si>
    <t>G129</t>
  </si>
  <si>
    <t>ORSOMARSO (CS)</t>
  </si>
  <si>
    <t>G130</t>
  </si>
  <si>
    <t>ORTA DI ATELLA (CE)</t>
  </si>
  <si>
    <t>G131</t>
  </si>
  <si>
    <t>ORTA NOVA (FG)</t>
  </si>
  <si>
    <t>G134</t>
  </si>
  <si>
    <t>ORTA SAN GIULIO (NO)</t>
  </si>
  <si>
    <t>G133</t>
  </si>
  <si>
    <t>ORTACESUS (SU)</t>
  </si>
  <si>
    <t>G135</t>
  </si>
  <si>
    <t>ORTE (VT)</t>
  </si>
  <si>
    <t>G136</t>
  </si>
  <si>
    <t>ORTELLE (LE)</t>
  </si>
  <si>
    <t>G137</t>
  </si>
  <si>
    <t>ORTEZZANO (FM)</t>
  </si>
  <si>
    <t>G139</t>
  </si>
  <si>
    <t>ORTIGNANO RAGGIOLO (AR)</t>
  </si>
  <si>
    <t>G140</t>
  </si>
  <si>
    <t>ORTISEI .ST ULRICH. (BZ)</t>
  </si>
  <si>
    <t>G141</t>
  </si>
  <si>
    <t>ORTONA (CH)</t>
  </si>
  <si>
    <t>G142</t>
  </si>
  <si>
    <t>ORTONA DEI MARSI (AQ)</t>
  </si>
  <si>
    <t>G143</t>
  </si>
  <si>
    <t>ORTONOVO (SP)</t>
  </si>
  <si>
    <t>G144</t>
  </si>
  <si>
    <t>ORTOVERO (SV)</t>
  </si>
  <si>
    <t>G145</t>
  </si>
  <si>
    <t>ORTUCCHIO (AQ)</t>
  </si>
  <si>
    <t>G146</t>
  </si>
  <si>
    <t>ORTUERI (NU)</t>
  </si>
  <si>
    <t>G147</t>
  </si>
  <si>
    <t>ORUNE (NU)</t>
  </si>
  <si>
    <t>G148</t>
  </si>
  <si>
    <t>ORVIETO (TR)</t>
  </si>
  <si>
    <t>B595</t>
  </si>
  <si>
    <t>ORVINIO (RI)</t>
  </si>
  <si>
    <t>G149</t>
  </si>
  <si>
    <t>ORZINUOVI (BS)</t>
  </si>
  <si>
    <t>G150</t>
  </si>
  <si>
    <t>ORZIVECCHI (BS)</t>
  </si>
  <si>
    <t>G151</t>
  </si>
  <si>
    <t>OSASCO (TO)</t>
  </si>
  <si>
    <t>G152</t>
  </si>
  <si>
    <t>OSASIO (TO)</t>
  </si>
  <si>
    <t>G153</t>
  </si>
  <si>
    <t>OSCHIRI (SS)</t>
  </si>
  <si>
    <t>G154</t>
  </si>
  <si>
    <t>OSIDDA (NU)</t>
  </si>
  <si>
    <t>G155</t>
  </si>
  <si>
    <t>OSIGLIA (SV)</t>
  </si>
  <si>
    <t>G156</t>
  </si>
  <si>
    <t>OSILO (SS)</t>
  </si>
  <si>
    <t>G157</t>
  </si>
  <si>
    <t>OSIMO (AN)</t>
  </si>
  <si>
    <t>G158</t>
  </si>
  <si>
    <t>OSINI (NU)</t>
  </si>
  <si>
    <t>G159</t>
  </si>
  <si>
    <t>OSIO SOPRA (BG)</t>
  </si>
  <si>
    <t>G160</t>
  </si>
  <si>
    <t>OSIO SOTTO (BG)</t>
  </si>
  <si>
    <t>E529</t>
  </si>
  <si>
    <t>OSMATE (VA)</t>
  </si>
  <si>
    <t>G161</t>
  </si>
  <si>
    <t>OSNAGO (LC)</t>
  </si>
  <si>
    <t>G163</t>
  </si>
  <si>
    <t>OSOPPO (UD)</t>
  </si>
  <si>
    <t>G164</t>
  </si>
  <si>
    <t>OSPEDALETTI (IM)</t>
  </si>
  <si>
    <t>G168</t>
  </si>
  <si>
    <t>OSPEDALETTO (TN)</t>
  </si>
  <si>
    <t>G165</t>
  </si>
  <si>
    <t>OSPEDALETTO D'ALPINOLO (AV)</t>
  </si>
  <si>
    <t>G167</t>
  </si>
  <si>
    <t>OSPEDALETTO EUGANEO (PD)</t>
  </si>
  <si>
    <t>G166</t>
  </si>
  <si>
    <t>OSPEDALETTO LODIGIANO (LO)</t>
  </si>
  <si>
    <t>G169</t>
  </si>
  <si>
    <t>OSPITALE DI CADORE (BL)</t>
  </si>
  <si>
    <t>G170</t>
  </si>
  <si>
    <t>OSPITALETTO (BS)</t>
  </si>
  <si>
    <t>G171</t>
  </si>
  <si>
    <t>OSSAGO LODIGIANO (LO)</t>
  </si>
  <si>
    <t>G173</t>
  </si>
  <si>
    <t>OSSANA (TN)</t>
  </si>
  <si>
    <t>G178</t>
  </si>
  <si>
    <t>OSSI (SS)</t>
  </si>
  <si>
    <t>G179</t>
  </si>
  <si>
    <t>OSSIMO (BS)</t>
  </si>
  <si>
    <t>G181</t>
  </si>
  <si>
    <t>OSSONA (MI)</t>
  </si>
  <si>
    <t>G182</t>
  </si>
  <si>
    <t>OSSUCCIO (soppresso) (CO)</t>
  </si>
  <si>
    <t>G183</t>
  </si>
  <si>
    <t>OSTANA (CN)</t>
  </si>
  <si>
    <t>G184</t>
  </si>
  <si>
    <t>OSTELLATO (FE)</t>
  </si>
  <si>
    <t>G185</t>
  </si>
  <si>
    <t>OSTIANO (CR)</t>
  </si>
  <si>
    <t>G186</t>
  </si>
  <si>
    <t>OSTIGLIA (MN)</t>
  </si>
  <si>
    <t>F401</t>
  </si>
  <si>
    <t>OSTRA (AN)</t>
  </si>
  <si>
    <t>F581</t>
  </si>
  <si>
    <t>OSTRA VETERE (AN)</t>
  </si>
  <si>
    <t>G187</t>
  </si>
  <si>
    <t>OSTUNI (BR)</t>
  </si>
  <si>
    <t>G188</t>
  </si>
  <si>
    <t>OTRANTO (LE)</t>
  </si>
  <si>
    <t>G189</t>
  </si>
  <si>
    <t>OTRICOLI (TR)</t>
  </si>
  <si>
    <t>G191</t>
  </si>
  <si>
    <t>OTTANA (NU)</t>
  </si>
  <si>
    <t>G192</t>
  </si>
  <si>
    <t>OTTATI (SA)</t>
  </si>
  <si>
    <t>G190</t>
  </si>
  <si>
    <t>OTTAVIANO (NA)</t>
  </si>
  <si>
    <t>G193</t>
  </si>
  <si>
    <t>OTTIGLIO (AL)</t>
  </si>
  <si>
    <t>G194</t>
  </si>
  <si>
    <t>OTTOBIANO (PV)</t>
  </si>
  <si>
    <t>G195</t>
  </si>
  <si>
    <t>OTTONE (PC)</t>
  </si>
  <si>
    <t>G196</t>
  </si>
  <si>
    <t>OULX (TO)</t>
  </si>
  <si>
    <t>G197</t>
  </si>
  <si>
    <t>OVADA (AL)</t>
  </si>
  <si>
    <t>G198</t>
  </si>
  <si>
    <t>OVARO (UD)</t>
  </si>
  <si>
    <t>G199</t>
  </si>
  <si>
    <t>OVIGLIO (AL)</t>
  </si>
  <si>
    <t>G200</t>
  </si>
  <si>
    <t>OVINDOLI (AQ)</t>
  </si>
  <si>
    <t>G201</t>
  </si>
  <si>
    <t>OVODDA (NU)</t>
  </si>
  <si>
    <t>G012</t>
  </si>
  <si>
    <t>OYACE (AO)</t>
  </si>
  <si>
    <t>G202</t>
  </si>
  <si>
    <t>OZEGNA (TO)</t>
  </si>
  <si>
    <t>G203</t>
  </si>
  <si>
    <t>OZIERI (SS)</t>
  </si>
  <si>
    <t>G205</t>
  </si>
  <si>
    <t>OZZANO DELL'EMILIA (BO)</t>
  </si>
  <si>
    <t>G204</t>
  </si>
  <si>
    <t>OZZANO MONFERRATO (AL)</t>
  </si>
  <si>
    <t>G206</t>
  </si>
  <si>
    <t>OZZERO (MI)</t>
  </si>
  <si>
    <t>G207</t>
  </si>
  <si>
    <t>PABILLONIS (SU)</t>
  </si>
  <si>
    <t>G209</t>
  </si>
  <si>
    <t>PACE DEL MELA (ME)</t>
  </si>
  <si>
    <t>G208</t>
  </si>
  <si>
    <t>PACECO (TP)</t>
  </si>
  <si>
    <t>G210</t>
  </si>
  <si>
    <t>PACENTRO (AQ)</t>
  </si>
  <si>
    <t>G211</t>
  </si>
  <si>
    <t>PACHINO (SR)</t>
  </si>
  <si>
    <t>G212</t>
  </si>
  <si>
    <t>PACIANO (PG)</t>
  </si>
  <si>
    <t>G213</t>
  </si>
  <si>
    <t>PADENGHE SUL GARDA (BS)</t>
  </si>
  <si>
    <t>G214</t>
  </si>
  <si>
    <t>PADERGNONE (soppresso) (TN)</t>
  </si>
  <si>
    <t>G215</t>
  </si>
  <si>
    <t>PADERNA (AL)</t>
  </si>
  <si>
    <t>G218</t>
  </si>
  <si>
    <t>PADERNO D'ADDA (LC)</t>
  </si>
  <si>
    <t>G221</t>
  </si>
  <si>
    <t>PADERNO DEL GRAPPA (TV)</t>
  </si>
  <si>
    <t>G220</t>
  </si>
  <si>
    <t>PADERNO DUGNANO (MI)</t>
  </si>
  <si>
    <t>G217</t>
  </si>
  <si>
    <t>PADERNO FRANCIACORTA (BS)</t>
  </si>
  <si>
    <t>G222</t>
  </si>
  <si>
    <t>PADERNO PONCHIELLI (CR)</t>
  </si>
  <si>
    <t>G224</t>
  </si>
  <si>
    <t>PADOVA (PD)</t>
  </si>
  <si>
    <t>G225</t>
  </si>
  <si>
    <t>PADRIA (SS)</t>
  </si>
  <si>
    <t>M301</t>
  </si>
  <si>
    <t>PADRU (SS)</t>
  </si>
  <si>
    <t>G226</t>
  </si>
  <si>
    <t>PADULA (SA)</t>
  </si>
  <si>
    <t>G227</t>
  </si>
  <si>
    <t>PADULI (BN)</t>
  </si>
  <si>
    <t>G228</t>
  </si>
  <si>
    <t>PAESANA (CN)</t>
  </si>
  <si>
    <t>G229</t>
  </si>
  <si>
    <t>PAESE (TV)</t>
  </si>
  <si>
    <t>G230</t>
  </si>
  <si>
    <t>PAGANI (SA)</t>
  </si>
  <si>
    <t>G232</t>
  </si>
  <si>
    <t>PAGANICO SABINO (RI)</t>
  </si>
  <si>
    <t>G233</t>
  </si>
  <si>
    <t>PAGAZZANO (BG)</t>
  </si>
  <si>
    <t>G234</t>
  </si>
  <si>
    <t>PAGLIARA (ME)</t>
  </si>
  <si>
    <t>G237</t>
  </si>
  <si>
    <t>PAGLIETA (CH)</t>
  </si>
  <si>
    <t>G238</t>
  </si>
  <si>
    <t>PAGNACCO (UD)</t>
  </si>
  <si>
    <t>G240</t>
  </si>
  <si>
    <t>PAGNO (CN)</t>
  </si>
  <si>
    <t>G241</t>
  </si>
  <si>
    <t>PAGNONA (LC)</t>
  </si>
  <si>
    <t>G242</t>
  </si>
  <si>
    <t>PAGO DEL VALLO DI LAURO (AV)</t>
  </si>
  <si>
    <t>G243</t>
  </si>
  <si>
    <t>PAGO VEIANO (BN)</t>
  </si>
  <si>
    <t>G247</t>
  </si>
  <si>
    <t>PAISCO LOVENO (BS)</t>
  </si>
  <si>
    <t>G248</t>
  </si>
  <si>
    <t>PAITONE (BS)</t>
  </si>
  <si>
    <t>G249</t>
  </si>
  <si>
    <t>PALADINA (BG)</t>
  </si>
  <si>
    <t>G250</t>
  </si>
  <si>
    <t>PALAGANO (MO)</t>
  </si>
  <si>
    <t>G251</t>
  </si>
  <si>
    <t>PALAGIANELLO (TA)</t>
  </si>
  <si>
    <t>G252</t>
  </si>
  <si>
    <t>PALAGIANO (TA)</t>
  </si>
  <si>
    <t>G253</t>
  </si>
  <si>
    <t>PALAGONIA (CT)</t>
  </si>
  <si>
    <t>G254</t>
  </si>
  <si>
    <t>PALAIA (PI)</t>
  </si>
  <si>
    <t>G255</t>
  </si>
  <si>
    <t>PALANZANO (PR)</t>
  </si>
  <si>
    <t>G257</t>
  </si>
  <si>
    <t>PALATA (CB)</t>
  </si>
  <si>
    <t>G258</t>
  </si>
  <si>
    <t>PALAU (SS)</t>
  </si>
  <si>
    <t>G259</t>
  </si>
  <si>
    <t>PALAZZAGO (BG)</t>
  </si>
  <si>
    <t>G263</t>
  </si>
  <si>
    <t>PALAZZO ADRIANO (PA)</t>
  </si>
  <si>
    <t>G262</t>
  </si>
  <si>
    <t>PALAZZO CANAVESE (TO)</t>
  </si>
  <si>
    <t>G260</t>
  </si>
  <si>
    <t>PALAZZO PIGNANO (CR)</t>
  </si>
  <si>
    <t>G261</t>
  </si>
  <si>
    <t>PALAZZO SAN GERVASIO (PZ)</t>
  </si>
  <si>
    <t>G267</t>
  </si>
  <si>
    <t>PALAZZOLO ACREIDE (SR)</t>
  </si>
  <si>
    <t>G268</t>
  </si>
  <si>
    <t>PALAZZOLO DELLO STELLA (UD)</t>
  </si>
  <si>
    <t>G264</t>
  </si>
  <si>
    <t>PALAZZOLO SULL'OGLIO (BS)</t>
  </si>
  <si>
    <t>G266</t>
  </si>
  <si>
    <t>PALAZZOLO VERCELLESE (VC)</t>
  </si>
  <si>
    <t>G270</t>
  </si>
  <si>
    <t>PALAZZUOLO SUL SENIO (FI)</t>
  </si>
  <si>
    <t>G271</t>
  </si>
  <si>
    <t>PALENA (CH)</t>
  </si>
  <si>
    <t>G272</t>
  </si>
  <si>
    <t>PALERMITI (CZ)</t>
  </si>
  <si>
    <t>G273</t>
  </si>
  <si>
    <t>PALERMO (PA)</t>
  </si>
  <si>
    <t>G274</t>
  </si>
  <si>
    <t>PALESTRINA (RM)</t>
  </si>
  <si>
    <t>G275</t>
  </si>
  <si>
    <t>PALESTRO (PV)</t>
  </si>
  <si>
    <t>G276</t>
  </si>
  <si>
    <t>PALIANO (FR)</t>
  </si>
  <si>
    <t>G277</t>
  </si>
  <si>
    <t>PALIZZI (RC)</t>
  </si>
  <si>
    <t>G278</t>
  </si>
  <si>
    <t>PALLAGORIO (KR)</t>
  </si>
  <si>
    <t>G280</t>
  </si>
  <si>
    <t>PALLANZENO (VB)</t>
  </si>
  <si>
    <t>G281</t>
  </si>
  <si>
    <t>PALLARE (SV)</t>
  </si>
  <si>
    <t>G283</t>
  </si>
  <si>
    <t>PALMA CAMPANIA (NA)</t>
  </si>
  <si>
    <t>G282</t>
  </si>
  <si>
    <t>PALMA DI MONTECHIARO (AG)</t>
  </si>
  <si>
    <t>G284</t>
  </si>
  <si>
    <t>PALMANOVA (UD)</t>
  </si>
  <si>
    <t>G285</t>
  </si>
  <si>
    <t>PALMARIGGI (LE)</t>
  </si>
  <si>
    <t>G286</t>
  </si>
  <si>
    <t>PALMAS ARBOREA (OR)</t>
  </si>
  <si>
    <t>G288</t>
  </si>
  <si>
    <t>PALMI (RC)</t>
  </si>
  <si>
    <t>G289</t>
  </si>
  <si>
    <t>PALMIANO (AP)</t>
  </si>
  <si>
    <t>G290</t>
  </si>
  <si>
    <t>PALMOLI (CH)</t>
  </si>
  <si>
    <t>G291</t>
  </si>
  <si>
    <t>PALO DEL COLLE (BA)</t>
  </si>
  <si>
    <t>G293</t>
  </si>
  <si>
    <t>PALOMBARA SABINA (RM)</t>
  </si>
  <si>
    <t>G294</t>
  </si>
  <si>
    <t>PALOMBARO (CH)</t>
  </si>
  <si>
    <t>G292</t>
  </si>
  <si>
    <t>PALOMONTE (SA)</t>
  </si>
  <si>
    <t>G295</t>
  </si>
  <si>
    <t>PALOSCO (BG)</t>
  </si>
  <si>
    <t>G297</t>
  </si>
  <si>
    <t>PALU' (VR)</t>
  </si>
  <si>
    <t>G296</t>
  </si>
  <si>
    <t>PALU' DEL FERSINA (TN)</t>
  </si>
  <si>
    <t>G298</t>
  </si>
  <si>
    <t>PALUDI (CS)</t>
  </si>
  <si>
    <t>G300</t>
  </si>
  <si>
    <t>PALUZZA (UD)</t>
  </si>
  <si>
    <t>G302</t>
  </si>
  <si>
    <t>PAMPARATO (CN)</t>
  </si>
  <si>
    <t>G303</t>
  </si>
  <si>
    <t>PANCALIERI (TO)</t>
  </si>
  <si>
    <t>G304</t>
  </si>
  <si>
    <t>PANCARANA (PV)</t>
  </si>
  <si>
    <t>G305</t>
  </si>
  <si>
    <t>PANCHIA' (TN)</t>
  </si>
  <si>
    <t>G306</t>
  </si>
  <si>
    <t>PANDINO (CR)</t>
  </si>
  <si>
    <t>G307</t>
  </si>
  <si>
    <t>PANETTIERI (CS)</t>
  </si>
  <si>
    <t>G308</t>
  </si>
  <si>
    <t>PANICALE (PG)</t>
  </si>
  <si>
    <t>G311</t>
  </si>
  <si>
    <t>PANNARANO (BN)</t>
  </si>
  <si>
    <t>G312</t>
  </si>
  <si>
    <t>PANNI (FG)</t>
  </si>
  <si>
    <t>G315</t>
  </si>
  <si>
    <t>PANTELLERIA (TP)</t>
  </si>
  <si>
    <t>G316</t>
  </si>
  <si>
    <t>PANTIGLIATE (MI)</t>
  </si>
  <si>
    <t>G317</t>
  </si>
  <si>
    <t>PAOLA (CS)</t>
  </si>
  <si>
    <t>G318</t>
  </si>
  <si>
    <t>PAOLISI (BN)</t>
  </si>
  <si>
    <t>G320</t>
  </si>
  <si>
    <t>PAPASIDERO (CS)</t>
  </si>
  <si>
    <t>G323</t>
  </si>
  <si>
    <t>PAPOZZE (RO)</t>
  </si>
  <si>
    <t>G324</t>
  </si>
  <si>
    <t>PARABIAGO (MI)</t>
  </si>
  <si>
    <t>G325</t>
  </si>
  <si>
    <t>PARABITA (LE)</t>
  </si>
  <si>
    <t>G327</t>
  </si>
  <si>
    <t>PARATICO (BS)</t>
  </si>
  <si>
    <t>G328</t>
  </si>
  <si>
    <t>PARCINES .PARTSCHINS. (BZ)</t>
  </si>
  <si>
    <t>G329</t>
  </si>
  <si>
    <t>PARE' (soppresso) (CO)</t>
  </si>
  <si>
    <t>G330</t>
  </si>
  <si>
    <t>PARELLA (TO)</t>
  </si>
  <si>
    <t>G331</t>
  </si>
  <si>
    <t>PARENTI (CS)</t>
  </si>
  <si>
    <t>G333</t>
  </si>
  <si>
    <t>PARETE (CE)</t>
  </si>
  <si>
    <t>G334</t>
  </si>
  <si>
    <t>PARETO (AL)</t>
  </si>
  <si>
    <t>G335</t>
  </si>
  <si>
    <t>PARGHELIA (VV)</t>
  </si>
  <si>
    <t>G336</t>
  </si>
  <si>
    <t>PARLASCO (LC)</t>
  </si>
  <si>
    <t>G337</t>
  </si>
  <si>
    <t>PARMA (PR)</t>
  </si>
  <si>
    <t>G338</t>
  </si>
  <si>
    <t>PARODI LIGURE (AL)</t>
  </si>
  <si>
    <t>G339</t>
  </si>
  <si>
    <t>PAROLDO (CN)</t>
  </si>
  <si>
    <t>G340</t>
  </si>
  <si>
    <t>PAROLISE (AV)</t>
  </si>
  <si>
    <t>G342</t>
  </si>
  <si>
    <t>PARONA (PV)</t>
  </si>
  <si>
    <t>G344</t>
  </si>
  <si>
    <t>PARRANO (TR)</t>
  </si>
  <si>
    <t>G346</t>
  </si>
  <si>
    <t>PARRE (BG)</t>
  </si>
  <si>
    <t>G347</t>
  </si>
  <si>
    <t>PARTANNA (TP)</t>
  </si>
  <si>
    <t>G348</t>
  </si>
  <si>
    <t>PARTINICO (PA)</t>
  </si>
  <si>
    <t>G349</t>
  </si>
  <si>
    <t>PARUZZARO (NO)</t>
  </si>
  <si>
    <t>G350</t>
  </si>
  <si>
    <t>PARZANICA (BG)</t>
  </si>
  <si>
    <t>G352</t>
  </si>
  <si>
    <t>PASIAN DI PRATO (UD)</t>
  </si>
  <si>
    <t>G353</t>
  </si>
  <si>
    <t>PASIANO DI PORDENONE (PN)</t>
  </si>
  <si>
    <t>G354</t>
  </si>
  <si>
    <t>PASPARDO (BS)</t>
  </si>
  <si>
    <t>G358</t>
  </si>
  <si>
    <t>PASSERANO MARMORITO (AT)</t>
  </si>
  <si>
    <t>G359</t>
  </si>
  <si>
    <t>PASSIGNANO SUL TRASIMENO (PG)</t>
  </si>
  <si>
    <t>G361</t>
  </si>
  <si>
    <t>PASSIRANO (BS)</t>
  </si>
  <si>
    <t>G362</t>
  </si>
  <si>
    <t>PASTENA (FR)</t>
  </si>
  <si>
    <t>G364</t>
  </si>
  <si>
    <t>PASTORANO (CE)</t>
  </si>
  <si>
    <t>G365</t>
  </si>
  <si>
    <t>PASTRENGO (VR)</t>
  </si>
  <si>
    <t>G367</t>
  </si>
  <si>
    <t>PASTURANA (AL)</t>
  </si>
  <si>
    <t>G368</t>
  </si>
  <si>
    <t>PASTURO (LC)</t>
  </si>
  <si>
    <t>G371</t>
  </si>
  <si>
    <t>PATERNO' (CT)</t>
  </si>
  <si>
    <t>M269</t>
  </si>
  <si>
    <t>PATERNO (PZ)</t>
  </si>
  <si>
    <t>G372</t>
  </si>
  <si>
    <t>PATERNO CALABRO (CS)</t>
  </si>
  <si>
    <t>G370</t>
  </si>
  <si>
    <t>PATERNOPOLI (AV)</t>
  </si>
  <si>
    <t>G374</t>
  </si>
  <si>
    <t>PATRICA (FR)</t>
  </si>
  <si>
    <t>G376</t>
  </si>
  <si>
    <t>PATTADA (SS)</t>
  </si>
  <si>
    <t>G377</t>
  </si>
  <si>
    <t>PATTI (ME)</t>
  </si>
  <si>
    <t>G378</t>
  </si>
  <si>
    <t>PATU' (LE)</t>
  </si>
  <si>
    <t>G379</t>
  </si>
  <si>
    <t>PAU (OR)</t>
  </si>
  <si>
    <t>G381</t>
  </si>
  <si>
    <t>PAULARO (UD)</t>
  </si>
  <si>
    <t>G382</t>
  </si>
  <si>
    <t>PAULI ARBAREI (SU)</t>
  </si>
  <si>
    <t>G384</t>
  </si>
  <si>
    <t>PAULILATINO (OR)</t>
  </si>
  <si>
    <t>G385</t>
  </si>
  <si>
    <t>PAULLO (MI)</t>
  </si>
  <si>
    <t>G386</t>
  </si>
  <si>
    <t>PAUPISI (BN)</t>
  </si>
  <si>
    <t>G387</t>
  </si>
  <si>
    <t>PAVAROLO (TO)</t>
  </si>
  <si>
    <t>G388</t>
  </si>
  <si>
    <t>PAVIA (PV)</t>
  </si>
  <si>
    <t>G389</t>
  </si>
  <si>
    <t>PAVIA DI UDINE (UD)</t>
  </si>
  <si>
    <t>G392</t>
  </si>
  <si>
    <t>PAVONE CANAVESE (TO)</t>
  </si>
  <si>
    <t>G391</t>
  </si>
  <si>
    <t>PAVONE DEL MELLA (BS)</t>
  </si>
  <si>
    <t>G393</t>
  </si>
  <si>
    <t>PAVULLO NEL FRIGNANO (MO)</t>
  </si>
  <si>
    <t>G394</t>
  </si>
  <si>
    <t>PAZZANO (RC)</t>
  </si>
  <si>
    <t>G395</t>
  </si>
  <si>
    <t>PECCIOLI (PI)</t>
  </si>
  <si>
    <t>G396</t>
  </si>
  <si>
    <t>PECCO (TO)</t>
  </si>
  <si>
    <t>G397</t>
  </si>
  <si>
    <t>PECETTO DI VALENZA (AL)</t>
  </si>
  <si>
    <t>G398</t>
  </si>
  <si>
    <t>PECETTO TORINESE (TO)</t>
  </si>
  <si>
    <t>G399</t>
  </si>
  <si>
    <t>PECORARA (soppresso) (PC)</t>
  </si>
  <si>
    <t>G400</t>
  </si>
  <si>
    <t>PEDACE (soppresso) (CS)</t>
  </si>
  <si>
    <t>G402</t>
  </si>
  <si>
    <t>PEDARA (CT)</t>
  </si>
  <si>
    <t>G403</t>
  </si>
  <si>
    <t>PEDASO (FM)</t>
  </si>
  <si>
    <t>G404</t>
  </si>
  <si>
    <t>PEDAVENA (BL)</t>
  </si>
  <si>
    <t>G406</t>
  </si>
  <si>
    <t>PEDEMONTE (VI)</t>
  </si>
  <si>
    <t>G408</t>
  </si>
  <si>
    <t>PEDEROBBA (TV)</t>
  </si>
  <si>
    <t>G410</t>
  </si>
  <si>
    <t>PEDESINA (SO)</t>
  </si>
  <si>
    <t>G411</t>
  </si>
  <si>
    <t>PEDIVIGLIANO (CS)</t>
  </si>
  <si>
    <t>G412</t>
  </si>
  <si>
    <t>PEDRENGO (BG)</t>
  </si>
  <si>
    <t>G415</t>
  </si>
  <si>
    <t>PEGLIO (CO)</t>
  </si>
  <si>
    <t>G416</t>
  </si>
  <si>
    <t>PEGLIO (PU)</t>
  </si>
  <si>
    <t>G417</t>
  </si>
  <si>
    <t>PEGOGNAGA (MN)</t>
  </si>
  <si>
    <t>G418</t>
  </si>
  <si>
    <t>PEIA (BG)</t>
  </si>
  <si>
    <t>G419</t>
  </si>
  <si>
    <t>PEIO (TN)</t>
  </si>
  <si>
    <t>G420</t>
  </si>
  <si>
    <t>PELAGO (FI)</t>
  </si>
  <si>
    <t>G421</t>
  </si>
  <si>
    <t>PELLA (NO)</t>
  </si>
  <si>
    <t>G424</t>
  </si>
  <si>
    <t>PELLEGRINO PARMENSE (PR)</t>
  </si>
  <si>
    <t>G426</t>
  </si>
  <si>
    <t>PELLEZZANO (SA)</t>
  </si>
  <si>
    <t>G427</t>
  </si>
  <si>
    <t>PELLIO INTELVI (soppresso) (CO)</t>
  </si>
  <si>
    <t>G428</t>
  </si>
  <si>
    <t>PELLIZZANO (TN)</t>
  </si>
  <si>
    <t>G429</t>
  </si>
  <si>
    <t>PELUGO (TN)</t>
  </si>
  <si>
    <t>G430</t>
  </si>
  <si>
    <t>PENANGO (AT)</t>
  </si>
  <si>
    <t>G432</t>
  </si>
  <si>
    <t>PENNA IN TEVERINA (TR)</t>
  </si>
  <si>
    <t>G436</t>
  </si>
  <si>
    <t>PENNA SAN GIOVANNI (MC)</t>
  </si>
  <si>
    <t>G437</t>
  </si>
  <si>
    <t>PENNA SANT'ANDREA (TE)</t>
  </si>
  <si>
    <t>G433</t>
  </si>
  <si>
    <t>PENNABILLI (RN)</t>
  </si>
  <si>
    <t>G434</t>
  </si>
  <si>
    <t>PENNADOMO (CH)</t>
  </si>
  <si>
    <t>G435</t>
  </si>
  <si>
    <t>PENNAPIEDIMONTE (CH)</t>
  </si>
  <si>
    <t>G438</t>
  </si>
  <si>
    <t>PENNE (PE)</t>
  </si>
  <si>
    <t>G439</t>
  </si>
  <si>
    <t>PENTONE (CZ)</t>
  </si>
  <si>
    <t>G441</t>
  </si>
  <si>
    <t>PERANO (CH)</t>
  </si>
  <si>
    <t>G442</t>
  </si>
  <si>
    <t>PERAROLO DI CADORE (BL)</t>
  </si>
  <si>
    <t>G443</t>
  </si>
  <si>
    <t>PERCA .PERCHA. (BZ)</t>
  </si>
  <si>
    <t>G444</t>
  </si>
  <si>
    <t>PERCILE (RM)</t>
  </si>
  <si>
    <t>G445</t>
  </si>
  <si>
    <t>PERDASDEFOGU (NU)</t>
  </si>
  <si>
    <t>G446</t>
  </si>
  <si>
    <t>PERDAXIUS (SU)</t>
  </si>
  <si>
    <t>G447</t>
  </si>
  <si>
    <t>PERDIFUMO (SA)</t>
  </si>
  <si>
    <t>G448</t>
  </si>
  <si>
    <t>PEREGO (soppresso) (LC)</t>
  </si>
  <si>
    <t>G449</t>
  </si>
  <si>
    <t>PERETO (AQ)</t>
  </si>
  <si>
    <t>G450</t>
  </si>
  <si>
    <t>PERFUGAS (SS)</t>
  </si>
  <si>
    <t>G451</t>
  </si>
  <si>
    <t>PERGINE VALDARNO (soppresso) (AR)</t>
  </si>
  <si>
    <t>G452</t>
  </si>
  <si>
    <t>PERGINE VALSUGANA (TN)</t>
  </si>
  <si>
    <t>G453</t>
  </si>
  <si>
    <t>PERGOLA (PU)</t>
  </si>
  <si>
    <t>G454</t>
  </si>
  <si>
    <t>PERINALDO (IM)</t>
  </si>
  <si>
    <t>G455</t>
  </si>
  <si>
    <t>PERITO (SA)</t>
  </si>
  <si>
    <t>G456</t>
  </si>
  <si>
    <t>PERLEDO (LC)</t>
  </si>
  <si>
    <t>G457</t>
  </si>
  <si>
    <t>PERLETTO (CN)</t>
  </si>
  <si>
    <t>G458</t>
  </si>
  <si>
    <t>PERLO (CN)</t>
  </si>
  <si>
    <t>G459</t>
  </si>
  <si>
    <t>PERLOZ (AO)</t>
  </si>
  <si>
    <t>G461</t>
  </si>
  <si>
    <t>PERNUMIA (PD)</t>
  </si>
  <si>
    <t>C013</t>
  </si>
  <si>
    <t>PERO (MI)</t>
  </si>
  <si>
    <t>G463</t>
  </si>
  <si>
    <t>PEROSA ARGENTINA (TO)</t>
  </si>
  <si>
    <t>G462</t>
  </si>
  <si>
    <t>PEROSA CANAVESE (TO)</t>
  </si>
  <si>
    <t>G465</t>
  </si>
  <si>
    <t>PERRERO (TO)</t>
  </si>
  <si>
    <t>G469</t>
  </si>
  <si>
    <t>PERSICO DOSIMO (CR)</t>
  </si>
  <si>
    <t>G471</t>
  </si>
  <si>
    <t>PERTENGO (VC)</t>
  </si>
  <si>
    <t>G474</t>
  </si>
  <si>
    <t>PERTICA ALTA (BS)</t>
  </si>
  <si>
    <t>G475</t>
  </si>
  <si>
    <t>PERTICA BASSA (BS)</t>
  </si>
  <si>
    <t>G476</t>
  </si>
  <si>
    <t>PERTOSA (SA)</t>
  </si>
  <si>
    <t>G477</t>
  </si>
  <si>
    <t>PERTUSIO (TO)</t>
  </si>
  <si>
    <t>G478</t>
  </si>
  <si>
    <t>PERUGIA (PG)</t>
  </si>
  <si>
    <t>G479</t>
  </si>
  <si>
    <t>PESARO (PU)</t>
  </si>
  <si>
    <t>G480</t>
  </si>
  <si>
    <t>PESCAGLIA (LU)</t>
  </si>
  <si>
    <t>G481</t>
  </si>
  <si>
    <t>PESCANTINA (VR)</t>
  </si>
  <si>
    <t>G482</t>
  </si>
  <si>
    <t>PESCARA (PE)</t>
  </si>
  <si>
    <t>G483</t>
  </si>
  <si>
    <t>PESCAROLO ED UNITI (CR)</t>
  </si>
  <si>
    <t>G484</t>
  </si>
  <si>
    <t>PESCASSEROLI (AQ)</t>
  </si>
  <si>
    <t>G485</t>
  </si>
  <si>
    <t>PESCATE (LC)</t>
  </si>
  <si>
    <t>G486</t>
  </si>
  <si>
    <t>PESCHE (IS)</t>
  </si>
  <si>
    <t>G487</t>
  </si>
  <si>
    <t>PESCHICI (FG)</t>
  </si>
  <si>
    <t>G488</t>
  </si>
  <si>
    <t>PESCHIERA BORROMEO (MI)</t>
  </si>
  <si>
    <t>G489</t>
  </si>
  <si>
    <t>PESCHIERA DEL GARDA (VR)</t>
  </si>
  <si>
    <t>G491</t>
  </si>
  <si>
    <t>PESCIA (PT)</t>
  </si>
  <si>
    <t>G492</t>
  </si>
  <si>
    <t>PESCINA (AQ)</t>
  </si>
  <si>
    <t>G494</t>
  </si>
  <si>
    <t>PESCO SANNITA (BN)</t>
  </si>
  <si>
    <t>G493</t>
  </si>
  <si>
    <t>PESCOCOSTANZO (AQ)</t>
  </si>
  <si>
    <t>G495</t>
  </si>
  <si>
    <t>PESCOLANCIANO (IS)</t>
  </si>
  <si>
    <t>G496</t>
  </si>
  <si>
    <t>PESCOPAGANO (PZ)</t>
  </si>
  <si>
    <t>G497</t>
  </si>
  <si>
    <t>PESCOPENNATARO (IS)</t>
  </si>
  <si>
    <t>G498</t>
  </si>
  <si>
    <t>PESCOROCCHIANO (RI)</t>
  </si>
  <si>
    <t>G499</t>
  </si>
  <si>
    <t>PESCOSANSONESCO (PE)</t>
  </si>
  <si>
    <t>G500</t>
  </si>
  <si>
    <t>PESCOSOLIDO (FR)</t>
  </si>
  <si>
    <t>G502</t>
  </si>
  <si>
    <t>PESSANO CON BORNAGO (MI)</t>
  </si>
  <si>
    <t>G504</t>
  </si>
  <si>
    <t>PESSINA CREMONESE (CR)</t>
  </si>
  <si>
    <t>G505</t>
  </si>
  <si>
    <t>PESSINETTO (TO)</t>
  </si>
  <si>
    <t>G506</t>
  </si>
  <si>
    <t>PETACCIATO (CB)</t>
  </si>
  <si>
    <t>G508</t>
  </si>
  <si>
    <t>PETILIA POLICASTRO (KR)</t>
  </si>
  <si>
    <t>G509</t>
  </si>
  <si>
    <t>PETINA (SA)</t>
  </si>
  <si>
    <t>G510</t>
  </si>
  <si>
    <t>PETRALIA SOPRANA (PA)</t>
  </si>
  <si>
    <t>G511</t>
  </si>
  <si>
    <t>PETRALIA SOTTANA (PA)</t>
  </si>
  <si>
    <t>G513</t>
  </si>
  <si>
    <t>PETRELLA SALTO (RI)</t>
  </si>
  <si>
    <t>G512</t>
  </si>
  <si>
    <t>PETRELLA TIFERNINA (CB)</t>
  </si>
  <si>
    <t>G514</t>
  </si>
  <si>
    <t>PETRIANO (PU)</t>
  </si>
  <si>
    <t>G515</t>
  </si>
  <si>
    <t>PETRIOLO (MC)</t>
  </si>
  <si>
    <t>G516</t>
  </si>
  <si>
    <t>PETRITOLI (FM)</t>
  </si>
  <si>
    <t>G517</t>
  </si>
  <si>
    <t>PETRIZZI (CZ)</t>
  </si>
  <si>
    <t>G518</t>
  </si>
  <si>
    <t>PETRONA' (CZ)</t>
  </si>
  <si>
    <t>M281</t>
  </si>
  <si>
    <t>PETROSINO (TP)</t>
  </si>
  <si>
    <t>G519</t>
  </si>
  <si>
    <t>PETRURO IRPINO (AV)</t>
  </si>
  <si>
    <t>G520</t>
  </si>
  <si>
    <t>PETTENASCO (NO)</t>
  </si>
  <si>
    <t>G521</t>
  </si>
  <si>
    <t>PETTINENGO (BI)</t>
  </si>
  <si>
    <t>G522</t>
  </si>
  <si>
    <t>PETTINEO (ME)</t>
  </si>
  <si>
    <t>G523</t>
  </si>
  <si>
    <t>PETTORANELLO DEL MOLISE (IS)</t>
  </si>
  <si>
    <t>G524</t>
  </si>
  <si>
    <t>PETTORANO SUL GIZIO (AQ)</t>
  </si>
  <si>
    <t>G525</t>
  </si>
  <si>
    <t>PETTORAZZA GRIMANI (RO)</t>
  </si>
  <si>
    <t>G526</t>
  </si>
  <si>
    <t>PEVERAGNO (CN)</t>
  </si>
  <si>
    <t>G528</t>
  </si>
  <si>
    <t>PEZZANA (VC)</t>
  </si>
  <si>
    <t>G529</t>
  </si>
  <si>
    <t>PEZZAZE (BS)</t>
  </si>
  <si>
    <t>G532</t>
  </si>
  <si>
    <t>PEZZOLO VALLE UZZONE (CN)</t>
  </si>
  <si>
    <t>G535</t>
  </si>
  <si>
    <t>PIACENZA (PC)</t>
  </si>
  <si>
    <t>G534</t>
  </si>
  <si>
    <t>PIACENZA D'ADIGE (PD)</t>
  </si>
  <si>
    <t>G536</t>
  </si>
  <si>
    <t>PIADENA (CR)</t>
  </si>
  <si>
    <t>G537</t>
  </si>
  <si>
    <t>PIAGGE (soppresso) (PU)</t>
  </si>
  <si>
    <t>G538</t>
  </si>
  <si>
    <t>PIAGGINE (SA)</t>
  </si>
  <si>
    <t>G546</t>
  </si>
  <si>
    <t>PIAN CAMUNO (BS)</t>
  </si>
  <si>
    <t>G552</t>
  </si>
  <si>
    <t>PIAN DI SCO' (soppresso) (AR)</t>
  </si>
  <si>
    <t>G542</t>
  </si>
  <si>
    <t>PIANA CRIXIA (SV)</t>
  </si>
  <si>
    <t>G543</t>
  </si>
  <si>
    <t>PIANA DEGLI ALBANESI (PA)</t>
  </si>
  <si>
    <t>G541</t>
  </si>
  <si>
    <t>PIANA DI MONTE VERNA (CE)</t>
  </si>
  <si>
    <t>G547</t>
  </si>
  <si>
    <t>PIANCASTAGNAIO (SI)</t>
  </si>
  <si>
    <t>G549</t>
  </si>
  <si>
    <t>PIANCOGNO (BS)</t>
  </si>
  <si>
    <t>G551</t>
  </si>
  <si>
    <t>PIANDIMELETO (PU)</t>
  </si>
  <si>
    <t>G553</t>
  </si>
  <si>
    <t>PIANE CRATI (CS)</t>
  </si>
  <si>
    <t>G555</t>
  </si>
  <si>
    <t>PIANELLA (PE)</t>
  </si>
  <si>
    <t>G556</t>
  </si>
  <si>
    <t>PIANELLO DEL LARIO (CO)</t>
  </si>
  <si>
    <t>G557</t>
  </si>
  <si>
    <t>PIANELLO VAL TIDONE (PC)</t>
  </si>
  <si>
    <t>G558</t>
  </si>
  <si>
    <t>PIANENGO (CR)</t>
  </si>
  <si>
    <t>G559</t>
  </si>
  <si>
    <t>PIANEZZA (TO)</t>
  </si>
  <si>
    <t>G560</t>
  </si>
  <si>
    <t>PIANEZZE (VI)</t>
  </si>
  <si>
    <t>G561</t>
  </si>
  <si>
    <t>PIANFEI (CN)</t>
  </si>
  <si>
    <t>G564</t>
  </si>
  <si>
    <t>PIANICO (BG)</t>
  </si>
  <si>
    <t>G565</t>
  </si>
  <si>
    <t>PIANIGA (VE)</t>
  </si>
  <si>
    <t>G568</t>
  </si>
  <si>
    <t>PIANO DI SORRENTO (NA)</t>
  </si>
  <si>
    <t>D546</t>
  </si>
  <si>
    <t>PIANOPOLI (CZ)</t>
  </si>
  <si>
    <t>G570</t>
  </si>
  <si>
    <t>PIANORO (BO)</t>
  </si>
  <si>
    <t>G571</t>
  </si>
  <si>
    <t>PIANSANO (VT)</t>
  </si>
  <si>
    <t>G572</t>
  </si>
  <si>
    <t>PIANTEDO (SO)</t>
  </si>
  <si>
    <t>G574</t>
  </si>
  <si>
    <t>PIARIO (BG)</t>
  </si>
  <si>
    <t>G575</t>
  </si>
  <si>
    <t>PIASCO (CN)</t>
  </si>
  <si>
    <t>G576</t>
  </si>
  <si>
    <t>PIATEDA (SO)</t>
  </si>
  <si>
    <t>G577</t>
  </si>
  <si>
    <t>PIATTO (BI)</t>
  </si>
  <si>
    <t>G582</t>
  </si>
  <si>
    <t>PIAZZA AL SERCHIO (LU)</t>
  </si>
  <si>
    <t>G580</t>
  </si>
  <si>
    <t>PIAZZA ARMERINA (EN)</t>
  </si>
  <si>
    <t>G579</t>
  </si>
  <si>
    <t>PIAZZA BREMBANA (BG)</t>
  </si>
  <si>
    <t>G583</t>
  </si>
  <si>
    <t>PIAZZATORRE (BG)</t>
  </si>
  <si>
    <t>G587</t>
  </si>
  <si>
    <t>PIAZZOLA SUL BRENTA (PD)</t>
  </si>
  <si>
    <t>G588</t>
  </si>
  <si>
    <t>PIAZZOLO (BG)</t>
  </si>
  <si>
    <t>G589</t>
  </si>
  <si>
    <t>PICCIANO (PE)</t>
  </si>
  <si>
    <t>G590</t>
  </si>
  <si>
    <t>PICERNO (PZ)</t>
  </si>
  <si>
    <t>G591</t>
  </si>
  <si>
    <t>PICINISCO (FR)</t>
  </si>
  <si>
    <t>G592</t>
  </si>
  <si>
    <t>PICO (FR)</t>
  </si>
  <si>
    <t>G593</t>
  </si>
  <si>
    <t>PIEA (AT)</t>
  </si>
  <si>
    <t>G594</t>
  </si>
  <si>
    <t>PIEDICAVALLO (BI)</t>
  </si>
  <si>
    <t>G597</t>
  </si>
  <si>
    <t>PIEDIMONTE ETNEO (CT)</t>
  </si>
  <si>
    <t>G596</t>
  </si>
  <si>
    <t>PIEDIMONTE MATESE (CE)</t>
  </si>
  <si>
    <t>G598</t>
  </si>
  <si>
    <t>PIEDIMONTE SAN GERMANO (FR)</t>
  </si>
  <si>
    <t>G600</t>
  </si>
  <si>
    <t>PIEDIMULERA (VB)</t>
  </si>
  <si>
    <t>G601</t>
  </si>
  <si>
    <t>PIEGARO (PG)</t>
  </si>
  <si>
    <t>G602</t>
  </si>
  <si>
    <t>PIENZA (SI)</t>
  </si>
  <si>
    <t>G603</t>
  </si>
  <si>
    <t>PIERANICA (CR)</t>
  </si>
  <si>
    <t>G612</t>
  </si>
  <si>
    <t>PIETRA DE' GIORGI (PV)</t>
  </si>
  <si>
    <t>G605</t>
  </si>
  <si>
    <t>PIETRA LIGURE (SV)</t>
  </si>
  <si>
    <t>G619</t>
  </si>
  <si>
    <t>PIETRA MARAZZI (AL)</t>
  </si>
  <si>
    <t>G606</t>
  </si>
  <si>
    <t>PIETRABBONDANTE (IS)</t>
  </si>
  <si>
    <t>G607</t>
  </si>
  <si>
    <t>PIETRABRUNA (IM)</t>
  </si>
  <si>
    <t>G608</t>
  </si>
  <si>
    <t>PIETRACAMELA (TE)</t>
  </si>
  <si>
    <t>G609</t>
  </si>
  <si>
    <t>PIETRACATELLA (CB)</t>
  </si>
  <si>
    <t>G610</t>
  </si>
  <si>
    <t>PIETRACUPA (CB)</t>
  </si>
  <si>
    <t>G611</t>
  </si>
  <si>
    <t>PIETRADEFUSI (AV)</t>
  </si>
  <si>
    <t>G613</t>
  </si>
  <si>
    <t>PIETRAFERRAZZANA (CH)</t>
  </si>
  <si>
    <t>G615</t>
  </si>
  <si>
    <t>PIETRAFITTA (CS)</t>
  </si>
  <si>
    <t>G616</t>
  </si>
  <si>
    <t>PIETRAGALLA (PZ)</t>
  </si>
  <si>
    <t>G618</t>
  </si>
  <si>
    <t>PIETRALUNGA (PG)</t>
  </si>
  <si>
    <t>G620</t>
  </si>
  <si>
    <t>PIETRAMELARA (CE)</t>
  </si>
  <si>
    <t>G604</t>
  </si>
  <si>
    <t>PIETRAMONTECORVINO (FG)</t>
  </si>
  <si>
    <t>G621</t>
  </si>
  <si>
    <t>PIETRANICO (PE)</t>
  </si>
  <si>
    <t>G622</t>
  </si>
  <si>
    <t>PIETRAPAOLA (CS)</t>
  </si>
  <si>
    <t>G623</t>
  </si>
  <si>
    <t>PIETRAPERTOSA (PZ)</t>
  </si>
  <si>
    <t>G624</t>
  </si>
  <si>
    <t>PIETRAPERZIA (EN)</t>
  </si>
  <si>
    <t>G625</t>
  </si>
  <si>
    <t>PIETRAPORZIO (CN)</t>
  </si>
  <si>
    <t>G626</t>
  </si>
  <si>
    <t>PIETRAROJA (BN)</t>
  </si>
  <si>
    <t>G627</t>
  </si>
  <si>
    <t>PIETRARUBBIA (PU)</t>
  </si>
  <si>
    <t>G628</t>
  </si>
  <si>
    <t>PIETRASANTA (LU)</t>
  </si>
  <si>
    <t>G629</t>
  </si>
  <si>
    <t>PIETRASTORNINA (AV)</t>
  </si>
  <si>
    <t>G630</t>
  </si>
  <si>
    <t>PIETRAVAIRANO (CE)</t>
  </si>
  <si>
    <t>G631</t>
  </si>
  <si>
    <t>PIETRELCINA (BN)</t>
  </si>
  <si>
    <t>G636</t>
  </si>
  <si>
    <t>PIEVE A NIEVOLE (PT)</t>
  </si>
  <si>
    <t>G635</t>
  </si>
  <si>
    <t>PIEVE ALBIGNOLA (PV)</t>
  </si>
  <si>
    <t>G638</t>
  </si>
  <si>
    <t>PIEVE D'ALPAGO (soppresso) (BL)</t>
  </si>
  <si>
    <t>G639</t>
  </si>
  <si>
    <t>PIEVE DEL CAIRO (PV)</t>
  </si>
  <si>
    <t>G641</t>
  </si>
  <si>
    <t>PIEVE DI BONO (soppresso) (TN)</t>
  </si>
  <si>
    <t>M365</t>
  </si>
  <si>
    <t>PIEVE DI BONO-PREZZO (TN)</t>
  </si>
  <si>
    <t>G642</t>
  </si>
  <si>
    <t>PIEVE DI CADORE (BL)</t>
  </si>
  <si>
    <t>G643</t>
  </si>
  <si>
    <t>PIEVE DI CENTO (BO)</t>
  </si>
  <si>
    <t>G633</t>
  </si>
  <si>
    <t>PIEVE DI CORIANO (soppresso) (MN)</t>
  </si>
  <si>
    <t>G644</t>
  </si>
  <si>
    <t>PIEVE DI LEDRO (soppresso) (TN)</t>
  </si>
  <si>
    <t>G645</t>
  </si>
  <si>
    <t>PIEVE DI SOLIGO (TV)</t>
  </si>
  <si>
    <t>G632</t>
  </si>
  <si>
    <t>PIEVE DI TECO (IM)</t>
  </si>
  <si>
    <t>G647</t>
  </si>
  <si>
    <t>PIEVE D'OLMI (CR)</t>
  </si>
  <si>
    <t>G634</t>
  </si>
  <si>
    <t>PIEVE EMANUELE (MI)</t>
  </si>
  <si>
    <t>G096</t>
  </si>
  <si>
    <t>PIEVE FISSIRAGA (LO)</t>
  </si>
  <si>
    <t>G648</t>
  </si>
  <si>
    <t>PIEVE FOSCIANA (LU)</t>
  </si>
  <si>
    <t>G646</t>
  </si>
  <si>
    <t>PIEVE LIGURE (GE)</t>
  </si>
  <si>
    <t>G650</t>
  </si>
  <si>
    <t>PIEVE PORTO MORONE (PV)</t>
  </si>
  <si>
    <t>G651</t>
  </si>
  <si>
    <t>PIEVE SAN GIACOMO (CR)</t>
  </si>
  <si>
    <t>G653</t>
  </si>
  <si>
    <t>PIEVE SANTO STEFANO (AR)</t>
  </si>
  <si>
    <t>G656</t>
  </si>
  <si>
    <t>PIEVE TESINO (TN)</t>
  </si>
  <si>
    <t>G657</t>
  </si>
  <si>
    <t>PIEVE TORINA (MC)</t>
  </si>
  <si>
    <t>G658</t>
  </si>
  <si>
    <t>PIEVE VERGONTE (VB)</t>
  </si>
  <si>
    <t>G637</t>
  </si>
  <si>
    <t>PIEVEBOVIGLIANA (soppresso) (MC)</t>
  </si>
  <si>
    <t>G649</t>
  </si>
  <si>
    <t>PIEVEPELAGO (MO)</t>
  </si>
  <si>
    <t>G659</t>
  </si>
  <si>
    <t>PIGLIO (FR)</t>
  </si>
  <si>
    <t>G660</t>
  </si>
  <si>
    <t>PIGNA (IM)</t>
  </si>
  <si>
    <t>G662</t>
  </si>
  <si>
    <t>PIGNATARO INTERAMNA (FR)</t>
  </si>
  <si>
    <t>G661</t>
  </si>
  <si>
    <t>PIGNATARO MAGGIORE (CE)</t>
  </si>
  <si>
    <t>G663</t>
  </si>
  <si>
    <t>PIGNOLA (PZ)</t>
  </si>
  <si>
    <t>G664</t>
  </si>
  <si>
    <t>PIGNONE (SP)</t>
  </si>
  <si>
    <t>G665</t>
  </si>
  <si>
    <t>PIGRA (CO)</t>
  </si>
  <si>
    <t>G666</t>
  </si>
  <si>
    <t>PILA (VC)</t>
  </si>
  <si>
    <t>G669</t>
  </si>
  <si>
    <t>PIMENTEL (SU)</t>
  </si>
  <si>
    <t>G670</t>
  </si>
  <si>
    <t>PIMONTE (NA)</t>
  </si>
  <si>
    <t>G671</t>
  </si>
  <si>
    <t>PINAROLO PO (PV)</t>
  </si>
  <si>
    <t>G672</t>
  </si>
  <si>
    <t>PINASCA (TO)</t>
  </si>
  <si>
    <t>G673</t>
  </si>
  <si>
    <t>PINCARA (RO)</t>
  </si>
  <si>
    <t>G674</t>
  </si>
  <si>
    <t>PINEROLO (TO)</t>
  </si>
  <si>
    <t>F831</t>
  </si>
  <si>
    <t>PINETO (TE)</t>
  </si>
  <si>
    <t>G676</t>
  </si>
  <si>
    <t>PINO D'ASTI (AT)</t>
  </si>
  <si>
    <t>G677</t>
  </si>
  <si>
    <t>PINO SULLA SPONDA DEL LAGO MAGGIORE (soppresso) (VA)</t>
  </si>
  <si>
    <t>G678</t>
  </si>
  <si>
    <t>PINO TORINESE (TO)</t>
  </si>
  <si>
    <t>G680</t>
  </si>
  <si>
    <t>PINZANO AL TAGLIAMENTO (PN)</t>
  </si>
  <si>
    <t>G681</t>
  </si>
  <si>
    <t>PINZOLO (TN)</t>
  </si>
  <si>
    <t>G682</t>
  </si>
  <si>
    <t>PIOBBICO (PU)</t>
  </si>
  <si>
    <t>G683</t>
  </si>
  <si>
    <t>PIOBESI D'ALBA (CN)</t>
  </si>
  <si>
    <t>G684</t>
  </si>
  <si>
    <t>PIOBESI TORINESE (TO)</t>
  </si>
  <si>
    <t>G685</t>
  </si>
  <si>
    <t>PIODE (VC)</t>
  </si>
  <si>
    <t>G686</t>
  </si>
  <si>
    <t>PIOLTELLO (MI)</t>
  </si>
  <si>
    <t>G687</t>
  </si>
  <si>
    <t>PIOMBINO (LI)</t>
  </si>
  <si>
    <t>G688</t>
  </si>
  <si>
    <t>PIOMBINO DESE (PD)</t>
  </si>
  <si>
    <t>G690</t>
  </si>
  <si>
    <t>PIORACO (MC)</t>
  </si>
  <si>
    <t>G691</t>
  </si>
  <si>
    <t>PIOSSASCO (TO)</t>
  </si>
  <si>
    <t>G692</t>
  </si>
  <si>
    <t>PIOVA' MASSAIA (AT)</t>
  </si>
  <si>
    <t>G693</t>
  </si>
  <si>
    <t>PIOVE DI SACCO (PD)</t>
  </si>
  <si>
    <t>G694</t>
  </si>
  <si>
    <t>PIOVENE ROCCHETTE (VI)</t>
  </si>
  <si>
    <t>G695</t>
  </si>
  <si>
    <t>PIOVERA (soppresso) (AL)</t>
  </si>
  <si>
    <t>G696</t>
  </si>
  <si>
    <t>PIOZZANO (PC)</t>
  </si>
  <si>
    <t>G697</t>
  </si>
  <si>
    <t>PIOZZO (CN)</t>
  </si>
  <si>
    <t>G699</t>
  </si>
  <si>
    <t>PIRAINO (ME)</t>
  </si>
  <si>
    <t>G702</t>
  </si>
  <si>
    <t>PISA (PI)</t>
  </si>
  <si>
    <t>G703</t>
  </si>
  <si>
    <t>PISANO (NO)</t>
  </si>
  <si>
    <t>G705</t>
  </si>
  <si>
    <t>PISCINA (TO)</t>
  </si>
  <si>
    <t>M291</t>
  </si>
  <si>
    <t>PISCINAS (SU)</t>
  </si>
  <si>
    <t>G707</t>
  </si>
  <si>
    <t>PISCIOTTA (SA)</t>
  </si>
  <si>
    <t>G710</t>
  </si>
  <si>
    <t>PISOGNE (BS)</t>
  </si>
  <si>
    <t>G704</t>
  </si>
  <si>
    <t>PISONIANO (RM)</t>
  </si>
  <si>
    <t>G712</t>
  </si>
  <si>
    <t>PISTICCI (MT)</t>
  </si>
  <si>
    <t>G713</t>
  </si>
  <si>
    <t>PISTOIA (PT)</t>
  </si>
  <si>
    <t>G715</t>
  </si>
  <si>
    <t>PITEGLIO (soppresso) (PT)</t>
  </si>
  <si>
    <t>G716</t>
  </si>
  <si>
    <t>PITIGLIANO (GR)</t>
  </si>
  <si>
    <t>G717</t>
  </si>
  <si>
    <t>PIUBEGA (MN)</t>
  </si>
  <si>
    <t>G718</t>
  </si>
  <si>
    <t>PIURO (SO)</t>
  </si>
  <si>
    <t>G719</t>
  </si>
  <si>
    <t>PIVERONE (TO)</t>
  </si>
  <si>
    <t>G720</t>
  </si>
  <si>
    <t>PIZZALE (PV)</t>
  </si>
  <si>
    <t>G721</t>
  </si>
  <si>
    <t>PIZZIGHETTONE (CR)</t>
  </si>
  <si>
    <t>G722</t>
  </si>
  <si>
    <t>PIZZO (VV)</t>
  </si>
  <si>
    <t>G724</t>
  </si>
  <si>
    <t>PIZZOFERRATO (CH)</t>
  </si>
  <si>
    <t>G726</t>
  </si>
  <si>
    <t>PIZZOLI (AQ)</t>
  </si>
  <si>
    <t>G727</t>
  </si>
  <si>
    <t>PIZZONE (IS)</t>
  </si>
  <si>
    <t>G728</t>
  </si>
  <si>
    <t>PIZZONI (VV)</t>
  </si>
  <si>
    <t>G729</t>
  </si>
  <si>
    <t>PLACANICA (RC)</t>
  </si>
  <si>
    <t>G733</t>
  </si>
  <si>
    <t>PLATACI (CS)</t>
  </si>
  <si>
    <t>G734</t>
  </si>
  <si>
    <t>PLATANIA (CZ)</t>
  </si>
  <si>
    <t>G735</t>
  </si>
  <si>
    <t>PLATI' (RC)</t>
  </si>
  <si>
    <t>G299</t>
  </si>
  <si>
    <t>PLAUS .PLAUS. (BZ)</t>
  </si>
  <si>
    <t>G737</t>
  </si>
  <si>
    <t>PLESIO (CO)</t>
  </si>
  <si>
    <t>G740</t>
  </si>
  <si>
    <t>PLOAGHE (SS)</t>
  </si>
  <si>
    <t>G741</t>
  </si>
  <si>
    <t>PLODIO (SV)</t>
  </si>
  <si>
    <t>G742</t>
  </si>
  <si>
    <t>POCAPAGLIA (CN)</t>
  </si>
  <si>
    <t>G743</t>
  </si>
  <si>
    <t>POCENIA (UD)</t>
  </si>
  <si>
    <t>G746</t>
  </si>
  <si>
    <t>PODENZANA (MS)</t>
  </si>
  <si>
    <t>G747</t>
  </si>
  <si>
    <t>PODENZANO (PC)</t>
  </si>
  <si>
    <t>G749</t>
  </si>
  <si>
    <t>POFI (FR)</t>
  </si>
  <si>
    <t>G751</t>
  </si>
  <si>
    <t>POGGIARDO (LE)</t>
  </si>
  <si>
    <t>G752</t>
  </si>
  <si>
    <t>POGGIBONSI (SI)</t>
  </si>
  <si>
    <t>G754</t>
  </si>
  <si>
    <t>POGGIO A CAIANO (PO)</t>
  </si>
  <si>
    <t>G755</t>
  </si>
  <si>
    <t>POGGIO BERNI (soppresso) (RN)</t>
  </si>
  <si>
    <t>G756</t>
  </si>
  <si>
    <t>POGGIO BUSTONE (RI)</t>
  </si>
  <si>
    <t>G757</t>
  </si>
  <si>
    <t>POGGIO CATINO (RI)</t>
  </si>
  <si>
    <t>G761</t>
  </si>
  <si>
    <t>POGGIO IMPERIALE (FG)</t>
  </si>
  <si>
    <t>G763</t>
  </si>
  <si>
    <t>POGGIO MIRTETO (RI)</t>
  </si>
  <si>
    <t>G764</t>
  </si>
  <si>
    <t>POGGIO MOIANO (RI)</t>
  </si>
  <si>
    <t>G765</t>
  </si>
  <si>
    <t>POGGIO NATIVO (RI)</t>
  </si>
  <si>
    <t>G766</t>
  </si>
  <si>
    <t>POGGIO PICENZE (AQ)</t>
  </si>
  <si>
    <t>G768</t>
  </si>
  <si>
    <t>POGGIO RENATICO (FE)</t>
  </si>
  <si>
    <t>G753</t>
  </si>
  <si>
    <t>POGGIO RUSCO (MN)</t>
  </si>
  <si>
    <t>G770</t>
  </si>
  <si>
    <t>POGGIO SAN LORENZO (RI)</t>
  </si>
  <si>
    <t>G771</t>
  </si>
  <si>
    <t>POGGIO SAN MARCELLO (AN)</t>
  </si>
  <si>
    <t>D566</t>
  </si>
  <si>
    <t>POGGIO SAN VICINO (MC)</t>
  </si>
  <si>
    <t>B317</t>
  </si>
  <si>
    <t>POGGIO SANNITA (IS)</t>
  </si>
  <si>
    <t>M324</t>
  </si>
  <si>
    <t>POGGIO TORRIANA (RN)</t>
  </si>
  <si>
    <t>G758</t>
  </si>
  <si>
    <t>POGGIODOMO (PG)</t>
  </si>
  <si>
    <t>G760</t>
  </si>
  <si>
    <t>POGGIOFIORITO (CH)</t>
  </si>
  <si>
    <t>G762</t>
  </si>
  <si>
    <t>POGGIOMARINO (NA)</t>
  </si>
  <si>
    <t>G767</t>
  </si>
  <si>
    <t>POGGIOREALE (TP)</t>
  </si>
  <si>
    <t>G769</t>
  </si>
  <si>
    <t>POGGIORSINI (BA)</t>
  </si>
  <si>
    <t>G431</t>
  </si>
  <si>
    <t>POGGIRIDENTI (SO)</t>
  </si>
  <si>
    <t>G772</t>
  </si>
  <si>
    <t>POGLIANO MILANESE (MI)</t>
  </si>
  <si>
    <t>G773</t>
  </si>
  <si>
    <t>POGNANA LARIO (CO)</t>
  </si>
  <si>
    <t>G774</t>
  </si>
  <si>
    <t>POGNANO (BG)</t>
  </si>
  <si>
    <t>G775</t>
  </si>
  <si>
    <t>POGNO (NO)</t>
  </si>
  <si>
    <t>G777</t>
  </si>
  <si>
    <t>POIRINO (TO)</t>
  </si>
  <si>
    <t>G776</t>
  </si>
  <si>
    <t>POJANA MAGGIORE (VI)</t>
  </si>
  <si>
    <t>G779</t>
  </si>
  <si>
    <t>POLAVENO (BS)</t>
  </si>
  <si>
    <t>G780</t>
  </si>
  <si>
    <t>POLCENIGO (PN)</t>
  </si>
  <si>
    <t>G782</t>
  </si>
  <si>
    <t>POLESELLA (RO)</t>
  </si>
  <si>
    <t>G783</t>
  </si>
  <si>
    <t>POLESINE PARMENSE (soppresso) (PR)</t>
  </si>
  <si>
    <t>M367</t>
  </si>
  <si>
    <t>POLESINE ZIBELLO (PR)</t>
  </si>
  <si>
    <t>G784</t>
  </si>
  <si>
    <t>POLI (RM)</t>
  </si>
  <si>
    <t>G785</t>
  </si>
  <si>
    <t>POLIA (VV)</t>
  </si>
  <si>
    <t>G786</t>
  </si>
  <si>
    <t>POLICORO (MT)</t>
  </si>
  <si>
    <t>G787</t>
  </si>
  <si>
    <t>POLIGNANO A MARE (BA)</t>
  </si>
  <si>
    <t>G789</t>
  </si>
  <si>
    <t>POLINAGO (MO)</t>
  </si>
  <si>
    <t>G790</t>
  </si>
  <si>
    <t>POLINO (TR)</t>
  </si>
  <si>
    <t>G791</t>
  </si>
  <si>
    <t>POLISTENA (RC)</t>
  </si>
  <si>
    <t>G792</t>
  </si>
  <si>
    <t>POLIZZI GENEROSA (PA)</t>
  </si>
  <si>
    <t>G793</t>
  </si>
  <si>
    <t>POLLA (SA)</t>
  </si>
  <si>
    <t>G794</t>
  </si>
  <si>
    <t>POLLEIN (AO)</t>
  </si>
  <si>
    <t>G795</t>
  </si>
  <si>
    <t>POLLENA TROCCHIA (NA)</t>
  </si>
  <si>
    <t>F567</t>
  </si>
  <si>
    <t>POLLENZA (MC)</t>
  </si>
  <si>
    <t>G796</t>
  </si>
  <si>
    <t>POLLICA (SA)</t>
  </si>
  <si>
    <t>G797</t>
  </si>
  <si>
    <t>POLLINA (PA)</t>
  </si>
  <si>
    <t>G798</t>
  </si>
  <si>
    <t>POLLONE (BI)</t>
  </si>
  <si>
    <t>G799</t>
  </si>
  <si>
    <t>POLLUTRI (CH)</t>
  </si>
  <si>
    <t>G800</t>
  </si>
  <si>
    <t>POLONGHERA (CN)</t>
  </si>
  <si>
    <t>G801</t>
  </si>
  <si>
    <t>POLPENAZZE DEL GARDA (BS)</t>
  </si>
  <si>
    <t>G802</t>
  </si>
  <si>
    <t>POLVERARA (PD)</t>
  </si>
  <si>
    <t>G803</t>
  </si>
  <si>
    <t>POLVERIGI (AN)</t>
  </si>
  <si>
    <t>G804</t>
  </si>
  <si>
    <t>POMARANCE (PI)</t>
  </si>
  <si>
    <t>G805</t>
  </si>
  <si>
    <t>POMARETTO (TO)</t>
  </si>
  <si>
    <t>G806</t>
  </si>
  <si>
    <t>POMARICO (MT)</t>
  </si>
  <si>
    <t>G807</t>
  </si>
  <si>
    <t>POMARO MONFERRATO (AL)</t>
  </si>
  <si>
    <t>G808</t>
  </si>
  <si>
    <t>POMAROLO (TN)</t>
  </si>
  <si>
    <t>G809</t>
  </si>
  <si>
    <t>POMBIA (NO)</t>
  </si>
  <si>
    <t>G811</t>
  </si>
  <si>
    <t>POMEZIA (RM)</t>
  </si>
  <si>
    <t>G812</t>
  </si>
  <si>
    <t>POMIGLIANO D'ARCO (NA)</t>
  </si>
  <si>
    <t>G813</t>
  </si>
  <si>
    <t>POMPEI (NA)</t>
  </si>
  <si>
    <t>G814</t>
  </si>
  <si>
    <t>POMPEIANA (IM)</t>
  </si>
  <si>
    <t>G815</t>
  </si>
  <si>
    <t>POMPIANO (BS)</t>
  </si>
  <si>
    <t>G816</t>
  </si>
  <si>
    <t>POMPONESCO (MN)</t>
  </si>
  <si>
    <t>G817</t>
  </si>
  <si>
    <t>POMPU (OR)</t>
  </si>
  <si>
    <t>G818</t>
  </si>
  <si>
    <t>PONCARALE (BS)</t>
  </si>
  <si>
    <t>G820</t>
  </si>
  <si>
    <t>PONDERANO (BI)</t>
  </si>
  <si>
    <t>G821</t>
  </si>
  <si>
    <t>PONNA (CO)</t>
  </si>
  <si>
    <t>G822</t>
  </si>
  <si>
    <t>PONSACCO (PI)</t>
  </si>
  <si>
    <t>G823</t>
  </si>
  <si>
    <t>PONSO (PD)</t>
  </si>
  <si>
    <t>G826</t>
  </si>
  <si>
    <t>PONT CANAVESE (TO)</t>
  </si>
  <si>
    <t>G825</t>
  </si>
  <si>
    <t>PONTASSIEVE (FI)</t>
  </si>
  <si>
    <t>G545</t>
  </si>
  <si>
    <t>PONTBOSET (AO)</t>
  </si>
  <si>
    <t>G827</t>
  </si>
  <si>
    <t>PONTE (BN)</t>
  </si>
  <si>
    <t>G833</t>
  </si>
  <si>
    <t>PONTE BUGGIANESE (PT)</t>
  </si>
  <si>
    <t>G842</t>
  </si>
  <si>
    <t>PONTE DELL'OLIO (PC)</t>
  </si>
  <si>
    <t>G844</t>
  </si>
  <si>
    <t>PONTE DI LEGNO (BS)</t>
  </si>
  <si>
    <t>G846</t>
  </si>
  <si>
    <t>PONTE DI PIAVE (TV)</t>
  </si>
  <si>
    <t>G830</t>
  </si>
  <si>
    <t>PONTE GARDENA .WAIDBRUCK. (BZ)</t>
  </si>
  <si>
    <t>G829</t>
  </si>
  <si>
    <t>PONTE IN VALTELLINA (SO)</t>
  </si>
  <si>
    <t>G847</t>
  </si>
  <si>
    <t>PONTE LAMBRO (CO)</t>
  </si>
  <si>
    <t>B662</t>
  </si>
  <si>
    <t>PONTE NELLE ALPI (BL)</t>
  </si>
  <si>
    <t>G851</t>
  </si>
  <si>
    <t>PONTE NIZZA (PV)</t>
  </si>
  <si>
    <t>F941</t>
  </si>
  <si>
    <t>PONTE NOSSA (BG)</t>
  </si>
  <si>
    <t>G855</t>
  </si>
  <si>
    <t>PONTE SAN NICOLO' (PD)</t>
  </si>
  <si>
    <t>G856</t>
  </si>
  <si>
    <t>PONTE SAN PIETRO (BG)</t>
  </si>
  <si>
    <t>G831</t>
  </si>
  <si>
    <t>PONTEBBA (UD)</t>
  </si>
  <si>
    <t>G834</t>
  </si>
  <si>
    <t>PONTECAGNANO FAIANO (SA)</t>
  </si>
  <si>
    <t>G836</t>
  </si>
  <si>
    <t>PONTECCHIO POLESINE (RO)</t>
  </si>
  <si>
    <t>G837</t>
  </si>
  <si>
    <t>PONTECHIANALE (CN)</t>
  </si>
  <si>
    <t>G838</t>
  </si>
  <si>
    <t>PONTECORVO (FR)</t>
  </si>
  <si>
    <t>G839</t>
  </si>
  <si>
    <t>PONTECURONE (AL)</t>
  </si>
  <si>
    <t>G840</t>
  </si>
  <si>
    <t>PONTEDASSIO (IM)</t>
  </si>
  <si>
    <t>G843</t>
  </si>
  <si>
    <t>PONTEDERA (PI)</t>
  </si>
  <si>
    <t>G848</t>
  </si>
  <si>
    <t>PONTELANDOLFO (BN)</t>
  </si>
  <si>
    <t>G849</t>
  </si>
  <si>
    <t>PONTELATONE (CE)</t>
  </si>
  <si>
    <t>G850</t>
  </si>
  <si>
    <t>PONTELONGO (PD)</t>
  </si>
  <si>
    <t>G852</t>
  </si>
  <si>
    <t>PONTENURE (PC)</t>
  </si>
  <si>
    <t>G853</t>
  </si>
  <si>
    <t>PONTERANICA (BG)</t>
  </si>
  <si>
    <t>G858</t>
  </si>
  <si>
    <t>PONTESTURA (AL)</t>
  </si>
  <si>
    <t>G859</t>
  </si>
  <si>
    <t>PONTEVICO (BS)</t>
  </si>
  <si>
    <t>G860</t>
  </si>
  <si>
    <t>PONTEY (AO)</t>
  </si>
  <si>
    <t>G861</t>
  </si>
  <si>
    <t>PONTI (AL)</t>
  </si>
  <si>
    <t>G862</t>
  </si>
  <si>
    <t>PONTI SUL MINCIO (MN)</t>
  </si>
  <si>
    <t>G864</t>
  </si>
  <si>
    <t>PONTIDA (BG)</t>
  </si>
  <si>
    <t>G865</t>
  </si>
  <si>
    <t>PONTINIA (LT)</t>
  </si>
  <si>
    <t>G866</t>
  </si>
  <si>
    <t>PONTINVREA (SV)</t>
  </si>
  <si>
    <t>G867</t>
  </si>
  <si>
    <t>PONTIROLO NUOVO (BG)</t>
  </si>
  <si>
    <t>G869</t>
  </si>
  <si>
    <t>PONTOGLIO (BS)</t>
  </si>
  <si>
    <t>G870</t>
  </si>
  <si>
    <t>PONTREMOLI (MS)</t>
  </si>
  <si>
    <t>G854</t>
  </si>
  <si>
    <t>PONT-SAINT-MARTIN (AO)</t>
  </si>
  <si>
    <t>G871</t>
  </si>
  <si>
    <t>PONZA (LT)</t>
  </si>
  <si>
    <t>G873</t>
  </si>
  <si>
    <t>PONZANO DI FERMO (FM)</t>
  </si>
  <si>
    <t>G872</t>
  </si>
  <si>
    <t>PONZANO MONFERRATO (AL)</t>
  </si>
  <si>
    <t>G874</t>
  </si>
  <si>
    <t>PONZANO ROMANO (RM)</t>
  </si>
  <si>
    <t>G875</t>
  </si>
  <si>
    <t>PONZANO VENETO (TV)</t>
  </si>
  <si>
    <t>G877</t>
  </si>
  <si>
    <t>PONZONE (AL)</t>
  </si>
  <si>
    <t>G878</t>
  </si>
  <si>
    <t>POPOLI (PE)</t>
  </si>
  <si>
    <t>G879</t>
  </si>
  <si>
    <t>POPPI (AR)</t>
  </si>
  <si>
    <t>G881</t>
  </si>
  <si>
    <t>PORANO (TR)</t>
  </si>
  <si>
    <t>G882</t>
  </si>
  <si>
    <t>PORCARI (LU)</t>
  </si>
  <si>
    <t>G886</t>
  </si>
  <si>
    <t>PORCIA (PN)</t>
  </si>
  <si>
    <t>G888</t>
  </si>
  <si>
    <t>PORDENONE (PN)</t>
  </si>
  <si>
    <t>G889</t>
  </si>
  <si>
    <t>PORLEZZA (CO)</t>
  </si>
  <si>
    <t>G890</t>
  </si>
  <si>
    <t>PORNASSIO (IM)</t>
  </si>
  <si>
    <t>G891</t>
  </si>
  <si>
    <t>PORPETTO (UD)</t>
  </si>
  <si>
    <t>A558</t>
  </si>
  <si>
    <t>PORRETTA TERME (soppresso) (BO)</t>
  </si>
  <si>
    <t>G894</t>
  </si>
  <si>
    <t>PORTACOMARO (AT)</t>
  </si>
  <si>
    <t>G895</t>
  </si>
  <si>
    <t>PORTALBERA (PV)</t>
  </si>
  <si>
    <t>G900</t>
  </si>
  <si>
    <t>PORTE (TO)</t>
  </si>
  <si>
    <t>M358</t>
  </si>
  <si>
    <t>PORTE DI RENDENA (TN)</t>
  </si>
  <si>
    <t>G902</t>
  </si>
  <si>
    <t>PORTICI (NA)</t>
  </si>
  <si>
    <t>G903</t>
  </si>
  <si>
    <t>PORTICO DI CASERTA (CE)</t>
  </si>
  <si>
    <t>G904</t>
  </si>
  <si>
    <t>PORTICO E SAN BENEDETTO (FC)</t>
  </si>
  <si>
    <t>G905</t>
  </si>
  <si>
    <t>PORTIGLIOLA (RC)</t>
  </si>
  <si>
    <t>E680</t>
  </si>
  <si>
    <t>PORTO AZZURRO (LI)</t>
  </si>
  <si>
    <t>G906</t>
  </si>
  <si>
    <t>PORTO CERESIO (VA)</t>
  </si>
  <si>
    <t>M263</t>
  </si>
  <si>
    <t>PORTO CESAREO (LE)</t>
  </si>
  <si>
    <t>F299</t>
  </si>
  <si>
    <t>PORTO EMPEDOCLE (AG)</t>
  </si>
  <si>
    <t>G917</t>
  </si>
  <si>
    <t>PORTO MANTOVANO (MN)</t>
  </si>
  <si>
    <t>G919</t>
  </si>
  <si>
    <t>PORTO RECANATI (MC)</t>
  </si>
  <si>
    <t>G920</t>
  </si>
  <si>
    <t>PORTO SAN GIORGIO (FM)</t>
  </si>
  <si>
    <t>G921</t>
  </si>
  <si>
    <t>PORTO SANT'ELPIDIO (FM)</t>
  </si>
  <si>
    <t>G923</t>
  </si>
  <si>
    <t>PORTO TOLLE (RO)</t>
  </si>
  <si>
    <t>G924</t>
  </si>
  <si>
    <t>PORTO TORRES (SS)</t>
  </si>
  <si>
    <t>G907</t>
  </si>
  <si>
    <t>PORTO VALTRAVAGLIA (VA)</t>
  </si>
  <si>
    <t>G926</t>
  </si>
  <si>
    <t>PORTO VIRO (RO)</t>
  </si>
  <si>
    <t>G909</t>
  </si>
  <si>
    <t>PORTOBUFFOLE' (TV)</t>
  </si>
  <si>
    <t>G910</t>
  </si>
  <si>
    <t>PORTOCANNONE (CB)</t>
  </si>
  <si>
    <t>G912</t>
  </si>
  <si>
    <t>PORTOFERRAIO (LI)</t>
  </si>
  <si>
    <t>G913</t>
  </si>
  <si>
    <t>PORTOFINO (GE)</t>
  </si>
  <si>
    <t>G914</t>
  </si>
  <si>
    <t>PORTOGRUARO (VE)</t>
  </si>
  <si>
    <t>G916</t>
  </si>
  <si>
    <t>PORTOMAGGIORE (FE)</t>
  </si>
  <si>
    <t>M257</t>
  </si>
  <si>
    <t>PORTOPALO DI CAPO PASSERO (SR)</t>
  </si>
  <si>
    <t>G922</t>
  </si>
  <si>
    <t>PORTOSCUSO (SU)</t>
  </si>
  <si>
    <t>G925</t>
  </si>
  <si>
    <t>PORTOVENERE (SP)</t>
  </si>
  <si>
    <t>G927</t>
  </si>
  <si>
    <t>PORTULA (BI)</t>
  </si>
  <si>
    <t>G929</t>
  </si>
  <si>
    <t>POSADA (NU)</t>
  </si>
  <si>
    <t>G931</t>
  </si>
  <si>
    <t>POSINA (VI)</t>
  </si>
  <si>
    <t>G932</t>
  </si>
  <si>
    <t>POSITANO (SA)</t>
  </si>
  <si>
    <t>G933</t>
  </si>
  <si>
    <t>POSSAGNO (TV)</t>
  </si>
  <si>
    <t>G934</t>
  </si>
  <si>
    <t>POSTA (RI)</t>
  </si>
  <si>
    <t>G935</t>
  </si>
  <si>
    <t>POSTA FIBRENO (FR)</t>
  </si>
  <si>
    <t>G936</t>
  </si>
  <si>
    <t>POSTAL .BURGSTALL. (BZ)</t>
  </si>
  <si>
    <t>G937</t>
  </si>
  <si>
    <t>POSTALESIO (SO)</t>
  </si>
  <si>
    <t>G939</t>
  </si>
  <si>
    <t>POSTIGLIONE (SA)</t>
  </si>
  <si>
    <t>G940</t>
  </si>
  <si>
    <t>POSTUA (VC)</t>
  </si>
  <si>
    <t>G942</t>
  </si>
  <si>
    <t>POTENZA (PZ)</t>
  </si>
  <si>
    <t>F632</t>
  </si>
  <si>
    <t>POTENZA PICENA (MC)</t>
  </si>
  <si>
    <t>G943</t>
  </si>
  <si>
    <t>POVE DEL GRAPPA (VI)</t>
  </si>
  <si>
    <t>G944</t>
  </si>
  <si>
    <t>POVEGLIANO (TV)</t>
  </si>
  <si>
    <t>G945</t>
  </si>
  <si>
    <t>POVEGLIANO VERONESE (VR)</t>
  </si>
  <si>
    <t>G947</t>
  </si>
  <si>
    <t>POVIGLIO (RE)</t>
  </si>
  <si>
    <t>G949</t>
  </si>
  <si>
    <t>POVOLETTO (UD)</t>
  </si>
  <si>
    <t>G950</t>
  </si>
  <si>
    <t>POZZA DI FASSA (soppresso) (TN)</t>
  </si>
  <si>
    <t>G951</t>
  </si>
  <si>
    <t>POZZAGLIA SABINA (RI)</t>
  </si>
  <si>
    <t>B914</t>
  </si>
  <si>
    <t>POZZAGLIO ED UNITI (CR)</t>
  </si>
  <si>
    <t>G953</t>
  </si>
  <si>
    <t>POZZALLO (RG)</t>
  </si>
  <si>
    <t>G954</t>
  </si>
  <si>
    <t>POZZILLI (IS)</t>
  </si>
  <si>
    <t>G955</t>
  </si>
  <si>
    <t>POZZO D'ADDA (MI)</t>
  </si>
  <si>
    <t>G960</t>
  </si>
  <si>
    <t>POZZOL GROPPO (AL)</t>
  </si>
  <si>
    <t>G959</t>
  </si>
  <si>
    <t>POZZOLENGO (BS)</t>
  </si>
  <si>
    <t>G957</t>
  </si>
  <si>
    <t>POZZOLEONE (VI)</t>
  </si>
  <si>
    <t>G961</t>
  </si>
  <si>
    <t>POZZOLO FORMIGARO (AL)</t>
  </si>
  <si>
    <t>G962</t>
  </si>
  <si>
    <t>POZZOMAGGIORE (SS)</t>
  </si>
  <si>
    <t>G963</t>
  </si>
  <si>
    <t>POZZONOVO (PD)</t>
  </si>
  <si>
    <t>G964</t>
  </si>
  <si>
    <t>POZZUOLI (NA)</t>
  </si>
  <si>
    <t>G966</t>
  </si>
  <si>
    <t>POZZUOLO DEL FRIULI (UD)</t>
  </si>
  <si>
    <t>G965</t>
  </si>
  <si>
    <t>POZZUOLO MARTESANA (MI)</t>
  </si>
  <si>
    <t>G968</t>
  </si>
  <si>
    <t>PRADALUNGA (BG)</t>
  </si>
  <si>
    <t>G969</t>
  </si>
  <si>
    <t>PRADAMANO (UD)</t>
  </si>
  <si>
    <t>G970</t>
  </si>
  <si>
    <t>PRADLEVES (CN)</t>
  </si>
  <si>
    <t>G973</t>
  </si>
  <si>
    <t>PRAGELATO (TO)</t>
  </si>
  <si>
    <t>G975</t>
  </si>
  <si>
    <t>PRAIA A MARE (CS)</t>
  </si>
  <si>
    <t>G976</t>
  </si>
  <si>
    <t>PRAIANO (SA)</t>
  </si>
  <si>
    <t>G977</t>
  </si>
  <si>
    <t>PRALBOINO (BS)</t>
  </si>
  <si>
    <t>G978</t>
  </si>
  <si>
    <t>PRALI (TO)</t>
  </si>
  <si>
    <t>G979</t>
  </si>
  <si>
    <t>PRALORMO (TO)</t>
  </si>
  <si>
    <t>G980</t>
  </si>
  <si>
    <t>PRALUNGO (BI)</t>
  </si>
  <si>
    <t>G981</t>
  </si>
  <si>
    <t>PRAMAGGIORE (VE)</t>
  </si>
  <si>
    <t>G982</t>
  </si>
  <si>
    <t>PRAMOLLO (TO)</t>
  </si>
  <si>
    <t>G985</t>
  </si>
  <si>
    <t>PRAROLO (VC)</t>
  </si>
  <si>
    <t>G986</t>
  </si>
  <si>
    <t>PRAROSTINO (TO)</t>
  </si>
  <si>
    <t>G987</t>
  </si>
  <si>
    <t>PRASCO (AL)</t>
  </si>
  <si>
    <t>G988</t>
  </si>
  <si>
    <t>PRASCORSANO (TO)</t>
  </si>
  <si>
    <t>G989</t>
  </si>
  <si>
    <t>PRASO (soppresso) (TN)</t>
  </si>
  <si>
    <t>G993</t>
  </si>
  <si>
    <t>PRATA CAMPORTACCIO (SO)</t>
  </si>
  <si>
    <t>G992</t>
  </si>
  <si>
    <t>PRATA D'ANSIDONIA (AQ)</t>
  </si>
  <si>
    <t>G994</t>
  </si>
  <si>
    <t>PRATA DI PORDENONE (PN)</t>
  </si>
  <si>
    <t>G990</t>
  </si>
  <si>
    <t>PRATA DI PRINCIPATO ULTRA (AV)</t>
  </si>
  <si>
    <t>G991</t>
  </si>
  <si>
    <t>PRATA SANNITA (CE)</t>
  </si>
  <si>
    <t>G995</t>
  </si>
  <si>
    <t>PRATELLA (CE)</t>
  </si>
  <si>
    <t>G997</t>
  </si>
  <si>
    <t>PRATIGLIONE (TO)</t>
  </si>
  <si>
    <t>G999</t>
  </si>
  <si>
    <t>PRATO (PO)</t>
  </si>
  <si>
    <t>H004</t>
  </si>
  <si>
    <t>PRATO ALLO STELVIO .PRAD AM STILFSERJOCH. (BZ)</t>
  </si>
  <si>
    <t>H002</t>
  </si>
  <si>
    <t>PRATO CARNICO (UD)</t>
  </si>
  <si>
    <t>H001</t>
  </si>
  <si>
    <t>PRATO SESIA (NO)</t>
  </si>
  <si>
    <t>H007</t>
  </si>
  <si>
    <t>PRATOLA PELIGNA (AQ)</t>
  </si>
  <si>
    <t>H006</t>
  </si>
  <si>
    <t>PRATOLA SERRA (AV)</t>
  </si>
  <si>
    <t>H008</t>
  </si>
  <si>
    <t>PRATOVECCHIO (soppresso) (AR)</t>
  </si>
  <si>
    <t>M329</t>
  </si>
  <si>
    <t>PRATOVECCHIO STIA (AR)</t>
  </si>
  <si>
    <t>H010</t>
  </si>
  <si>
    <t>PRAVISDOMINI (PN)</t>
  </si>
  <si>
    <t>G974</t>
  </si>
  <si>
    <t>PRAY (BI)</t>
  </si>
  <si>
    <t>H011</t>
  </si>
  <si>
    <t>PRAZZO (CN)</t>
  </si>
  <si>
    <t>H014</t>
  </si>
  <si>
    <t>PRECENICCO (UD)</t>
  </si>
  <si>
    <t>H015</t>
  </si>
  <si>
    <t>PRECI (PG)</t>
  </si>
  <si>
    <t>M344</t>
  </si>
  <si>
    <t>PREDAIA (TN)</t>
  </si>
  <si>
    <t>H017</t>
  </si>
  <si>
    <t>PREDAPPIO (FC)</t>
  </si>
  <si>
    <t>H018</t>
  </si>
  <si>
    <t>PREDAZZO (TN)</t>
  </si>
  <si>
    <t>H019</t>
  </si>
  <si>
    <t>PREDOI .PRETTAU. (BZ)</t>
  </si>
  <si>
    <t>H020</t>
  </si>
  <si>
    <t>PREDORE (BG)</t>
  </si>
  <si>
    <t>H021</t>
  </si>
  <si>
    <t>PREDOSA (AL)</t>
  </si>
  <si>
    <t>H022</t>
  </si>
  <si>
    <t>PREGANZIOL (TV)</t>
  </si>
  <si>
    <t>H026</t>
  </si>
  <si>
    <t>PREGNANA MILANESE (MI)</t>
  </si>
  <si>
    <t>H027</t>
  </si>
  <si>
    <t>PRELA' (IM)</t>
  </si>
  <si>
    <t>H028</t>
  </si>
  <si>
    <t>PREMANA (LC)</t>
  </si>
  <si>
    <t>H029</t>
  </si>
  <si>
    <t>PREMARIACCO (UD)</t>
  </si>
  <si>
    <t>H030</t>
  </si>
  <si>
    <t>PREMENO (VB)</t>
  </si>
  <si>
    <t>H033</t>
  </si>
  <si>
    <t>PREMIA (VB)</t>
  </si>
  <si>
    <t>H034</t>
  </si>
  <si>
    <t>PREMILCUORE (FC)</t>
  </si>
  <si>
    <t>H036</t>
  </si>
  <si>
    <t>PREMOLO (BG)</t>
  </si>
  <si>
    <t>H037</t>
  </si>
  <si>
    <t>PREMOSELLO-CHIOVENDA (VB)</t>
  </si>
  <si>
    <t>H038</t>
  </si>
  <si>
    <t>PREONE (UD)</t>
  </si>
  <si>
    <t>H039</t>
  </si>
  <si>
    <t>PREORE (soppresso) (TN)</t>
  </si>
  <si>
    <t>H040</t>
  </si>
  <si>
    <t>PREPOTTO (UD)</t>
  </si>
  <si>
    <t>H042</t>
  </si>
  <si>
    <t>PRE'-SAINT-DIDIER (AO)</t>
  </si>
  <si>
    <t>H043</t>
  </si>
  <si>
    <t>PRESEGLIE (BS)</t>
  </si>
  <si>
    <t>H045</t>
  </si>
  <si>
    <t>PRESENZANO (CE)</t>
  </si>
  <si>
    <t>H046</t>
  </si>
  <si>
    <t>PRESEZZO (BG)</t>
  </si>
  <si>
    <t>H047</t>
  </si>
  <si>
    <t>PRESICCE (LE)</t>
  </si>
  <si>
    <t>H048</t>
  </si>
  <si>
    <t>PRESSANA (VR)</t>
  </si>
  <si>
    <t>H050</t>
  </si>
  <si>
    <t>PRESTINE (soppresso) (BS)</t>
  </si>
  <si>
    <t>H052</t>
  </si>
  <si>
    <t>PRETORO (CH)</t>
  </si>
  <si>
    <t>H055</t>
  </si>
  <si>
    <t>PREVALLE (BS)</t>
  </si>
  <si>
    <t>H056</t>
  </si>
  <si>
    <t>PREZZA (AQ)</t>
  </si>
  <si>
    <t>H057</t>
  </si>
  <si>
    <t>PREZZO (soppresso) (TN)</t>
  </si>
  <si>
    <t>H059</t>
  </si>
  <si>
    <t>PRIERO (CN)</t>
  </si>
  <si>
    <t>H062</t>
  </si>
  <si>
    <t>PRIGNANO CILENTO (SA)</t>
  </si>
  <si>
    <t>H061</t>
  </si>
  <si>
    <t>PRIGNANO SULLA SECCHIA (MO)</t>
  </si>
  <si>
    <t>H063</t>
  </si>
  <si>
    <t>PRIMALUNA (LC)</t>
  </si>
  <si>
    <t>M359</t>
  </si>
  <si>
    <t>PRIMIERO SAN MARTINO DI CASTROZZA (TN)</t>
  </si>
  <si>
    <t>H068</t>
  </si>
  <si>
    <t>PRIOCCA (CN)</t>
  </si>
  <si>
    <t>H069</t>
  </si>
  <si>
    <t>PRIOLA (CN)</t>
  </si>
  <si>
    <t>M279</t>
  </si>
  <si>
    <t>PRIOLO GARGALLO (SR)</t>
  </si>
  <si>
    <t>G698</t>
  </si>
  <si>
    <t>PRIVERNO (LT)</t>
  </si>
  <si>
    <t>H070</t>
  </si>
  <si>
    <t>PRIZZI (PA)</t>
  </si>
  <si>
    <t>H071</t>
  </si>
  <si>
    <t>PROCENO (VT)</t>
  </si>
  <si>
    <t>H072</t>
  </si>
  <si>
    <t>PROCIDA (NA)</t>
  </si>
  <si>
    <t>H073</t>
  </si>
  <si>
    <t>PROPATA (GE)</t>
  </si>
  <si>
    <t>H074</t>
  </si>
  <si>
    <t>PROSERPIO (CO)</t>
  </si>
  <si>
    <t>H076</t>
  </si>
  <si>
    <t>PROSSEDI (LT)</t>
  </si>
  <si>
    <t>H078</t>
  </si>
  <si>
    <t>PROVAGLIO D'ISEO (BS)</t>
  </si>
  <si>
    <t>H077</t>
  </si>
  <si>
    <t>PROVAGLIO VAL SABBIA (BS)</t>
  </si>
  <si>
    <t>H081</t>
  </si>
  <si>
    <t>PROVES .PROVEIS. (BZ)</t>
  </si>
  <si>
    <t>H083</t>
  </si>
  <si>
    <t>PROVVIDENTI (CB)</t>
  </si>
  <si>
    <t>H085</t>
  </si>
  <si>
    <t>PRUNETTO (CN)</t>
  </si>
  <si>
    <t>H086</t>
  </si>
  <si>
    <t>PUEGNAGO DEL GARDA (BS)</t>
  </si>
  <si>
    <t>H087</t>
  </si>
  <si>
    <t>PUGLIANELLO (BN)</t>
  </si>
  <si>
    <t>H088</t>
  </si>
  <si>
    <t>PULA (CA)</t>
  </si>
  <si>
    <t>H089</t>
  </si>
  <si>
    <t>PULFERO (UD)</t>
  </si>
  <si>
    <t>H090</t>
  </si>
  <si>
    <t>PULSANO (TA)</t>
  </si>
  <si>
    <t>H091</t>
  </si>
  <si>
    <t>PUMENENGO (BG)</t>
  </si>
  <si>
    <t>H092</t>
  </si>
  <si>
    <t>PUOS D'ALPAGO (soppresso) (BL)</t>
  </si>
  <si>
    <t>H094</t>
  </si>
  <si>
    <t>PUSIANO (CO)</t>
  </si>
  <si>
    <t>H095</t>
  </si>
  <si>
    <t>PUTIFIGARI (SS)</t>
  </si>
  <si>
    <t>H096</t>
  </si>
  <si>
    <t>PUTIGNANO (BA)</t>
  </si>
  <si>
    <t>H097</t>
  </si>
  <si>
    <t>QUADRELLE (AV)</t>
  </si>
  <si>
    <t>H098</t>
  </si>
  <si>
    <t>QUADRI (CH)</t>
  </si>
  <si>
    <t>H100</t>
  </si>
  <si>
    <t>QUAGLIUZZO (TO)</t>
  </si>
  <si>
    <t>H101</t>
  </si>
  <si>
    <t>QUALIANO (NA)</t>
  </si>
  <si>
    <t>H102</t>
  </si>
  <si>
    <t>QUARANTI (AT)</t>
  </si>
  <si>
    <t>H103</t>
  </si>
  <si>
    <t>QUAREGNA (BI)</t>
  </si>
  <si>
    <t>H104</t>
  </si>
  <si>
    <t>QUARGNENTO (AL)</t>
  </si>
  <si>
    <t>H106</t>
  </si>
  <si>
    <t>QUARNA SOPRA (VB)</t>
  </si>
  <si>
    <t>H107</t>
  </si>
  <si>
    <t>QUARNA SOTTO (VB)</t>
  </si>
  <si>
    <t>H108</t>
  </si>
  <si>
    <t>QUARONA (VC)</t>
  </si>
  <si>
    <t>H109</t>
  </si>
  <si>
    <t>QUARRATA (PT)</t>
  </si>
  <si>
    <t>H110</t>
  </si>
  <si>
    <t>QUART (AO)</t>
  </si>
  <si>
    <t>H114</t>
  </si>
  <si>
    <t>QUARTO (NA)</t>
  </si>
  <si>
    <t>H117</t>
  </si>
  <si>
    <t>QUARTO D'ALTINO (VE)</t>
  </si>
  <si>
    <t>H118</t>
  </si>
  <si>
    <t>QUARTU SANT'ELENA (CA)</t>
  </si>
  <si>
    <t>H119</t>
  </si>
  <si>
    <t>QUARTUCCIU (CA)</t>
  </si>
  <si>
    <t>H120</t>
  </si>
  <si>
    <t>QUASSOLO (TO)</t>
  </si>
  <si>
    <t>H121</t>
  </si>
  <si>
    <t>QUATTORDIO (AL)</t>
  </si>
  <si>
    <t>H122</t>
  </si>
  <si>
    <t>QUATTRO CASTELLA (RE)</t>
  </si>
  <si>
    <t>H124</t>
  </si>
  <si>
    <t>QUERO (soppresso) (BL)</t>
  </si>
  <si>
    <t>M332</t>
  </si>
  <si>
    <t>QUERO VAS (BL)</t>
  </si>
  <si>
    <t>H126</t>
  </si>
  <si>
    <t>QUILIANO (SV)</t>
  </si>
  <si>
    <t>H127</t>
  </si>
  <si>
    <t>QUINCINETTO (TO)</t>
  </si>
  <si>
    <t>H128</t>
  </si>
  <si>
    <t>QUINDICI (AV)</t>
  </si>
  <si>
    <t>H129</t>
  </si>
  <si>
    <t>QUINGENTOLE (MN)</t>
  </si>
  <si>
    <t>H130</t>
  </si>
  <si>
    <t>QUINTANO (CR)</t>
  </si>
  <si>
    <t>H131</t>
  </si>
  <si>
    <t>QUINTO DI TREVISO (TV)</t>
  </si>
  <si>
    <t>H132</t>
  </si>
  <si>
    <t>QUINTO VERCELLESE (VC)</t>
  </si>
  <si>
    <t>H134</t>
  </si>
  <si>
    <t>QUINTO VICENTINO (VI)</t>
  </si>
  <si>
    <t>H140</t>
  </si>
  <si>
    <t>QUINZANO D'OGLIO (BS)</t>
  </si>
  <si>
    <t>H143</t>
  </si>
  <si>
    <t>QUISTELLO (MN)</t>
  </si>
  <si>
    <t>H145</t>
  </si>
  <si>
    <t>QUITTENGO (soppresso) (BI)</t>
  </si>
  <si>
    <t>H146</t>
  </si>
  <si>
    <t>RABBI (TN)</t>
  </si>
  <si>
    <t>H147</t>
  </si>
  <si>
    <t>RACALE (LE)</t>
  </si>
  <si>
    <t>H148</t>
  </si>
  <si>
    <t>RACALMUTO (AG)</t>
  </si>
  <si>
    <t>H150</t>
  </si>
  <si>
    <t>RACCONIGI (CN)</t>
  </si>
  <si>
    <t>H151</t>
  </si>
  <si>
    <t>RACCUJA (ME)</t>
  </si>
  <si>
    <t>H152</t>
  </si>
  <si>
    <t>RACINES .RATSCHINGS. (BZ)</t>
  </si>
  <si>
    <t>H153</t>
  </si>
  <si>
    <t>RADDA IN CHIANTI (SI)</t>
  </si>
  <si>
    <t>H154</t>
  </si>
  <si>
    <t>RADDUSA (CT)</t>
  </si>
  <si>
    <t>H156</t>
  </si>
  <si>
    <t>RADICOFANI (SI)</t>
  </si>
  <si>
    <t>H157</t>
  </si>
  <si>
    <t>RADICONDOLI (SI)</t>
  </si>
  <si>
    <t>H159</t>
  </si>
  <si>
    <t>RAFFADALI (AG)</t>
  </si>
  <si>
    <t>M287</t>
  </si>
  <si>
    <t>RAGALNA (CT)</t>
  </si>
  <si>
    <t>H161</t>
  </si>
  <si>
    <t>RAGOGNA (UD)</t>
  </si>
  <si>
    <t>H162</t>
  </si>
  <si>
    <t>RAGOLI (soppresso) (TN)</t>
  </si>
  <si>
    <t>H163</t>
  </si>
  <si>
    <t>RAGUSA (RG)</t>
  </si>
  <si>
    <t>H166</t>
  </si>
  <si>
    <t>RAIANO (AQ)</t>
  </si>
  <si>
    <t>H168</t>
  </si>
  <si>
    <t>RAMACCA (CT)</t>
  </si>
  <si>
    <t>G654</t>
  </si>
  <si>
    <t>RAMISETO (soppresso) (RE)</t>
  </si>
  <si>
    <t>H171</t>
  </si>
  <si>
    <t>RAMPONIO VERNA (soppresso) (CO)</t>
  </si>
  <si>
    <t>H173</t>
  </si>
  <si>
    <t>RANCIO VALCUVIA (VA)</t>
  </si>
  <si>
    <t>H174</t>
  </si>
  <si>
    <t>RANCO (VA)</t>
  </si>
  <si>
    <t>H175</t>
  </si>
  <si>
    <t>RANDAZZO (CT)</t>
  </si>
  <si>
    <t>H176</t>
  </si>
  <si>
    <t>RANICA (BG)</t>
  </si>
  <si>
    <t>H177</t>
  </si>
  <si>
    <t>RANZANICO (BG)</t>
  </si>
  <si>
    <t>H180</t>
  </si>
  <si>
    <t>RANZO (IM)</t>
  </si>
  <si>
    <t>H182</t>
  </si>
  <si>
    <t>RAPAGNANO (FM)</t>
  </si>
  <si>
    <t>H183</t>
  </si>
  <si>
    <t>RAPALLO (GE)</t>
  </si>
  <si>
    <t>H184</t>
  </si>
  <si>
    <t>RAPINO (CH)</t>
  </si>
  <si>
    <t>H185</t>
  </si>
  <si>
    <t>RAPOLANO TERME (SI)</t>
  </si>
  <si>
    <t>H186</t>
  </si>
  <si>
    <t>RAPOLLA (PZ)</t>
  </si>
  <si>
    <t>H187</t>
  </si>
  <si>
    <t>RAPONE (PZ)</t>
  </si>
  <si>
    <t>H188</t>
  </si>
  <si>
    <t>RASSA (VC)</t>
  </si>
  <si>
    <t>H189</t>
  </si>
  <si>
    <t>RASUN ANTERSELVA .RASEN ANTHOLZ. (BZ)</t>
  </si>
  <si>
    <t>H192</t>
  </si>
  <si>
    <t>RASURA (SO)</t>
  </si>
  <si>
    <t>H194</t>
  </si>
  <si>
    <t>RAVANUSA (AG)</t>
  </si>
  <si>
    <t>H195</t>
  </si>
  <si>
    <t>RAVARINO (MO)</t>
  </si>
  <si>
    <t>H196</t>
  </si>
  <si>
    <t>RAVASCLETTO (UD)</t>
  </si>
  <si>
    <t>H198</t>
  </si>
  <si>
    <t>RAVELLO (SA)</t>
  </si>
  <si>
    <t>H199</t>
  </si>
  <si>
    <t>RAVENNA (RA)</t>
  </si>
  <si>
    <t>H200</t>
  </si>
  <si>
    <t>RAVEO (UD)</t>
  </si>
  <si>
    <t>H202</t>
  </si>
  <si>
    <t>RAVISCANINA (CE)</t>
  </si>
  <si>
    <t>H203</t>
  </si>
  <si>
    <t>RE (VB)</t>
  </si>
  <si>
    <t>H204</t>
  </si>
  <si>
    <t>REA (PV)</t>
  </si>
  <si>
    <t>H205</t>
  </si>
  <si>
    <t>REALMONTE (AG)</t>
  </si>
  <si>
    <t>H206</t>
  </si>
  <si>
    <t>REANA DEL ROJALE (UD)</t>
  </si>
  <si>
    <t>H207</t>
  </si>
  <si>
    <t>REANO (TO)</t>
  </si>
  <si>
    <t>H210</t>
  </si>
  <si>
    <t>RECALE (CE)</t>
  </si>
  <si>
    <t>H211</t>
  </si>
  <si>
    <t>RECANATI (MC)</t>
  </si>
  <si>
    <t>H212</t>
  </si>
  <si>
    <t>RECCO (GE)</t>
  </si>
  <si>
    <t>H213</t>
  </si>
  <si>
    <t>RECETTO (NO)</t>
  </si>
  <si>
    <t>H214</t>
  </si>
  <si>
    <t>RECOARO TERME (VI)</t>
  </si>
  <si>
    <t>H216</t>
  </si>
  <si>
    <t>REDAVALLE (PV)</t>
  </si>
  <si>
    <t>H218</t>
  </si>
  <si>
    <t>REDONDESCO (MN)</t>
  </si>
  <si>
    <t>H219</t>
  </si>
  <si>
    <t>REFRANCORE (AT)</t>
  </si>
  <si>
    <t>H220</t>
  </si>
  <si>
    <t>REFRONTOLO (TV)</t>
  </si>
  <si>
    <t>H221</t>
  </si>
  <si>
    <t>REGALBUTO (EN)</t>
  </si>
  <si>
    <t>H222</t>
  </si>
  <si>
    <t>REGGELLO (FI)</t>
  </si>
  <si>
    <t>H224</t>
  </si>
  <si>
    <t>REGGIO DI CALABRIA (RC)</t>
  </si>
  <si>
    <t>H223</t>
  </si>
  <si>
    <t>REGGIO NELL'EMILIA (RE)</t>
  </si>
  <si>
    <t>H225</t>
  </si>
  <si>
    <t>REGGIOLO (RE)</t>
  </si>
  <si>
    <t>H227</t>
  </si>
  <si>
    <t>REINO (BN)</t>
  </si>
  <si>
    <t>H228</t>
  </si>
  <si>
    <t>REITANO (ME)</t>
  </si>
  <si>
    <t>H229</t>
  </si>
  <si>
    <t>REMANZACCO (UD)</t>
  </si>
  <si>
    <t>H230</t>
  </si>
  <si>
    <t>REMEDELLO (BS)</t>
  </si>
  <si>
    <t>H233</t>
  </si>
  <si>
    <t>RENATE (MB)</t>
  </si>
  <si>
    <t>H235</t>
  </si>
  <si>
    <t>RENDE (CS)</t>
  </si>
  <si>
    <t>H236</t>
  </si>
  <si>
    <t>RENON .RITTEN. (BZ)</t>
  </si>
  <si>
    <t>H238</t>
  </si>
  <si>
    <t>RESANA (TV)</t>
  </si>
  <si>
    <t>H240</t>
  </si>
  <si>
    <t>RESCALDINA (MI)</t>
  </si>
  <si>
    <t>H242</t>
  </si>
  <si>
    <t>RESIA (UD)</t>
  </si>
  <si>
    <t>H244</t>
  </si>
  <si>
    <t>RESIUTTA (UD)</t>
  </si>
  <si>
    <t>H245</t>
  </si>
  <si>
    <t>RESUTTANO (CL)</t>
  </si>
  <si>
    <t>H246</t>
  </si>
  <si>
    <t>RETORBIDO (PV)</t>
  </si>
  <si>
    <t>H247</t>
  </si>
  <si>
    <t>REVELLO (CN)</t>
  </si>
  <si>
    <t>H248</t>
  </si>
  <si>
    <t>REVERE (soppresso) (MN)</t>
  </si>
  <si>
    <t>H250</t>
  </si>
  <si>
    <t>REVIGLIASCO D'ASTI (AT)</t>
  </si>
  <si>
    <t>H253</t>
  </si>
  <si>
    <t>REVINE LAGO (TV)</t>
  </si>
  <si>
    <t>H254</t>
  </si>
  <si>
    <t>REVO' (TN)</t>
  </si>
  <si>
    <t>H255</t>
  </si>
  <si>
    <t>REZZAGO (CO)</t>
  </si>
  <si>
    <t>H256</t>
  </si>
  <si>
    <t>REZZATO (BS)</t>
  </si>
  <si>
    <t>H257</t>
  </si>
  <si>
    <t>REZZO (IM)</t>
  </si>
  <si>
    <t>H258</t>
  </si>
  <si>
    <t>REZZOAGLIO (GE)</t>
  </si>
  <si>
    <t>H262</t>
  </si>
  <si>
    <t>RHEMES-NOTRE-DAME (AO)</t>
  </si>
  <si>
    <t>H263</t>
  </si>
  <si>
    <t>RHEMES-SAINT-GEORGES (AO)</t>
  </si>
  <si>
    <t>H264</t>
  </si>
  <si>
    <t>RHO (MI)</t>
  </si>
  <si>
    <t>H265</t>
  </si>
  <si>
    <t>RIACE (RC)</t>
  </si>
  <si>
    <t>H266</t>
  </si>
  <si>
    <t>RIALTO (SV)</t>
  </si>
  <si>
    <t>H267</t>
  </si>
  <si>
    <t>RIANO (RM)</t>
  </si>
  <si>
    <t>H268</t>
  </si>
  <si>
    <t>RIARDO (CE)</t>
  </si>
  <si>
    <t>H269</t>
  </si>
  <si>
    <t>RIBERA (AG)</t>
  </si>
  <si>
    <t>H270</t>
  </si>
  <si>
    <t>RIBORDONE (TO)</t>
  </si>
  <si>
    <t>H271</t>
  </si>
  <si>
    <t>RICADI (VV)</t>
  </si>
  <si>
    <t>H272</t>
  </si>
  <si>
    <t>RICALDONE (AL)</t>
  </si>
  <si>
    <t>H273</t>
  </si>
  <si>
    <t>RICCIA (CB)</t>
  </si>
  <si>
    <t>H274</t>
  </si>
  <si>
    <t>RICCIONE (RN)</t>
  </si>
  <si>
    <t>H275</t>
  </si>
  <si>
    <t>RICCO' DEL GOLFO DI SPEZIA (SP)</t>
  </si>
  <si>
    <t>H276</t>
  </si>
  <si>
    <t>RICENGO (CR)</t>
  </si>
  <si>
    <t>H277</t>
  </si>
  <si>
    <t>RICIGLIANO (SA)</t>
  </si>
  <si>
    <t>H280</t>
  </si>
  <si>
    <t>RIESE PIO X (TV)</t>
  </si>
  <si>
    <t>H281</t>
  </si>
  <si>
    <t>RIESI (CL)</t>
  </si>
  <si>
    <t>H282</t>
  </si>
  <si>
    <t>RIETI (RI)</t>
  </si>
  <si>
    <t>H284</t>
  </si>
  <si>
    <t>RIFIANO .RIFFIAN. (BZ)</t>
  </si>
  <si>
    <t>H285</t>
  </si>
  <si>
    <t>RIFREDDO (CN)</t>
  </si>
  <si>
    <t>H288</t>
  </si>
  <si>
    <t>RIGNANO FLAMINIO (RM)</t>
  </si>
  <si>
    <t>H287</t>
  </si>
  <si>
    <t>RIGNANO GARGANICO (FG)</t>
  </si>
  <si>
    <t>H286</t>
  </si>
  <si>
    <t>RIGNANO SULL'ARNO (FI)</t>
  </si>
  <si>
    <t>H289</t>
  </si>
  <si>
    <t>RIGOLATO (UD)</t>
  </si>
  <si>
    <t>H291</t>
  </si>
  <si>
    <t>RIMA SAN GIUSEPPE (soppresso) (VC)</t>
  </si>
  <si>
    <t>H292</t>
  </si>
  <si>
    <t>RIMASCO (soppresso) (VC)</t>
  </si>
  <si>
    <t>H293</t>
  </si>
  <si>
    <t>RIMELLA (VC)</t>
  </si>
  <si>
    <t>H294</t>
  </si>
  <si>
    <t>RIMINI (RN)</t>
  </si>
  <si>
    <t>M391</t>
  </si>
  <si>
    <t>RIO</t>
  </si>
  <si>
    <t>H299</t>
  </si>
  <si>
    <t>RIO DI PUSTERIA .MUEHLBACH. (BZ)</t>
  </si>
  <si>
    <t>H305</t>
  </si>
  <si>
    <t>RIO MARINA (soppresso) (LI)</t>
  </si>
  <si>
    <t>H297</t>
  </si>
  <si>
    <t>RIO NELL'ELBA(soppresso) (LI)</t>
  </si>
  <si>
    <t>H298</t>
  </si>
  <si>
    <t>RIO SALICETO (RE)</t>
  </si>
  <si>
    <t>H300</t>
  </si>
  <si>
    <t>RIOFREDDO (RM)</t>
  </si>
  <si>
    <t>H301</t>
  </si>
  <si>
    <t>RIOLA SARDO (OR)</t>
  </si>
  <si>
    <t>H302</t>
  </si>
  <si>
    <t>RIOLO TERME (RA)</t>
  </si>
  <si>
    <t>H303</t>
  </si>
  <si>
    <t>RIOLUNATO (MO)</t>
  </si>
  <si>
    <t>H304</t>
  </si>
  <si>
    <t>RIOMAGGIORE (SP)</t>
  </si>
  <si>
    <t>H307</t>
  </si>
  <si>
    <t>RIONERO IN VULTURE (PZ)</t>
  </si>
  <si>
    <t>H308</t>
  </si>
  <si>
    <t>RIONERO SANNITICO (IS)</t>
  </si>
  <si>
    <t>H320</t>
  </si>
  <si>
    <t>RIPA TEATINA (CH)</t>
  </si>
  <si>
    <t>H311</t>
  </si>
  <si>
    <t>RIPABOTTONI (CB)</t>
  </si>
  <si>
    <t>H312</t>
  </si>
  <si>
    <t>RIPACANDIDA (PZ)</t>
  </si>
  <si>
    <t>H313</t>
  </si>
  <si>
    <t>RIPALIMOSANI (CB)</t>
  </si>
  <si>
    <t>H314</t>
  </si>
  <si>
    <t>RIPALTA ARPINA (CR)</t>
  </si>
  <si>
    <t>H315</t>
  </si>
  <si>
    <t>RIPALTA CREMASCA (CR)</t>
  </si>
  <si>
    <t>H316</t>
  </si>
  <si>
    <t>RIPALTA GUERINA (CR)</t>
  </si>
  <si>
    <t>H319</t>
  </si>
  <si>
    <t>RIPARBELLA (PI)</t>
  </si>
  <si>
    <t>H321</t>
  </si>
  <si>
    <t>RIPATRANSONE (AP)</t>
  </si>
  <si>
    <t>H322</t>
  </si>
  <si>
    <t>RIPE (soppresso) (AN)</t>
  </si>
  <si>
    <t>H323</t>
  </si>
  <si>
    <t>RIPE SAN GINESIO (MC)</t>
  </si>
  <si>
    <t>H324</t>
  </si>
  <si>
    <t>RIPI (FR)</t>
  </si>
  <si>
    <t>H325</t>
  </si>
  <si>
    <t>RIPOSTO (CT)</t>
  </si>
  <si>
    <t>H326</t>
  </si>
  <si>
    <t>RITTANA (CN)</t>
  </si>
  <si>
    <t>H330</t>
  </si>
  <si>
    <t>RIVA DEL GARDA (TN)</t>
  </si>
  <si>
    <t>H331</t>
  </si>
  <si>
    <t>RIVA DI SOLTO (BG)</t>
  </si>
  <si>
    <t>H328</t>
  </si>
  <si>
    <t>RIVA LIGURE (IM)</t>
  </si>
  <si>
    <t>H337</t>
  </si>
  <si>
    <t>RIVA PRESSO CHIERI (TO)</t>
  </si>
  <si>
    <t>H329</t>
  </si>
  <si>
    <t>RIVA VALDOBBIA (VC)</t>
  </si>
  <si>
    <t>H333</t>
  </si>
  <si>
    <t>RIVALBA (TO)</t>
  </si>
  <si>
    <t>H334</t>
  </si>
  <si>
    <t>RIVALTA BORMIDA (AL)</t>
  </si>
  <si>
    <t>H335</t>
  </si>
  <si>
    <t>RIVALTA DI TORINO (TO)</t>
  </si>
  <si>
    <t>H327</t>
  </si>
  <si>
    <t>RIVAMONTE AGORDINO (BL)</t>
  </si>
  <si>
    <t>H336</t>
  </si>
  <si>
    <t>RIVANAZZANO TERME (PV)</t>
  </si>
  <si>
    <t>H338</t>
  </si>
  <si>
    <t>RIVARA (TO)</t>
  </si>
  <si>
    <t>H340</t>
  </si>
  <si>
    <t>RIVAROLO CANAVESE (TO)</t>
  </si>
  <si>
    <t>H341</t>
  </si>
  <si>
    <t>RIVAROLO DEL RE ED UNITI (CR)</t>
  </si>
  <si>
    <t>H342</t>
  </si>
  <si>
    <t>RIVAROLO MANTOVANO (MN)</t>
  </si>
  <si>
    <t>H343</t>
  </si>
  <si>
    <t>RIVARONE (AL)</t>
  </si>
  <si>
    <t>H344</t>
  </si>
  <si>
    <t>RIVAROSSA (TO)</t>
  </si>
  <si>
    <t>H346</t>
  </si>
  <si>
    <t>RIVE (VC)</t>
  </si>
  <si>
    <t>H347</t>
  </si>
  <si>
    <t>RIVE D'ARCANO (UD)</t>
  </si>
  <si>
    <t>H348</t>
  </si>
  <si>
    <t>RIVELLO (PZ)</t>
  </si>
  <si>
    <t>H350</t>
  </si>
  <si>
    <t>RIVERGARO (PC)</t>
  </si>
  <si>
    <t>H352</t>
  </si>
  <si>
    <t>RIVIGNANO (soppresso) (UD)</t>
  </si>
  <si>
    <t>M317</t>
  </si>
  <si>
    <t>RIVIGNANO TEOR (UD)</t>
  </si>
  <si>
    <t>H353</t>
  </si>
  <si>
    <t>RIVISONDOLI (AQ)</t>
  </si>
  <si>
    <t>H354</t>
  </si>
  <si>
    <t>RIVODUTRI (RI)</t>
  </si>
  <si>
    <t>H355</t>
  </si>
  <si>
    <t>RIVOLI (TO)</t>
  </si>
  <si>
    <t>H356</t>
  </si>
  <si>
    <t>RIVOLI VERONESE (VR)</t>
  </si>
  <si>
    <t>H357</t>
  </si>
  <si>
    <t>RIVOLTA D'ADDA (CR)</t>
  </si>
  <si>
    <t>H359</t>
  </si>
  <si>
    <t>RIZZICONI (RC)</t>
  </si>
  <si>
    <t>H360</t>
  </si>
  <si>
    <t>RO (FE)</t>
  </si>
  <si>
    <t>H361</t>
  </si>
  <si>
    <t>ROANA (VI)</t>
  </si>
  <si>
    <t>H362</t>
  </si>
  <si>
    <t>ROASCHIA (CN)</t>
  </si>
  <si>
    <t>H363</t>
  </si>
  <si>
    <t>ROASCIO (CN)</t>
  </si>
  <si>
    <t>H365</t>
  </si>
  <si>
    <t>ROASIO (VC)</t>
  </si>
  <si>
    <t>H366</t>
  </si>
  <si>
    <t>ROATTO (AT)</t>
  </si>
  <si>
    <t>H367</t>
  </si>
  <si>
    <t>ROBASSOMERO (TO)</t>
  </si>
  <si>
    <t>G223</t>
  </si>
  <si>
    <t>ROBBIATE (LC)</t>
  </si>
  <si>
    <t>H369</t>
  </si>
  <si>
    <t>ROBBIO (PV)</t>
  </si>
  <si>
    <t>H371</t>
  </si>
  <si>
    <t>ROBECCHETTO CON INDUNO (MI)</t>
  </si>
  <si>
    <t>H372</t>
  </si>
  <si>
    <t>ROBECCO D'OGLIO (CR)</t>
  </si>
  <si>
    <t>H375</t>
  </si>
  <si>
    <t>ROBECCO PAVESE (PV)</t>
  </si>
  <si>
    <t>H373</t>
  </si>
  <si>
    <t>ROBECCO SUL NAVIGLIO (MI)</t>
  </si>
  <si>
    <t>H376</t>
  </si>
  <si>
    <t>ROBELLA (AT)</t>
  </si>
  <si>
    <t>H377</t>
  </si>
  <si>
    <t>ROBILANTE (CN)</t>
  </si>
  <si>
    <t>H378</t>
  </si>
  <si>
    <t>ROBURENT (CN)</t>
  </si>
  <si>
    <t>H386</t>
  </si>
  <si>
    <t>ROCCA CANAVESE (TO)</t>
  </si>
  <si>
    <t>H387</t>
  </si>
  <si>
    <t>ROCCA CANTERANO (RM)</t>
  </si>
  <si>
    <t>H391</t>
  </si>
  <si>
    <t>ROCCA CIGLIE' (CN)</t>
  </si>
  <si>
    <t>H392</t>
  </si>
  <si>
    <t>ROCCA D'ARAZZO (AT)</t>
  </si>
  <si>
    <t>H395</t>
  </si>
  <si>
    <t>ROCCA DE' BALDI (CN)</t>
  </si>
  <si>
    <t>H396</t>
  </si>
  <si>
    <t>ROCCA DE' GIORGI (PV)</t>
  </si>
  <si>
    <t>H398</t>
  </si>
  <si>
    <t>ROCCA D'EVANDRO (CE)</t>
  </si>
  <si>
    <t>H399</t>
  </si>
  <si>
    <t>ROCCA DI BOTTE (AQ)</t>
  </si>
  <si>
    <t>H400</t>
  </si>
  <si>
    <t>ROCCA DI CAMBIO (AQ)</t>
  </si>
  <si>
    <t>H401</t>
  </si>
  <si>
    <t>ROCCA DI CAVE (RM)</t>
  </si>
  <si>
    <t>H402</t>
  </si>
  <si>
    <t>ROCCA DI MEZZO (AQ)</t>
  </si>
  <si>
    <t>H403</t>
  </si>
  <si>
    <t>ROCCA DI NETO (KR)</t>
  </si>
  <si>
    <t>H404</t>
  </si>
  <si>
    <t>ROCCA DI PAPA (RM)</t>
  </si>
  <si>
    <t>H414</t>
  </si>
  <si>
    <t>ROCCA GRIMALDA (AL)</t>
  </si>
  <si>
    <t>H416</t>
  </si>
  <si>
    <t>ROCCA IMPERIALE (CS)</t>
  </si>
  <si>
    <t>H421</t>
  </si>
  <si>
    <t>ROCCA MASSIMA (LT)</t>
  </si>
  <si>
    <t>H429</t>
  </si>
  <si>
    <t>ROCCA PIA (AQ)</t>
  </si>
  <si>
    <t>H379</t>
  </si>
  <si>
    <t>ROCCA PIETORE (BL)</t>
  </si>
  <si>
    <t>H432</t>
  </si>
  <si>
    <t>ROCCA PRIORA (RM)</t>
  </si>
  <si>
    <t>H437</t>
  </si>
  <si>
    <t>ROCCA SAN CASCIANO (FC)</t>
  </si>
  <si>
    <t>H438</t>
  </si>
  <si>
    <t>ROCCA SAN FELICE (AV)</t>
  </si>
  <si>
    <t>H439</t>
  </si>
  <si>
    <t>ROCCA SAN GIOVANNI (CH)</t>
  </si>
  <si>
    <t>H440</t>
  </si>
  <si>
    <t>ROCCA SANTA MARIA (TE)</t>
  </si>
  <si>
    <t>H441</t>
  </si>
  <si>
    <t>ROCCA SANTO STEFANO (RM)</t>
  </si>
  <si>
    <t>H446</t>
  </si>
  <si>
    <t>ROCCA SINIBALDA (RI)</t>
  </si>
  <si>
    <t>H450</t>
  </si>
  <si>
    <t>ROCCA SUSELLA (PV)</t>
  </si>
  <si>
    <t>H382</t>
  </si>
  <si>
    <t>ROCCABASCERANA (AV)</t>
  </si>
  <si>
    <t>H383</t>
  </si>
  <si>
    <t>ROCCABERNARDA (KR)</t>
  </si>
  <si>
    <t>H384</t>
  </si>
  <si>
    <t>ROCCABIANCA (PR)</t>
  </si>
  <si>
    <t>H385</t>
  </si>
  <si>
    <t>ROCCABRUNA (CN)</t>
  </si>
  <si>
    <t>H389</t>
  </si>
  <si>
    <t>ROCCACASALE (AQ)</t>
  </si>
  <si>
    <t>H393</t>
  </si>
  <si>
    <t>ROCCADARCE (FR)</t>
  </si>
  <si>
    <t>H394</t>
  </si>
  <si>
    <t>ROCCADASPIDE (SA)</t>
  </si>
  <si>
    <t>H405</t>
  </si>
  <si>
    <t>ROCCAFIORITA (ME)</t>
  </si>
  <si>
    <t>H390</t>
  </si>
  <si>
    <t>ROCCAFLUVIONE (AP)</t>
  </si>
  <si>
    <t>H408</t>
  </si>
  <si>
    <t>ROCCAFORTE DEL GRECO (RC)</t>
  </si>
  <si>
    <t>H406</t>
  </si>
  <si>
    <t>ROCCAFORTE LIGURE (AL)</t>
  </si>
  <si>
    <t>H407</t>
  </si>
  <si>
    <t>ROCCAFORTE MONDOVI' (CN)</t>
  </si>
  <si>
    <t>H409</t>
  </si>
  <si>
    <t>ROCCAFORZATA (TA)</t>
  </si>
  <si>
    <t>H410</t>
  </si>
  <si>
    <t>ROCCAFRANCA (BS)</t>
  </si>
  <si>
    <t>H411</t>
  </si>
  <si>
    <t>ROCCAGIOVINE (RM)</t>
  </si>
  <si>
    <t>H412</t>
  </si>
  <si>
    <t>ROCCAGLORIOSA (SA)</t>
  </si>
  <si>
    <t>H413</t>
  </si>
  <si>
    <t>ROCCAGORGA (LT)</t>
  </si>
  <si>
    <t>H417</t>
  </si>
  <si>
    <t>ROCCALBEGNA (GR)</t>
  </si>
  <si>
    <t>H418</t>
  </si>
  <si>
    <t>ROCCALUMERA (ME)</t>
  </si>
  <si>
    <t>H420</t>
  </si>
  <si>
    <t>ROCCAMANDOLFI (IS)</t>
  </si>
  <si>
    <t>H422</t>
  </si>
  <si>
    <t>ROCCAMENA (PA)</t>
  </si>
  <si>
    <t>H423</t>
  </si>
  <si>
    <t>ROCCAMONFINA (CE)</t>
  </si>
  <si>
    <t>H424</t>
  </si>
  <si>
    <t>ROCCAMONTEPIANO (CH)</t>
  </si>
  <si>
    <t>H425</t>
  </si>
  <si>
    <t>ROCCAMORICE (PE)</t>
  </si>
  <si>
    <t>H426</t>
  </si>
  <si>
    <t>ROCCANOVA (PZ)</t>
  </si>
  <si>
    <t>H427</t>
  </si>
  <si>
    <t>ROCCANTICA (RI)</t>
  </si>
  <si>
    <t>H428</t>
  </si>
  <si>
    <t>ROCCAPALUMBA (PA)</t>
  </si>
  <si>
    <t>H431</t>
  </si>
  <si>
    <t>ROCCAPIEMONTE (SA)</t>
  </si>
  <si>
    <t>H433</t>
  </si>
  <si>
    <t>ROCCARAINOLA (NA)</t>
  </si>
  <si>
    <t>H434</t>
  </si>
  <si>
    <t>ROCCARASO (AQ)</t>
  </si>
  <si>
    <t>H436</t>
  </si>
  <si>
    <t>ROCCAROMANA (CE)</t>
  </si>
  <si>
    <t>H442</t>
  </si>
  <si>
    <t>ROCCASCALEGNA (CH)</t>
  </si>
  <si>
    <t>H443</t>
  </si>
  <si>
    <t>ROCCASECCA (FR)</t>
  </si>
  <si>
    <t>H444</t>
  </si>
  <si>
    <t>ROCCASECCA DEI VOLSCI (LT)</t>
  </si>
  <si>
    <t>H445</t>
  </si>
  <si>
    <t>ROCCASICURA (IS)</t>
  </si>
  <si>
    <t>H447</t>
  </si>
  <si>
    <t>ROCCASPARVERA (CN)</t>
  </si>
  <si>
    <t>H448</t>
  </si>
  <si>
    <t>ROCCASPINALVETI (CH)</t>
  </si>
  <si>
    <t>H449</t>
  </si>
  <si>
    <t>ROCCASTRADA (GR)</t>
  </si>
  <si>
    <t>H380</t>
  </si>
  <si>
    <t>ROCCAVALDINA (ME)</t>
  </si>
  <si>
    <t>H451</t>
  </si>
  <si>
    <t>ROCCAVERANO (AT)</t>
  </si>
  <si>
    <t>H452</t>
  </si>
  <si>
    <t>ROCCAVIGNALE (SV)</t>
  </si>
  <si>
    <t>H453</t>
  </si>
  <si>
    <t>ROCCAVIONE (CN)</t>
  </si>
  <si>
    <t>H454</t>
  </si>
  <si>
    <t>ROCCAVIVARA (CB)</t>
  </si>
  <si>
    <t>H456</t>
  </si>
  <si>
    <t>ROCCELLA IONICA (RC)</t>
  </si>
  <si>
    <t>H455</t>
  </si>
  <si>
    <t>ROCCELLA VALDEMONE (ME)</t>
  </si>
  <si>
    <t>H458</t>
  </si>
  <si>
    <t>ROCCHETTA A VOLTURNO (IS)</t>
  </si>
  <si>
    <t>H462</t>
  </si>
  <si>
    <t>ROCCHETTA BELBO (CN)</t>
  </si>
  <si>
    <t>H461</t>
  </si>
  <si>
    <t>ROCCHETTA DI VARA (SP)</t>
  </si>
  <si>
    <t>H459</t>
  </si>
  <si>
    <t>ROCCHETTA E CROCE (CE)</t>
  </si>
  <si>
    <t>H465</t>
  </si>
  <si>
    <t>ROCCHETTA LIGURE (AL)</t>
  </si>
  <si>
    <t>H460</t>
  </si>
  <si>
    <t>ROCCHETTA NERVINA (IM)</t>
  </si>
  <si>
    <t>H466</t>
  </si>
  <si>
    <t>ROCCHETTA PALAFEA (AT)</t>
  </si>
  <si>
    <t>H467</t>
  </si>
  <si>
    <t>ROCCHETTA SANT'ANTONIO (FG)</t>
  </si>
  <si>
    <t>H468</t>
  </si>
  <si>
    <t>ROCCHETTA TANARO (AT)</t>
  </si>
  <si>
    <t>H470</t>
  </si>
  <si>
    <t>RODANO (MI)</t>
  </si>
  <si>
    <t>H472</t>
  </si>
  <si>
    <t>RODDI (CN)</t>
  </si>
  <si>
    <t>H473</t>
  </si>
  <si>
    <t>RODDINO (CN)</t>
  </si>
  <si>
    <t>H474</t>
  </si>
  <si>
    <t>RODELLO (CN)</t>
  </si>
  <si>
    <t>H475</t>
  </si>
  <si>
    <t>RODENGO .RODENECK. (BZ)</t>
  </si>
  <si>
    <t>H477</t>
  </si>
  <si>
    <t>RODENGO SAIANO (BS)</t>
  </si>
  <si>
    <t>H478</t>
  </si>
  <si>
    <t>RODERO (CO)</t>
  </si>
  <si>
    <t>H480</t>
  </si>
  <si>
    <t>RODI GARGANICO (FG)</t>
  </si>
  <si>
    <t>H479</t>
  </si>
  <si>
    <t>RODI' MILICI (ME)</t>
  </si>
  <si>
    <t>H481</t>
  </si>
  <si>
    <t>RODIGO (MN)</t>
  </si>
  <si>
    <t>H484</t>
  </si>
  <si>
    <t>ROE' VOLCIANO (BS)</t>
  </si>
  <si>
    <t>H485</t>
  </si>
  <si>
    <t>ROFRANO (SA)</t>
  </si>
  <si>
    <t>H486</t>
  </si>
  <si>
    <t>ROGENO (LC)</t>
  </si>
  <si>
    <t>H488</t>
  </si>
  <si>
    <t>ROGGIANO GRAVINA (CS)</t>
  </si>
  <si>
    <t>H489</t>
  </si>
  <si>
    <t>ROGHUDI (RC)</t>
  </si>
  <si>
    <t>H490</t>
  </si>
  <si>
    <t>ROGLIANO (CS)</t>
  </si>
  <si>
    <t>H491</t>
  </si>
  <si>
    <t>ROGNANO (PV)</t>
  </si>
  <si>
    <t>H492</t>
  </si>
  <si>
    <t>ROGNO (BG)</t>
  </si>
  <si>
    <t>H493</t>
  </si>
  <si>
    <t>ROGOLO (SO)</t>
  </si>
  <si>
    <t>H494</t>
  </si>
  <si>
    <t>ROIATE (RM)</t>
  </si>
  <si>
    <t>H495</t>
  </si>
  <si>
    <t>ROIO DEL SANGRO (CH)</t>
  </si>
  <si>
    <t>H497</t>
  </si>
  <si>
    <t>ROISAN (AO)</t>
  </si>
  <si>
    <t>H498</t>
  </si>
  <si>
    <t>ROLETTO (TO)</t>
  </si>
  <si>
    <t>H500</t>
  </si>
  <si>
    <t>ROLO (RE)</t>
  </si>
  <si>
    <t>H501</t>
  </si>
  <si>
    <t>ROMA (RM)</t>
  </si>
  <si>
    <t>H503</t>
  </si>
  <si>
    <t>ROMAGNANO AL MONTE (SA)</t>
  </si>
  <si>
    <t>H502</t>
  </si>
  <si>
    <t>ROMAGNANO SESIA (NO)</t>
  </si>
  <si>
    <t>H505</t>
  </si>
  <si>
    <t>ROMAGNESE (PV)</t>
  </si>
  <si>
    <t>H506</t>
  </si>
  <si>
    <t>ROMALLO (TN)</t>
  </si>
  <si>
    <t>H507</t>
  </si>
  <si>
    <t>ROMANA (SS)</t>
  </si>
  <si>
    <t>H508</t>
  </si>
  <si>
    <t>ROMANENGO (CR)</t>
  </si>
  <si>
    <t>H511</t>
  </si>
  <si>
    <t>ROMANO CANAVESE (TO)</t>
  </si>
  <si>
    <t>H512</t>
  </si>
  <si>
    <t>ROMANO D'EZZELINO (VI)</t>
  </si>
  <si>
    <t>H509</t>
  </si>
  <si>
    <t>ROMANO DI LOMBARDIA (BG)</t>
  </si>
  <si>
    <t>H514</t>
  </si>
  <si>
    <t>ROMANS D'ISONZO (GO)</t>
  </si>
  <si>
    <t>H516</t>
  </si>
  <si>
    <t>ROMBIOLO (VV)</t>
  </si>
  <si>
    <t>H517</t>
  </si>
  <si>
    <t>ROMENO (TN)</t>
  </si>
  <si>
    <t>H518</t>
  </si>
  <si>
    <t>ROMENTINO (NO)</t>
  </si>
  <si>
    <t>H519</t>
  </si>
  <si>
    <t>ROMETTA (ME)</t>
  </si>
  <si>
    <t>H521</t>
  </si>
  <si>
    <t>RONAGO (CO)</t>
  </si>
  <si>
    <t>H522</t>
  </si>
  <si>
    <t>RONCA' (VR)</t>
  </si>
  <si>
    <t>H523</t>
  </si>
  <si>
    <t>RONCADE (TV)</t>
  </si>
  <si>
    <t>H525</t>
  </si>
  <si>
    <t>RONCADELLE (BS)</t>
  </si>
  <si>
    <t>H527</t>
  </si>
  <si>
    <t>RONCARO (PV)</t>
  </si>
  <si>
    <t>H528</t>
  </si>
  <si>
    <t>RONCEGNO TERME (TN)</t>
  </si>
  <si>
    <t>H529</t>
  </si>
  <si>
    <t>RONCELLO (MB)</t>
  </si>
  <si>
    <t>H531</t>
  </si>
  <si>
    <t>RONCHI DEI LEGIONARI (GO)</t>
  </si>
  <si>
    <t>H532</t>
  </si>
  <si>
    <t>RONCHI VALSUGANA (TN)</t>
  </si>
  <si>
    <t>H533</t>
  </si>
  <si>
    <t>RONCHIS (UD)</t>
  </si>
  <si>
    <t>H534</t>
  </si>
  <si>
    <t>RONCIGLIONE (VT)</t>
  </si>
  <si>
    <t>H540</t>
  </si>
  <si>
    <t>RONCO ALL'ADIGE (VR)</t>
  </si>
  <si>
    <t>H538</t>
  </si>
  <si>
    <t>RONCO BIELLESE (BI)</t>
  </si>
  <si>
    <t>H537</t>
  </si>
  <si>
    <t>RONCO BRIANTINO (MB)</t>
  </si>
  <si>
    <t>H539</t>
  </si>
  <si>
    <t>RONCO CANAVESE (TO)</t>
  </si>
  <si>
    <t>H536</t>
  </si>
  <si>
    <t>RONCO SCRIVIA (GE)</t>
  </si>
  <si>
    <t>H535</t>
  </si>
  <si>
    <t>RONCOBELLO (BG)</t>
  </si>
  <si>
    <t>H541</t>
  </si>
  <si>
    <t>RONCOFERRARO (MN)</t>
  </si>
  <si>
    <t>H542</t>
  </si>
  <si>
    <t>RONCOFREDDO (FC)</t>
  </si>
  <si>
    <t>H544</t>
  </si>
  <si>
    <t>RONCOLA (BG)</t>
  </si>
  <si>
    <t>H545</t>
  </si>
  <si>
    <t>RONCONE (soppresso) (TN)</t>
  </si>
  <si>
    <t>H546</t>
  </si>
  <si>
    <t>RONDANINA (GE)</t>
  </si>
  <si>
    <t>H547</t>
  </si>
  <si>
    <t>RONDISSONE (TO)</t>
  </si>
  <si>
    <t>H549</t>
  </si>
  <si>
    <t>RONSECCO (VC)</t>
  </si>
  <si>
    <t>M303</t>
  </si>
  <si>
    <t>RONZO-CHIENIS (TN)</t>
  </si>
  <si>
    <t>H552</t>
  </si>
  <si>
    <t>RONZONE (TN)</t>
  </si>
  <si>
    <t>H553</t>
  </si>
  <si>
    <t>ROPPOLO (BI)</t>
  </si>
  <si>
    <t>H554</t>
  </si>
  <si>
    <t>RORA' (TO)</t>
  </si>
  <si>
    <t>H556</t>
  </si>
  <si>
    <t>ROSA' (VI)</t>
  </si>
  <si>
    <t>H558</t>
  </si>
  <si>
    <t>ROSARNO (RC)</t>
  </si>
  <si>
    <t>H559</t>
  </si>
  <si>
    <t>ROSASCO (PV)</t>
  </si>
  <si>
    <t>H560</t>
  </si>
  <si>
    <t>ROSATE (MI)</t>
  </si>
  <si>
    <t>H561</t>
  </si>
  <si>
    <t>ROSAZZA (BI)</t>
  </si>
  <si>
    <t>H562</t>
  </si>
  <si>
    <t>ROSCIANO (PE)</t>
  </si>
  <si>
    <t>H564</t>
  </si>
  <si>
    <t>ROSCIGNO (SA)</t>
  </si>
  <si>
    <t>H565</t>
  </si>
  <si>
    <t>ROSE (CS)</t>
  </si>
  <si>
    <t>H566</t>
  </si>
  <si>
    <t>ROSELLO (CH)</t>
  </si>
  <si>
    <t>H572</t>
  </si>
  <si>
    <t>ROSETO CAPO SPULICO (CS)</t>
  </si>
  <si>
    <t>F585</t>
  </si>
  <si>
    <t>ROSETO DEGLI ABRUZZI (TE)</t>
  </si>
  <si>
    <t>H568</t>
  </si>
  <si>
    <t>ROSETO VALFORTORE (FG)</t>
  </si>
  <si>
    <t>H570</t>
  </si>
  <si>
    <t>ROSIGNANO MARITTIMO (LI)</t>
  </si>
  <si>
    <t>H569</t>
  </si>
  <si>
    <t>ROSIGNANO MONFERRATO (AL)</t>
  </si>
  <si>
    <t>H573</t>
  </si>
  <si>
    <t>ROSOLINA (RO)</t>
  </si>
  <si>
    <t>H574</t>
  </si>
  <si>
    <t>ROSOLINI (SR)</t>
  </si>
  <si>
    <t>H575</t>
  </si>
  <si>
    <t>ROSORA (AN)</t>
  </si>
  <si>
    <t>H577</t>
  </si>
  <si>
    <t>ROSSA (VC)</t>
  </si>
  <si>
    <t>H578</t>
  </si>
  <si>
    <t>ROSSANA (CN)</t>
  </si>
  <si>
    <t>H579</t>
  </si>
  <si>
    <t>ROSSANO (soppresso) (CS)</t>
  </si>
  <si>
    <t>H580</t>
  </si>
  <si>
    <t>ROSSANO VENETO (VI)</t>
  </si>
  <si>
    <t>H581</t>
  </si>
  <si>
    <t>ROSSIGLIONE (GE)</t>
  </si>
  <si>
    <t>H583</t>
  </si>
  <si>
    <t>ROSTA (TO)</t>
  </si>
  <si>
    <t>H584</t>
  </si>
  <si>
    <t>ROTA D'IMAGNA (BG)</t>
  </si>
  <si>
    <t>H585</t>
  </si>
  <si>
    <t>ROTA GRECA (CS)</t>
  </si>
  <si>
    <t>H588</t>
  </si>
  <si>
    <t>ROTELLA (AP)</t>
  </si>
  <si>
    <t>H589</t>
  </si>
  <si>
    <t>ROTELLO (CB)</t>
  </si>
  <si>
    <t>H590</t>
  </si>
  <si>
    <t>ROTONDA (PZ)</t>
  </si>
  <si>
    <t>H591</t>
  </si>
  <si>
    <t>ROTONDELLA (MT)</t>
  </si>
  <si>
    <t>H592</t>
  </si>
  <si>
    <t>ROTONDI (AV)</t>
  </si>
  <si>
    <t>H593</t>
  </si>
  <si>
    <t>ROTTOFRENO (PC)</t>
  </si>
  <si>
    <t>H594</t>
  </si>
  <si>
    <t>ROTZO (VI)</t>
  </si>
  <si>
    <t>H555</t>
  </si>
  <si>
    <t>ROURE (TO)</t>
  </si>
  <si>
    <t>H596</t>
  </si>
  <si>
    <t>ROVAGNATE (soppresso) (LC)</t>
  </si>
  <si>
    <t>H364</t>
  </si>
  <si>
    <t>ROVASENDA (VC)</t>
  </si>
  <si>
    <t>H598</t>
  </si>
  <si>
    <t>ROVATO (BS)</t>
  </si>
  <si>
    <t>H599</t>
  </si>
  <si>
    <t>ROVEGNO (GE)</t>
  </si>
  <si>
    <t>H601</t>
  </si>
  <si>
    <t>ROVELLASCA (CO)</t>
  </si>
  <si>
    <t>H602</t>
  </si>
  <si>
    <t>ROVELLO PORRO (CO)</t>
  </si>
  <si>
    <t>H604</t>
  </si>
  <si>
    <t>ROVERBELLA (MN)</t>
  </si>
  <si>
    <t>H606</t>
  </si>
  <si>
    <t>ROVERCHIARA (VR)</t>
  </si>
  <si>
    <t>H607</t>
  </si>
  <si>
    <t>ROVERE' DELLA LUNA (TN)</t>
  </si>
  <si>
    <t>H608</t>
  </si>
  <si>
    <t>ROVERE' VERONESE (VR)</t>
  </si>
  <si>
    <t>H610</t>
  </si>
  <si>
    <t>ROVEREDO DI GUA' (VR)</t>
  </si>
  <si>
    <t>H609</t>
  </si>
  <si>
    <t>ROVEREDO IN PIANO (PN)</t>
  </si>
  <si>
    <t>H612</t>
  </si>
  <si>
    <t>ROVERETO (TN)</t>
  </si>
  <si>
    <t>H614</t>
  </si>
  <si>
    <t>ROVESCALA (PV)</t>
  </si>
  <si>
    <t>H615</t>
  </si>
  <si>
    <t>ROVETTA (BG)</t>
  </si>
  <si>
    <t>H618</t>
  </si>
  <si>
    <t>ROVIANO (RM)</t>
  </si>
  <si>
    <t>H620</t>
  </si>
  <si>
    <t>ROVIGO (RO)</t>
  </si>
  <si>
    <t>H621</t>
  </si>
  <si>
    <t>ROVITO (CS)</t>
  </si>
  <si>
    <t>H622</t>
  </si>
  <si>
    <t>ROVOLON (PD)</t>
  </si>
  <si>
    <t>H623</t>
  </si>
  <si>
    <t>ROZZANO (MI)</t>
  </si>
  <si>
    <t>H625</t>
  </si>
  <si>
    <t>RUBANO (PD)</t>
  </si>
  <si>
    <t>H627</t>
  </si>
  <si>
    <t>RUBIANA (TO)</t>
  </si>
  <si>
    <t>H628</t>
  </si>
  <si>
    <t>RUBIERA (RE)</t>
  </si>
  <si>
    <t>H629</t>
  </si>
  <si>
    <t>RUDA (UD)</t>
  </si>
  <si>
    <t>H630</t>
  </si>
  <si>
    <t>RUDIANO (BS)</t>
  </si>
  <si>
    <t>H631</t>
  </si>
  <si>
    <t>RUEGLIO (TO)</t>
  </si>
  <si>
    <t>H632</t>
  </si>
  <si>
    <t>RUFFANO (LE)</t>
  </si>
  <si>
    <t>H633</t>
  </si>
  <si>
    <t>RUFFIA (CN)</t>
  </si>
  <si>
    <t>H634</t>
  </si>
  <si>
    <t>RUFFRE'-MENDOLA (TN)</t>
  </si>
  <si>
    <t>H635</t>
  </si>
  <si>
    <t>RUFINA (FI)</t>
  </si>
  <si>
    <t>F271</t>
  </si>
  <si>
    <t>RUINAS (OR)</t>
  </si>
  <si>
    <t>H637</t>
  </si>
  <si>
    <t>RUINO (PV)</t>
  </si>
  <si>
    <t>H639</t>
  </si>
  <si>
    <t>RUMO (TN)</t>
  </si>
  <si>
    <t>H641</t>
  </si>
  <si>
    <t>RUOTI (PZ)</t>
  </si>
  <si>
    <t>H642</t>
  </si>
  <si>
    <t>RUSSI (RA)</t>
  </si>
  <si>
    <t>H643</t>
  </si>
  <si>
    <t>RUTIGLIANO (BA)</t>
  </si>
  <si>
    <t>H644</t>
  </si>
  <si>
    <t>RUTINO (SA)</t>
  </si>
  <si>
    <t>H165</t>
  </si>
  <si>
    <t>RUVIANO (CE)</t>
  </si>
  <si>
    <t>H646</t>
  </si>
  <si>
    <t>RUVO DEL MONTE (PZ)</t>
  </si>
  <si>
    <t>H645</t>
  </si>
  <si>
    <t>RUVO DI PUGLIA (BA)</t>
  </si>
  <si>
    <t>H647</t>
  </si>
  <si>
    <t>SABAUDIA (LT)</t>
  </si>
  <si>
    <t>H648</t>
  </si>
  <si>
    <t>SABBIA (VC)</t>
  </si>
  <si>
    <t>H650</t>
  </si>
  <si>
    <t>SABBIO CHIESE (BS)</t>
  </si>
  <si>
    <t>H652</t>
  </si>
  <si>
    <t>SABBIONETA (MN)</t>
  </si>
  <si>
    <t>H654</t>
  </si>
  <si>
    <t>SACCO (SA)</t>
  </si>
  <si>
    <t>H655</t>
  </si>
  <si>
    <t>SACCOLONGO (PD)</t>
  </si>
  <si>
    <t>H657</t>
  </si>
  <si>
    <t>SACILE (PN)</t>
  </si>
  <si>
    <t>H658</t>
  </si>
  <si>
    <t>SACROFANO (RM)</t>
  </si>
  <si>
    <t>H659</t>
  </si>
  <si>
    <t>SADALI (SU)</t>
  </si>
  <si>
    <t>H661</t>
  </si>
  <si>
    <t>SAGAMA (OR)</t>
  </si>
  <si>
    <t>H662</t>
  </si>
  <si>
    <t>SAGLIANO MICCA (BI)</t>
  </si>
  <si>
    <t>H665</t>
  </si>
  <si>
    <t>SAGRADO (GO)</t>
  </si>
  <si>
    <t>H666</t>
  </si>
  <si>
    <t>SAGRON MIS (TN)</t>
  </si>
  <si>
    <t>H669</t>
  </si>
  <si>
    <t>SAINT-CHRISTOPHE (AO)</t>
  </si>
  <si>
    <t>H670</t>
  </si>
  <si>
    <t>SAINT-DENIS (AO)</t>
  </si>
  <si>
    <t>H671</t>
  </si>
  <si>
    <t>SAINT-MARCEL (AO)</t>
  </si>
  <si>
    <t>H672</t>
  </si>
  <si>
    <t>SAINT-NICOLAS (AO)</t>
  </si>
  <si>
    <t>H673</t>
  </si>
  <si>
    <t>SAINT-OYEN (AO)</t>
  </si>
  <si>
    <t>H674</t>
  </si>
  <si>
    <t>SAINT-PIERRE (AO)</t>
  </si>
  <si>
    <t>H675</t>
  </si>
  <si>
    <t>SAINT-RHEMY-EN-BOSSES (AO)</t>
  </si>
  <si>
    <t>H676</t>
  </si>
  <si>
    <t>SAINT-VINCENT (AO)</t>
  </si>
  <si>
    <t>H682</t>
  </si>
  <si>
    <t>SALA BAGANZA (PR)</t>
  </si>
  <si>
    <t>H681</t>
  </si>
  <si>
    <t>SALA BIELLESE (BI)</t>
  </si>
  <si>
    <t>H678</t>
  </si>
  <si>
    <t>SALA BOLOGNESE (BO)</t>
  </si>
  <si>
    <t>H679</t>
  </si>
  <si>
    <t>SALA COMACINA (CO)</t>
  </si>
  <si>
    <t>H683</t>
  </si>
  <si>
    <t>SALA CONSILINA (SA)</t>
  </si>
  <si>
    <t>H677</t>
  </si>
  <si>
    <t>SALA MONFERRATO (AL)</t>
  </si>
  <si>
    <t>H687</t>
  </si>
  <si>
    <t>SALANDRA (MT)</t>
  </si>
  <si>
    <t>H688</t>
  </si>
  <si>
    <t>SALAPARUTA (TP)</t>
  </si>
  <si>
    <t>H689</t>
  </si>
  <si>
    <t>SALARA (RO)</t>
  </si>
  <si>
    <t>H690</t>
  </si>
  <si>
    <t>SALASCO (VC)</t>
  </si>
  <si>
    <t>H691</t>
  </si>
  <si>
    <t>SALASSA (TO)</t>
  </si>
  <si>
    <t>H684</t>
  </si>
  <si>
    <t>SALBERTRAND (TO)</t>
  </si>
  <si>
    <t>F810</t>
  </si>
  <si>
    <t>SALCEDO (VI)</t>
  </si>
  <si>
    <t>H693</t>
  </si>
  <si>
    <t>SALCITO (CB)</t>
  </si>
  <si>
    <t>H694</t>
  </si>
  <si>
    <t>SALE (AL)</t>
  </si>
  <si>
    <t>H695</t>
  </si>
  <si>
    <t>SALE DELLE LANGHE (CN)</t>
  </si>
  <si>
    <t>H699</t>
  </si>
  <si>
    <t>SALE MARASINO (BS)</t>
  </si>
  <si>
    <t>H704</t>
  </si>
  <si>
    <t>SALE SAN GIOVANNI (CN)</t>
  </si>
  <si>
    <t>H700</t>
  </si>
  <si>
    <t>SALEMI (TP)</t>
  </si>
  <si>
    <t>H686</t>
  </si>
  <si>
    <t>SALENTO (SA)</t>
  </si>
  <si>
    <t>H702</t>
  </si>
  <si>
    <t>SALERANO CANAVESE (TO)</t>
  </si>
  <si>
    <t>H701</t>
  </si>
  <si>
    <t>SALERANO SUL LAMBRO (LO)</t>
  </si>
  <si>
    <t>H703</t>
  </si>
  <si>
    <t>SALERNO (SA)</t>
  </si>
  <si>
    <t>H705</t>
  </si>
  <si>
    <t>SALETTO (soppresso) (PD)</t>
  </si>
  <si>
    <t>H706</t>
  </si>
  <si>
    <t>SALGAREDA (TV)</t>
  </si>
  <si>
    <t>H707</t>
  </si>
  <si>
    <t>SALI VERCELLESE (VC)</t>
  </si>
  <si>
    <t>H708</t>
  </si>
  <si>
    <t>SALICE SALENTINO (LE)</t>
  </si>
  <si>
    <t>H710</t>
  </si>
  <si>
    <t>SALICETO (CN)</t>
  </si>
  <si>
    <t>H713</t>
  </si>
  <si>
    <t>SALISANO (RI)</t>
  </si>
  <si>
    <t>H714</t>
  </si>
  <si>
    <t>SALIZZOLE (VR)</t>
  </si>
  <si>
    <t>H715</t>
  </si>
  <si>
    <t>SALLE (PE)</t>
  </si>
  <si>
    <t>H716</t>
  </si>
  <si>
    <t>SALMOUR (CN)</t>
  </si>
  <si>
    <t>H717</t>
  </si>
  <si>
    <t>SALO' (BS)</t>
  </si>
  <si>
    <t>H719</t>
  </si>
  <si>
    <t>SALORNO .SALURN. (BZ)</t>
  </si>
  <si>
    <t>H720</t>
  </si>
  <si>
    <t>SALSOMAGGIORE TERME (PR)</t>
  </si>
  <si>
    <t>H721</t>
  </si>
  <si>
    <t>SALTARA (soppresso) (PU)</t>
  </si>
  <si>
    <t>H723</t>
  </si>
  <si>
    <t>SALTRIO (VA)</t>
  </si>
  <si>
    <t>H724</t>
  </si>
  <si>
    <t>SALUDECIO (RN)</t>
  </si>
  <si>
    <t>H725</t>
  </si>
  <si>
    <t>SALUGGIA (VC)</t>
  </si>
  <si>
    <t>H726</t>
  </si>
  <si>
    <t>SALUSSOLA (BI)</t>
  </si>
  <si>
    <t>H727</t>
  </si>
  <si>
    <t>SALUZZO (CN)</t>
  </si>
  <si>
    <t>H729</t>
  </si>
  <si>
    <t>SALVE (LE)</t>
  </si>
  <si>
    <t>H731</t>
  </si>
  <si>
    <t>SALVIROLA (CR)</t>
  </si>
  <si>
    <t>H732</t>
  </si>
  <si>
    <t>SALVITELLE (SA)</t>
  </si>
  <si>
    <t>H734</t>
  </si>
  <si>
    <t>SALZA DI PINEROLO (TO)</t>
  </si>
  <si>
    <t>H733</t>
  </si>
  <si>
    <t>SALZA IRPINA (AV)</t>
  </si>
  <si>
    <t>H735</t>
  </si>
  <si>
    <t>SALZANO (VE)</t>
  </si>
  <si>
    <t>H736</t>
  </si>
  <si>
    <t>SAMARATE (VA)</t>
  </si>
  <si>
    <t>H738</t>
  </si>
  <si>
    <t>SAMASSI (SU)</t>
  </si>
  <si>
    <t>H739</t>
  </si>
  <si>
    <t>SAMATZAI (SU)</t>
  </si>
  <si>
    <t>H743</t>
  </si>
  <si>
    <t>SAMBUCA DI SICILIA (AG)</t>
  </si>
  <si>
    <t>H744</t>
  </si>
  <si>
    <t>SAMBUCA PISTOIESE (PT)</t>
  </si>
  <si>
    <t>H745</t>
  </si>
  <si>
    <t>SAMBUCI (RM)</t>
  </si>
  <si>
    <t>H746</t>
  </si>
  <si>
    <t>SAMBUCO (CN)</t>
  </si>
  <si>
    <t>H749</t>
  </si>
  <si>
    <t>SAMMICHELE DI BARI (BA)</t>
  </si>
  <si>
    <t>H013</t>
  </si>
  <si>
    <t>SAMO (RC)</t>
  </si>
  <si>
    <t>H752</t>
  </si>
  <si>
    <t>SAMOLACO (SO)</t>
  </si>
  <si>
    <t>H754</t>
  </si>
  <si>
    <t>SAMONE (TN)</t>
  </si>
  <si>
    <t>H753</t>
  </si>
  <si>
    <t>SAMONE (TO)</t>
  </si>
  <si>
    <t>H755</t>
  </si>
  <si>
    <t>SAMPEYRE (CN)</t>
  </si>
  <si>
    <t>H756</t>
  </si>
  <si>
    <t>SAMUGHEO (OR)</t>
  </si>
  <si>
    <t>H763</t>
  </si>
  <si>
    <t>SAN BARTOLOMEO AL MARE (IM)</t>
  </si>
  <si>
    <t>H764</t>
  </si>
  <si>
    <t>SAN BARTOLOMEO IN GALDO (BN)</t>
  </si>
  <si>
    <t>H760</t>
  </si>
  <si>
    <t>SAN BARTOLOMEO VAL CAVARGNA (CO)</t>
  </si>
  <si>
    <t>H765</t>
  </si>
  <si>
    <t>SAN BASILE (CS)</t>
  </si>
  <si>
    <t>H766</t>
  </si>
  <si>
    <t>SAN BASILIO (SU)</t>
  </si>
  <si>
    <t>H767</t>
  </si>
  <si>
    <t>SAN BASSANO (CR)</t>
  </si>
  <si>
    <t>H768</t>
  </si>
  <si>
    <t>SAN BELLINO (RO)</t>
  </si>
  <si>
    <t>H770</t>
  </si>
  <si>
    <t>SAN BENEDETTO BELBO (CN)</t>
  </si>
  <si>
    <t>H772</t>
  </si>
  <si>
    <t>SAN BENEDETTO DEI MARSI (AQ)</t>
  </si>
  <si>
    <t>H769</t>
  </si>
  <si>
    <t>SAN BENEDETTO DEL TRONTO (AP)</t>
  </si>
  <si>
    <t>H773</t>
  </si>
  <si>
    <t>SAN BENEDETTO IN PERILLIS (AQ)</t>
  </si>
  <si>
    <t>H771</t>
  </si>
  <si>
    <t>SAN BENEDETTO PO (MN)</t>
  </si>
  <si>
    <t>H774</t>
  </si>
  <si>
    <t>SAN BENEDETTO ULLANO (CS)</t>
  </si>
  <si>
    <t>G566</t>
  </si>
  <si>
    <t>SAN BENEDETTO VAL DI SAMBRO (BO)</t>
  </si>
  <si>
    <t>H775</t>
  </si>
  <si>
    <t>SAN BENIGNO CANAVESE (TO)</t>
  </si>
  <si>
    <t>H777</t>
  </si>
  <si>
    <t>SAN BERNARDINO VERBANO (VB)</t>
  </si>
  <si>
    <t>H780</t>
  </si>
  <si>
    <t>SAN BIAGIO DELLA CIMA (IM)</t>
  </si>
  <si>
    <t>H781</t>
  </si>
  <si>
    <t>SAN BIAGIO DI CALLALTA (TV)</t>
  </si>
  <si>
    <t>H778</t>
  </si>
  <si>
    <t>SAN BIAGIO PLATANI (AG)</t>
  </si>
  <si>
    <t>H779</t>
  </si>
  <si>
    <t>SAN BIAGIO SARACINISCO (FR)</t>
  </si>
  <si>
    <t>H782</t>
  </si>
  <si>
    <t>SAN BIASE (CB)</t>
  </si>
  <si>
    <t>H783</t>
  </si>
  <si>
    <t>SAN BONIFACIO (VR)</t>
  </si>
  <si>
    <t>H784</t>
  </si>
  <si>
    <t>SAN BUONO (CH)</t>
  </si>
  <si>
    <t>H785</t>
  </si>
  <si>
    <t>SAN CALOGERO (VV)</t>
  </si>
  <si>
    <t>H786</t>
  </si>
  <si>
    <t>SAN CANDIDO .INNICHEN. (BZ)</t>
  </si>
  <si>
    <t>H787</t>
  </si>
  <si>
    <t>SAN CANZIAN D'ISONZO (GO)</t>
  </si>
  <si>
    <t>H789</t>
  </si>
  <si>
    <t>SAN CARLO CANAVESE (TO)</t>
  </si>
  <si>
    <t>H790</t>
  </si>
  <si>
    <t>SAN CASCIANO DEI BAGNI (SI)</t>
  </si>
  <si>
    <t>H791</t>
  </si>
  <si>
    <t>SAN CASCIANO IN VAL DI PESA (FI)</t>
  </si>
  <si>
    <t>M264</t>
  </si>
  <si>
    <t>SAN CASSIANO (LE)</t>
  </si>
  <si>
    <t>H792</t>
  </si>
  <si>
    <t>SAN CATALDO (CL)</t>
  </si>
  <si>
    <t>M295</t>
  </si>
  <si>
    <t>SAN CESAREO (RM)</t>
  </si>
  <si>
    <t>H793</t>
  </si>
  <si>
    <t>SAN CESARIO DI LECCE (LE)</t>
  </si>
  <si>
    <t>H794</t>
  </si>
  <si>
    <t>SAN CESARIO SUL PANARO (MO)</t>
  </si>
  <si>
    <t>H795</t>
  </si>
  <si>
    <t>SAN CHIRICO NUOVO (PZ)</t>
  </si>
  <si>
    <t>H796</t>
  </si>
  <si>
    <t>SAN CHIRICO RAPARO (PZ)</t>
  </si>
  <si>
    <t>H797</t>
  </si>
  <si>
    <t>SAN CIPIRELLO (PA)</t>
  </si>
  <si>
    <t>H798</t>
  </si>
  <si>
    <t>SAN CIPRIANO D'AVERSA (CE)</t>
  </si>
  <si>
    <t>H800</t>
  </si>
  <si>
    <t>SAN CIPRIANO PICENTINO (SA)</t>
  </si>
  <si>
    <t>H799</t>
  </si>
  <si>
    <t>SAN CIPRIANO PO (PV)</t>
  </si>
  <si>
    <t>H801</t>
  </si>
  <si>
    <t>SAN CLEMENTE (RN)</t>
  </si>
  <si>
    <t>H803</t>
  </si>
  <si>
    <t>SAN COLOMBANO AL LAMBRO (MI)</t>
  </si>
  <si>
    <t>H804</t>
  </si>
  <si>
    <t>SAN COLOMBANO BELMONTE (TO)</t>
  </si>
  <si>
    <t>H802</t>
  </si>
  <si>
    <t>SAN COLOMBANO CERTENOLI (GE)</t>
  </si>
  <si>
    <t>H805</t>
  </si>
  <si>
    <t>SAN CONO (CT)</t>
  </si>
  <si>
    <t>H806</t>
  </si>
  <si>
    <t>SAN COSMO ALBANESE (CS)</t>
  </si>
  <si>
    <t>H808</t>
  </si>
  <si>
    <t>SAN COSTANTINO ALBANESE (PZ)</t>
  </si>
  <si>
    <t>H807</t>
  </si>
  <si>
    <t>SAN COSTANTINO CALABRO (VV)</t>
  </si>
  <si>
    <t>H809</t>
  </si>
  <si>
    <t>SAN COSTANZO (PU)</t>
  </si>
  <si>
    <t>H810</t>
  </si>
  <si>
    <t>SAN CRISTOFORO (AL)</t>
  </si>
  <si>
    <t>H814</t>
  </si>
  <si>
    <t>SAN DAMIANO AL COLLE (PV)</t>
  </si>
  <si>
    <t>H811</t>
  </si>
  <si>
    <t>SAN DAMIANO D'ASTI (AT)</t>
  </si>
  <si>
    <t>H812</t>
  </si>
  <si>
    <t>SAN DAMIANO MACRA (CN)</t>
  </si>
  <si>
    <t>H816</t>
  </si>
  <si>
    <t>SAN DANIELE DEL FRIULI (UD)</t>
  </si>
  <si>
    <t>H815</t>
  </si>
  <si>
    <t>SAN DANIELE PO (CR)</t>
  </si>
  <si>
    <t>H818</t>
  </si>
  <si>
    <t>SAN DEMETRIO CORONE (CS)</t>
  </si>
  <si>
    <t>H819</t>
  </si>
  <si>
    <t>SAN DEMETRIO NE' VESTINI (AQ)</t>
  </si>
  <si>
    <t>H820</t>
  </si>
  <si>
    <t>SAN DIDERO (TO)</t>
  </si>
  <si>
    <t>H823</t>
  </si>
  <si>
    <t>SAN DONA' DI PIAVE (VE)</t>
  </si>
  <si>
    <t>H822</t>
  </si>
  <si>
    <t>SAN DONACI (BR)</t>
  </si>
  <si>
    <t>H826</t>
  </si>
  <si>
    <t>SAN DONATO DI LECCE (LE)</t>
  </si>
  <si>
    <t>H825</t>
  </si>
  <si>
    <t>SAN DONATO DI NINEA (CS)</t>
  </si>
  <si>
    <t>H827</t>
  </si>
  <si>
    <t>SAN DONATO MILANESE (MI)</t>
  </si>
  <si>
    <t>H824</t>
  </si>
  <si>
    <t>SAN DONATO VAL DI COMINO (FR)</t>
  </si>
  <si>
    <t>D324</t>
  </si>
  <si>
    <t>SAN DORLIGO DELLA VALLE (TS)</t>
  </si>
  <si>
    <t>H830</t>
  </si>
  <si>
    <t>SAN FEDELE INTELVI (soppresso) (CO)</t>
  </si>
  <si>
    <t>H831</t>
  </si>
  <si>
    <t>SAN FELE (PZ)</t>
  </si>
  <si>
    <t>H834</t>
  </si>
  <si>
    <t>SAN FELICE A CANCELLO (CE)</t>
  </si>
  <si>
    <t>H836</t>
  </si>
  <si>
    <t>SAN FELICE CIRCEO (LT)</t>
  </si>
  <si>
    <t>H838</t>
  </si>
  <si>
    <t>SAN FELICE DEL BENACO (BS)</t>
  </si>
  <si>
    <t>H833</t>
  </si>
  <si>
    <t>SAN FELICE DEL MOLISE (CB)</t>
  </si>
  <si>
    <t>H835</t>
  </si>
  <si>
    <t>SAN FELICE SUL PANARO (MO)</t>
  </si>
  <si>
    <t>M277</t>
  </si>
  <si>
    <t>SAN FERDINANDO (RC)</t>
  </si>
  <si>
    <t>H839</t>
  </si>
  <si>
    <t>SAN FERDINANDO DI PUGLIA (BT)</t>
  </si>
  <si>
    <t>H840</t>
  </si>
  <si>
    <t>SAN FERMO DELLA BATTAGLIA  (CO)</t>
  </si>
  <si>
    <t>H841</t>
  </si>
  <si>
    <t>SAN FILI (CS)</t>
  </si>
  <si>
    <t>H842</t>
  </si>
  <si>
    <t>SAN FILIPPO DEL MELA (ME)</t>
  </si>
  <si>
    <t>H843</t>
  </si>
  <si>
    <t>SAN FIOR (TV)</t>
  </si>
  <si>
    <t>H844</t>
  </si>
  <si>
    <t>SAN FIORANO (LO)</t>
  </si>
  <si>
    <t>H845</t>
  </si>
  <si>
    <t>SAN FLORIANO DEL COLLIO (GO)</t>
  </si>
  <si>
    <t>H846</t>
  </si>
  <si>
    <t>SAN FLORO (CZ)</t>
  </si>
  <si>
    <t>H847</t>
  </si>
  <si>
    <t>SAN FRANCESCO AL CAMPO (TO)</t>
  </si>
  <si>
    <t>H850</t>
  </si>
  <si>
    <t>SAN FRATELLO (ME)</t>
  </si>
  <si>
    <t>H856</t>
  </si>
  <si>
    <t>SAN GAVINO MONREALE (SU)</t>
  </si>
  <si>
    <t>H857</t>
  </si>
  <si>
    <t>SAN GEMINI (TR)</t>
  </si>
  <si>
    <t>H858</t>
  </si>
  <si>
    <t>SAN GENESIO ATESINO .JENESIEN. (BZ)</t>
  </si>
  <si>
    <t>H859</t>
  </si>
  <si>
    <t>SAN GENESIO ED UNITI (PV)</t>
  </si>
  <si>
    <t>H860</t>
  </si>
  <si>
    <t>SAN GENNARO VESUVIANO (NA)</t>
  </si>
  <si>
    <t>H862</t>
  </si>
  <si>
    <t>SAN GERMANO CHISONE (TO)</t>
  </si>
  <si>
    <t>H863</t>
  </si>
  <si>
    <t>SAN GERMANO DEI BERICI (soppresso) (VI)</t>
  </si>
  <si>
    <t>H861</t>
  </si>
  <si>
    <t>SAN GERMANO VERCELLESE (VC)</t>
  </si>
  <si>
    <t>H865</t>
  </si>
  <si>
    <t>SAN GERVASIO BRESCIANO (BS)</t>
  </si>
  <si>
    <t>H867</t>
  </si>
  <si>
    <t>SAN GIACOMO DEGLI SCHIAVONI (CB)</t>
  </si>
  <si>
    <t>H870</t>
  </si>
  <si>
    <t>SAN GIACOMO DELLE SEGNATE (MN)</t>
  </si>
  <si>
    <t>H868</t>
  </si>
  <si>
    <t>SAN GIACOMO FILIPPO (SO)</t>
  </si>
  <si>
    <t>B952</t>
  </si>
  <si>
    <t>SAN GIACOMO VERCELLESE (VC)</t>
  </si>
  <si>
    <t>H873</t>
  </si>
  <si>
    <t>SAN GILLIO (TO)</t>
  </si>
  <si>
    <t>H875</t>
  </si>
  <si>
    <t>SAN GIMIGNANO (SI)</t>
  </si>
  <si>
    <t>H876</t>
  </si>
  <si>
    <t>SAN GINESIO (MC)</t>
  </si>
  <si>
    <t>H892</t>
  </si>
  <si>
    <t>SAN GIORGIO A CREMANO (NA)</t>
  </si>
  <si>
    <t>H880</t>
  </si>
  <si>
    <t>SAN GIORGIO A LIRI (FR)</t>
  </si>
  <si>
    <t>H881</t>
  </si>
  <si>
    <t>SAN GIORGIO ALBANESE (CS)</t>
  </si>
  <si>
    <t>H890</t>
  </si>
  <si>
    <t>SAN GIORGIO CANAVESE (TO)</t>
  </si>
  <si>
    <t>H894</t>
  </si>
  <si>
    <t>SAN GIORGIO DEL SANNIO (BN)</t>
  </si>
  <si>
    <t>H891</t>
  </si>
  <si>
    <t>SAN GIORGIO DELLA RICHINVELDA (PN)</t>
  </si>
  <si>
    <t>H893</t>
  </si>
  <si>
    <t>SAN GIORGIO DELLE PERTICHE (PD)</t>
  </si>
  <si>
    <t>H885</t>
  </si>
  <si>
    <t>SAN GIORGIO DI LOMELLINA (PV)</t>
  </si>
  <si>
    <t>H883</t>
  </si>
  <si>
    <t>SAN GIORGIO DI MANTOVA (MN)</t>
  </si>
  <si>
    <t>H895</t>
  </si>
  <si>
    <t>SAN GIORGIO DI NOGARO (UD)</t>
  </si>
  <si>
    <t>H886</t>
  </si>
  <si>
    <t>SAN GIORGIO DI PESARO (soppresso) (PU)</t>
  </si>
  <si>
    <t>H896</t>
  </si>
  <si>
    <t>SAN GIORGIO DI PIANO (BO)</t>
  </si>
  <si>
    <t>H897</t>
  </si>
  <si>
    <t>SAN GIORGIO IN BOSCO (PD)</t>
  </si>
  <si>
    <t>H882</t>
  </si>
  <si>
    <t>SAN GIORGIO IONICO (TA)</t>
  </si>
  <si>
    <t>H898</t>
  </si>
  <si>
    <t>SAN GIORGIO LA MOLARA (BN)</t>
  </si>
  <si>
    <t>H888</t>
  </si>
  <si>
    <t>SAN GIORGIO LUCANO (MT)</t>
  </si>
  <si>
    <t>H878</t>
  </si>
  <si>
    <t>SAN GIORGIO MONFERRATO (AL)</t>
  </si>
  <si>
    <t>H889</t>
  </si>
  <si>
    <t>SAN GIORGIO MORGETO (RC)</t>
  </si>
  <si>
    <t>H887</t>
  </si>
  <si>
    <t>SAN GIORGIO PIACENTINO (PC)</t>
  </si>
  <si>
    <t>H899</t>
  </si>
  <si>
    <t>SAN GIORGIO SCARAMPI (AT)</t>
  </si>
  <si>
    <t>H884</t>
  </si>
  <si>
    <t>SAN GIORGIO SU LEGNANO (MI)</t>
  </si>
  <si>
    <t>H900</t>
  </si>
  <si>
    <t>SAN GIORIO DI SUSA (TO)</t>
  </si>
  <si>
    <t>H907</t>
  </si>
  <si>
    <t>SAN GIOVANNI A PIRO (SA)</t>
  </si>
  <si>
    <t>H906</t>
  </si>
  <si>
    <t>SAN GIOVANNI AL NATISONE (UD)</t>
  </si>
  <si>
    <t>H910</t>
  </si>
  <si>
    <t>SAN GIOVANNI BIANCO (BG)</t>
  </si>
  <si>
    <t>H911</t>
  </si>
  <si>
    <t>SAN GIOVANNI D'ASSO (soppresso) (SI)</t>
  </si>
  <si>
    <t>H912</t>
  </si>
  <si>
    <t>SAN GIOVANNI DEL DOSSO (MN)</t>
  </si>
  <si>
    <t>H903</t>
  </si>
  <si>
    <t>SAN GIOVANNI DI GERACE (RC)</t>
  </si>
  <si>
    <t>H914</t>
  </si>
  <si>
    <t>SAN GIOVANNI GEMINI (AG)</t>
  </si>
  <si>
    <t>H916</t>
  </si>
  <si>
    <t>SAN GIOVANNI ILARIONE (VR)</t>
  </si>
  <si>
    <t>H918</t>
  </si>
  <si>
    <t>SAN GIOVANNI IN CROCE (CR)</t>
  </si>
  <si>
    <t>H919</t>
  </si>
  <si>
    <t>SAN GIOVANNI IN FIORE (CS)</t>
  </si>
  <si>
    <t>H920</t>
  </si>
  <si>
    <t>SAN GIOVANNI IN GALDO (CB)</t>
  </si>
  <si>
    <t>H921</t>
  </si>
  <si>
    <t>SAN GIOVANNI IN MARIGNANO (RN)</t>
  </si>
  <si>
    <t>G467</t>
  </si>
  <si>
    <t>SAN GIOVANNI IN PERSICETO (BO)</t>
  </si>
  <si>
    <t>H917</t>
  </si>
  <si>
    <t>SAN GIOVANNI INCARICO (FR)</t>
  </si>
  <si>
    <t>H922</t>
  </si>
  <si>
    <t>SAN GIOVANNI LA PUNTA (CT)</t>
  </si>
  <si>
    <t>H923</t>
  </si>
  <si>
    <t>SAN GIOVANNI LIPIONI (CH)</t>
  </si>
  <si>
    <t>H924</t>
  </si>
  <si>
    <t>SAN GIOVANNI LUPATOTO (VR)</t>
  </si>
  <si>
    <t>H926</t>
  </si>
  <si>
    <t>SAN GIOVANNI ROTONDO (FG)</t>
  </si>
  <si>
    <t>G287</t>
  </si>
  <si>
    <t>SAN GIOVANNI SUERGIU (SU)</t>
  </si>
  <si>
    <t>D690</t>
  </si>
  <si>
    <t>SAN GIOVANNI TEATINO (CH)</t>
  </si>
  <si>
    <t>H901</t>
  </si>
  <si>
    <t>SAN GIOVANNI VALDARNO (AR)</t>
  </si>
  <si>
    <t>H928</t>
  </si>
  <si>
    <t>SAN GIULIANO DEL SANNIO (CB)</t>
  </si>
  <si>
    <t>H929</t>
  </si>
  <si>
    <t>SAN GIULIANO DI PUGLIA (CB)</t>
  </si>
  <si>
    <t>H930</t>
  </si>
  <si>
    <t>SAN GIULIANO MILANESE (MI)</t>
  </si>
  <si>
    <t>A562</t>
  </si>
  <si>
    <t>SAN GIULIANO TERME (PI)</t>
  </si>
  <si>
    <t>H933</t>
  </si>
  <si>
    <t>SAN GIUSEPPE JATO (PA)</t>
  </si>
  <si>
    <t>H931</t>
  </si>
  <si>
    <t>SAN GIUSEPPE VESUVIANO (NA)</t>
  </si>
  <si>
    <t>H935</t>
  </si>
  <si>
    <t>SAN GIUSTINO (PG)</t>
  </si>
  <si>
    <t>H936</t>
  </si>
  <si>
    <t>SAN GIUSTO CANAVESE (TO)</t>
  </si>
  <si>
    <t>H937</t>
  </si>
  <si>
    <t>SAN GODENZO (FI)</t>
  </si>
  <si>
    <t>H942</t>
  </si>
  <si>
    <t>SAN GREGORIO DA SASSOLA (RM)</t>
  </si>
  <si>
    <t>H940</t>
  </si>
  <si>
    <t>SAN GREGORIO DI CATANIA (CT)</t>
  </si>
  <si>
    <t>H941</t>
  </si>
  <si>
    <t>SAN GREGORIO D'IPPONA (VV)</t>
  </si>
  <si>
    <t>H943</t>
  </si>
  <si>
    <t>SAN GREGORIO MAGNO (SA)</t>
  </si>
  <si>
    <t>H939</t>
  </si>
  <si>
    <t>SAN GREGORIO MATESE (CE)</t>
  </si>
  <si>
    <t>H938</t>
  </si>
  <si>
    <t>SAN GREGORIO NELLE ALPI (BL)</t>
  </si>
  <si>
    <t>H945</t>
  </si>
  <si>
    <t>SAN LAZZARO DI SAVENA (BO)</t>
  </si>
  <si>
    <t>H949</t>
  </si>
  <si>
    <t>SAN LEO (RN)</t>
  </si>
  <si>
    <t>H951</t>
  </si>
  <si>
    <t>SAN LEONARDO (UD)</t>
  </si>
  <si>
    <t>H952</t>
  </si>
  <si>
    <t>SAN LEONARDO IN PASSIRIA .ST LEONHARD IN PAS. (BZ)</t>
  </si>
  <si>
    <t>H953</t>
  </si>
  <si>
    <t>SAN LEUCIO DEL SANNIO (BN)</t>
  </si>
  <si>
    <t>H955</t>
  </si>
  <si>
    <t>SAN LORENZELLO (BN)</t>
  </si>
  <si>
    <t>H959</t>
  </si>
  <si>
    <t>SAN LORENZO (RC)</t>
  </si>
  <si>
    <t>H957</t>
  </si>
  <si>
    <t>SAN LORENZO AL MARE (IM)</t>
  </si>
  <si>
    <t>H961</t>
  </si>
  <si>
    <t>SAN LORENZO BELLIZZI (CS)</t>
  </si>
  <si>
    <t>H962</t>
  </si>
  <si>
    <t>SAN LORENZO DEL VALLO (CS)</t>
  </si>
  <si>
    <t>H956</t>
  </si>
  <si>
    <t>SAN LORENZO DI SEBATO .ST LORENZEN. (BZ)</t>
  </si>
  <si>
    <t>M345</t>
  </si>
  <si>
    <t>SAN LORENZO DORSINO (TN)</t>
  </si>
  <si>
    <t>H966</t>
  </si>
  <si>
    <t>SAN LORENZO IN BANALE (soppresso) (TN)</t>
  </si>
  <si>
    <t>H958</t>
  </si>
  <si>
    <t>SAN LORENZO IN CAMPO (PU)</t>
  </si>
  <si>
    <t>H964</t>
  </si>
  <si>
    <t>SAN LORENZO ISONTINO (GO)</t>
  </si>
  <si>
    <t>H967</t>
  </si>
  <si>
    <t>SAN LORENZO MAGGIORE (BN)</t>
  </si>
  <si>
    <t>H969</t>
  </si>
  <si>
    <t>SAN LORENZO NUOVO (VT)</t>
  </si>
  <si>
    <t>H970</t>
  </si>
  <si>
    <t>SAN LUCA (RC)</t>
  </si>
  <si>
    <t>H971</t>
  </si>
  <si>
    <t>SAN LUCIDO (CS)</t>
  </si>
  <si>
    <t>H973</t>
  </si>
  <si>
    <t>SAN LUPO (BN)</t>
  </si>
  <si>
    <t>H976</t>
  </si>
  <si>
    <t>SAN MANGO D'AQUINO (CZ)</t>
  </si>
  <si>
    <t>H977</t>
  </si>
  <si>
    <t>SAN MANGO PIEMONTE (SA)</t>
  </si>
  <si>
    <t>H975</t>
  </si>
  <si>
    <t>SAN MANGO SUL CALORE (AV)</t>
  </si>
  <si>
    <t>H978</t>
  </si>
  <si>
    <t>SAN MARCELLINO (CE)</t>
  </si>
  <si>
    <t>H979</t>
  </si>
  <si>
    <t>SAN MARCELLO (AN)</t>
  </si>
  <si>
    <t>H980</t>
  </si>
  <si>
    <t>SAN MARCELLO PISTOIESE (soppresso) (PT)</t>
  </si>
  <si>
    <t>M377</t>
  </si>
  <si>
    <t>SAN MARCELLO PITEGLIO  (PT)</t>
  </si>
  <si>
    <t>H981</t>
  </si>
  <si>
    <t>SAN MARCO ARGENTANO (CS)</t>
  </si>
  <si>
    <t>H982</t>
  </si>
  <si>
    <t>SAN MARCO D'ALUNZIO (ME)</t>
  </si>
  <si>
    <t>H984</t>
  </si>
  <si>
    <t>SAN MARCO DEI CAVOTI (BN)</t>
  </si>
  <si>
    <t>F043</t>
  </si>
  <si>
    <t>SAN MARCO EVANGELISTA (CE)</t>
  </si>
  <si>
    <t>H985</t>
  </si>
  <si>
    <t>SAN MARCO IN LAMIS (FG)</t>
  </si>
  <si>
    <t>H986</t>
  </si>
  <si>
    <t>SAN MARCO LA CATOLA (FG)</t>
  </si>
  <si>
    <t>H999</t>
  </si>
  <si>
    <t>SAN MARTINO AL TAGLIAMENTO (PN)</t>
  </si>
  <si>
    <t>H987</t>
  </si>
  <si>
    <t>SAN MARTINO ALFIERI (AT)</t>
  </si>
  <si>
    <t>I003</t>
  </si>
  <si>
    <t>SAN MARTINO BUON ALBERGO (VR)</t>
  </si>
  <si>
    <t>H997</t>
  </si>
  <si>
    <t>SAN MARTINO CANAVESE (TO)</t>
  </si>
  <si>
    <t>H994</t>
  </si>
  <si>
    <t>SAN MARTINO D'AGRI (PZ)</t>
  </si>
  <si>
    <t>I005</t>
  </si>
  <si>
    <t>SAN MARTINO DALL'ARGINE (MN)</t>
  </si>
  <si>
    <t>I007</t>
  </si>
  <si>
    <t>SAN MARTINO DEL LAGO (CR)</t>
  </si>
  <si>
    <t>H992</t>
  </si>
  <si>
    <t>SAN MARTINO DI FINITA (CS)</t>
  </si>
  <si>
    <t>I008</t>
  </si>
  <si>
    <t>SAN MARTINO DI LUPARI (PD)</t>
  </si>
  <si>
    <t>H996</t>
  </si>
  <si>
    <t>SAN MARTINO DI VENEZZE (RO)</t>
  </si>
  <si>
    <t>H988</t>
  </si>
  <si>
    <t>SAN MARTINO IN BADIA .ST MARTIN IN THURN. (BZ)</t>
  </si>
  <si>
    <t>H989</t>
  </si>
  <si>
    <t>SAN MARTINO IN PASSIRIA .ST MARTIN IN PASSEI. (BZ)</t>
  </si>
  <si>
    <t>H990</t>
  </si>
  <si>
    <t>SAN MARTINO IN PENSILIS (CB)</t>
  </si>
  <si>
    <t>I011</t>
  </si>
  <si>
    <t>SAN MARTINO IN RIO (RE)</t>
  </si>
  <si>
    <t>I012</t>
  </si>
  <si>
    <t>SAN MARTINO IN STRADA (LO)</t>
  </si>
  <si>
    <t>I002</t>
  </si>
  <si>
    <t>SAN MARTINO SANNITA (BN)</t>
  </si>
  <si>
    <t>I014</t>
  </si>
  <si>
    <t>SAN MARTINO SICCOMARIO (PV)</t>
  </si>
  <si>
    <t>H991</t>
  </si>
  <si>
    <t>SAN MARTINO SULLA MARRUCINA (CH)</t>
  </si>
  <si>
    <t>I016</t>
  </si>
  <si>
    <t>SAN MARTINO VALLE CAUDINA (AV)</t>
  </si>
  <si>
    <t>I018</t>
  </si>
  <si>
    <t>SAN MARZANO DI SAN GIUSEPPE (TA)</t>
  </si>
  <si>
    <t>I017</t>
  </si>
  <si>
    <t>SAN MARZANO OLIVETO (AT)</t>
  </si>
  <si>
    <t>I019</t>
  </si>
  <si>
    <t>SAN MARZANO SUL SARNO (SA)</t>
  </si>
  <si>
    <t>I023</t>
  </si>
  <si>
    <t>SAN MASSIMO (CB)</t>
  </si>
  <si>
    <t>I024</t>
  </si>
  <si>
    <t>SAN MAURIZIO CANAVESE (TO)</t>
  </si>
  <si>
    <t>I025</t>
  </si>
  <si>
    <t>SAN MAURIZIO D'OPAGLIO (NO)</t>
  </si>
  <si>
    <t>I028</t>
  </si>
  <si>
    <t>SAN MAURO CASTELVERDE (PA)</t>
  </si>
  <si>
    <t>I031</t>
  </si>
  <si>
    <t>SAN MAURO CILENTO (SA)</t>
  </si>
  <si>
    <t>H712</t>
  </si>
  <si>
    <t>SAN MAURO DI SALINE (VR)</t>
  </si>
  <si>
    <t>I029</t>
  </si>
  <si>
    <t>SAN MAURO FORTE (MT)</t>
  </si>
  <si>
    <t>I032</t>
  </si>
  <si>
    <t>SAN MAURO LA BRUCA (SA)</t>
  </si>
  <si>
    <t>I026</t>
  </si>
  <si>
    <t>SAN MAURO MARCHESATO (KR)</t>
  </si>
  <si>
    <t>I027</t>
  </si>
  <si>
    <t>SAN MAURO PASCOLI (FC)</t>
  </si>
  <si>
    <t>I030</t>
  </si>
  <si>
    <t>SAN MAURO TORINESE (TO)</t>
  </si>
  <si>
    <t>I040</t>
  </si>
  <si>
    <t>SAN MICHELE AL TAGLIAMENTO (VE)</t>
  </si>
  <si>
    <t>I042</t>
  </si>
  <si>
    <t>SAN MICHELE ALL'ADIGE (TN)</t>
  </si>
  <si>
    <t>I035</t>
  </si>
  <si>
    <t>SAN MICHELE DI GANZARIA (CT)</t>
  </si>
  <si>
    <t>I034</t>
  </si>
  <si>
    <t>SAN MICHELE DI SERINO (AV)</t>
  </si>
  <si>
    <t>I037</t>
  </si>
  <si>
    <t>SAN MICHELE MONDOVI' (CN)</t>
  </si>
  <si>
    <t>I045</t>
  </si>
  <si>
    <t>SAN MICHELE SALENTINO (BR)</t>
  </si>
  <si>
    <t>I046</t>
  </si>
  <si>
    <t>SAN MINIATO (PI)</t>
  </si>
  <si>
    <t>I047</t>
  </si>
  <si>
    <t>SAN NAZARIO (VI)</t>
  </si>
  <si>
    <t>I049</t>
  </si>
  <si>
    <t>SAN NAZZARO (BN)</t>
  </si>
  <si>
    <t>I052</t>
  </si>
  <si>
    <t>SAN NAZZARO SESIA (NO)</t>
  </si>
  <si>
    <t>I051</t>
  </si>
  <si>
    <t>SAN NAZZARO VAL CAVARGNA (CO)</t>
  </si>
  <si>
    <t>I054</t>
  </si>
  <si>
    <t>SAN NICANDRO GARGANICO (FG)</t>
  </si>
  <si>
    <t>I060</t>
  </si>
  <si>
    <t>SAN NICOLA ARCELLA (CS)</t>
  </si>
  <si>
    <t>I061</t>
  </si>
  <si>
    <t>SAN NICOLA BARONIA (AV)</t>
  </si>
  <si>
    <t>I058</t>
  </si>
  <si>
    <t>SAN NICOLA DA CRISSA (VV)</t>
  </si>
  <si>
    <t>I057</t>
  </si>
  <si>
    <t>SAN NICOLA DELL'ALTO (KR)</t>
  </si>
  <si>
    <t>I056</t>
  </si>
  <si>
    <t>SAN NICOLA LA STRADA (CE)</t>
  </si>
  <si>
    <t>I062</t>
  </si>
  <si>
    <t>SAN NICOLA MANFREDI (BN)</t>
  </si>
  <si>
    <t>A368</t>
  </si>
  <si>
    <t>SAN NICOLO' D'ARCIDANO (OR)</t>
  </si>
  <si>
    <t>I063</t>
  </si>
  <si>
    <t>SAN NICOLO' DI COMELICO (BL)</t>
  </si>
  <si>
    <t>G383</t>
  </si>
  <si>
    <t>SAN NICOLO' GERREI (SU)</t>
  </si>
  <si>
    <t>I065</t>
  </si>
  <si>
    <t>SAN PANCRAZIO .ST PANKRAZ. (BZ)</t>
  </si>
  <si>
    <t>I066</t>
  </si>
  <si>
    <t>SAN PANCRAZIO SALENTINO (BR)</t>
  </si>
  <si>
    <t>G407</t>
  </si>
  <si>
    <t>SAN PAOLO (BS)</t>
  </si>
  <si>
    <t>B906</t>
  </si>
  <si>
    <t>SAN PAOLO ALBANESE (PZ)</t>
  </si>
  <si>
    <t>I073</t>
  </si>
  <si>
    <t>SAN PAOLO BEL SITO (NA)</t>
  </si>
  <si>
    <t>I074</t>
  </si>
  <si>
    <t>SAN PAOLO CERVO (soppresso) (BI)</t>
  </si>
  <si>
    <t>B310</t>
  </si>
  <si>
    <t>SAN PAOLO D'ARGON (BG)</t>
  </si>
  <si>
    <t>I072</t>
  </si>
  <si>
    <t>SAN PAOLO DI CIVITATE (FG)</t>
  </si>
  <si>
    <t>I071</t>
  </si>
  <si>
    <t>SAN PAOLO DI JESI (AN)</t>
  </si>
  <si>
    <t>I076</t>
  </si>
  <si>
    <t>SAN PAOLO SOLBRITO (AT)</t>
  </si>
  <si>
    <t>I079</t>
  </si>
  <si>
    <t>SAN PELLEGRINO TERME (BG)</t>
  </si>
  <si>
    <t>I082</t>
  </si>
  <si>
    <t>SAN PIER D'ISONZO (GO)</t>
  </si>
  <si>
    <t>I084</t>
  </si>
  <si>
    <t>SAN PIER NICETO (ME)</t>
  </si>
  <si>
    <t>I085</t>
  </si>
  <si>
    <t>SAN PIERO A SIEVE (soppresso) (FI)</t>
  </si>
  <si>
    <t>I086</t>
  </si>
  <si>
    <t>SAN PIERO PATTI (ME)</t>
  </si>
  <si>
    <t>I093</t>
  </si>
  <si>
    <t>SAN PIETRO A MAIDA (CZ)</t>
  </si>
  <si>
    <t>I092</t>
  </si>
  <si>
    <t>SAN PIETRO AL NATISONE (UD)</t>
  </si>
  <si>
    <t>I089</t>
  </si>
  <si>
    <t>SAN PIETRO AL TANAGRO (SA)</t>
  </si>
  <si>
    <t>I095</t>
  </si>
  <si>
    <t>SAN PIETRO APOSTOLO (CZ)</t>
  </si>
  <si>
    <t>I096</t>
  </si>
  <si>
    <t>SAN PIETRO AVELLANA (IS)</t>
  </si>
  <si>
    <t>I098</t>
  </si>
  <si>
    <t>SAN PIETRO CLARENZA (CT)</t>
  </si>
  <si>
    <t>I088</t>
  </si>
  <si>
    <t>SAN PIETRO DI CADORE (BL)</t>
  </si>
  <si>
    <t>I102</t>
  </si>
  <si>
    <t>SAN PIETRO DI CARIDA' (RC)</t>
  </si>
  <si>
    <t>I103</t>
  </si>
  <si>
    <t>SAN PIETRO DI FELETTO (TV)</t>
  </si>
  <si>
    <t>I105</t>
  </si>
  <si>
    <t>SAN PIETRO DI MORUBIO (VR)</t>
  </si>
  <si>
    <t>I108</t>
  </si>
  <si>
    <t>SAN PIETRO IN AMANTEA (CS)</t>
  </si>
  <si>
    <t>I109</t>
  </si>
  <si>
    <t>SAN PIETRO IN CARIANO (VR)</t>
  </si>
  <si>
    <t>I110</t>
  </si>
  <si>
    <t>SAN PIETRO IN CASALE (BO)</t>
  </si>
  <si>
    <t>G788</t>
  </si>
  <si>
    <t>SAN PIETRO IN CERRO (PC)</t>
  </si>
  <si>
    <t>I107</t>
  </si>
  <si>
    <t>SAN PIETRO IN GU (PD)</t>
  </si>
  <si>
    <t>I114</t>
  </si>
  <si>
    <t>SAN PIETRO IN GUARANO (CS)</t>
  </si>
  <si>
    <t>I115</t>
  </si>
  <si>
    <t>SAN PIETRO IN LAMA (LE)</t>
  </si>
  <si>
    <t>I113</t>
  </si>
  <si>
    <t>SAN PIETRO INFINE (CE)</t>
  </si>
  <si>
    <t>I116</t>
  </si>
  <si>
    <t>SAN PIETRO MOSEZZO (NO)</t>
  </si>
  <si>
    <t>I117</t>
  </si>
  <si>
    <t>SAN PIETRO MUSSOLINO (VI)</t>
  </si>
  <si>
    <t>I090</t>
  </si>
  <si>
    <t>SAN PIETRO VAL LEMINA (TO)</t>
  </si>
  <si>
    <t>I119</t>
  </si>
  <si>
    <t>SAN PIETRO VERNOTICO (BR)</t>
  </si>
  <si>
    <t>I120</t>
  </si>
  <si>
    <t>SAN PIETRO VIMINARIO (PD)</t>
  </si>
  <si>
    <t>I121</t>
  </si>
  <si>
    <t>SAN PIO DELLE CAMERE (AQ)</t>
  </si>
  <si>
    <t>I125</t>
  </si>
  <si>
    <t>SAN POLO DEI CAVALIERI (RM)</t>
  </si>
  <si>
    <t>I123</t>
  </si>
  <si>
    <t>SAN POLO D'ENZA (RE)</t>
  </si>
  <si>
    <t>I124</t>
  </si>
  <si>
    <t>SAN POLO DI PIAVE (TV)</t>
  </si>
  <si>
    <t>I122</t>
  </si>
  <si>
    <t>SAN POLO MATESE (CB)</t>
  </si>
  <si>
    <t>I126</t>
  </si>
  <si>
    <t>SAN PONSO (TO)</t>
  </si>
  <si>
    <t>I128</t>
  </si>
  <si>
    <t>SAN POSSIDONIO (MO)</t>
  </si>
  <si>
    <t>I130</t>
  </si>
  <si>
    <t>SAN POTITO SANNITICO (CE)</t>
  </si>
  <si>
    <t>I129</t>
  </si>
  <si>
    <t>SAN POTITO ULTRA (AV)</t>
  </si>
  <si>
    <t>I131</t>
  </si>
  <si>
    <t>SAN PRISCO (CE)</t>
  </si>
  <si>
    <t>I132</t>
  </si>
  <si>
    <t>SAN PROCOPIO (RC)</t>
  </si>
  <si>
    <t>I133</t>
  </si>
  <si>
    <t>SAN PROSPERO (MO)</t>
  </si>
  <si>
    <t>I135</t>
  </si>
  <si>
    <t>SAN QUIRICO D'ORCIA (SI)</t>
  </si>
  <si>
    <t>I136</t>
  </si>
  <si>
    <t>SAN QUIRINO (PN)</t>
  </si>
  <si>
    <t>I137</t>
  </si>
  <si>
    <t>SAN RAFFAELE CIMENA (TO)</t>
  </si>
  <si>
    <t>I139</t>
  </si>
  <si>
    <t>SAN ROBERTO (RC)</t>
  </si>
  <si>
    <t>I140</t>
  </si>
  <si>
    <t>SAN ROCCO AL PORTO (LO)</t>
  </si>
  <si>
    <t>I142</t>
  </si>
  <si>
    <t>SAN ROMANO IN GARFAGNANA (LU)</t>
  </si>
  <si>
    <t>I143</t>
  </si>
  <si>
    <t>SAN RUFO (SA)</t>
  </si>
  <si>
    <t>I147</t>
  </si>
  <si>
    <t>SAN SALVATORE DI FITALIA (ME)</t>
  </si>
  <si>
    <t>I144</t>
  </si>
  <si>
    <t>SAN SALVATORE MONFERRATO (AL)</t>
  </si>
  <si>
    <t>I145</t>
  </si>
  <si>
    <t>SAN SALVATORE TELESINO (BN)</t>
  </si>
  <si>
    <t>I148</t>
  </si>
  <si>
    <t>SAN SALVO (CH)</t>
  </si>
  <si>
    <t>I151</t>
  </si>
  <si>
    <t>SAN SEBASTIANO AL VESUVIO (NA)</t>
  </si>
  <si>
    <t>I150</t>
  </si>
  <si>
    <t>SAN SEBASTIANO CURONE (AL)</t>
  </si>
  <si>
    <t>I152</t>
  </si>
  <si>
    <t>SAN SEBASTIANO DA PO (TO)</t>
  </si>
  <si>
    <t>I154</t>
  </si>
  <si>
    <t>SAN SECONDO DI PINEROLO (TO)</t>
  </si>
  <si>
    <t>I153</t>
  </si>
  <si>
    <t>SAN SECONDO PARMENSE (PR)</t>
  </si>
  <si>
    <t>I157</t>
  </si>
  <si>
    <t>SAN SEVERINO LUCANO (PZ)</t>
  </si>
  <si>
    <t>I156</t>
  </si>
  <si>
    <t>SAN SEVERINO MARCHE (MC)</t>
  </si>
  <si>
    <t>I158</t>
  </si>
  <si>
    <t>SAN SEVERO (FG)</t>
  </si>
  <si>
    <t>I162</t>
  </si>
  <si>
    <t>SAN SIRO (CO)</t>
  </si>
  <si>
    <t>I163</t>
  </si>
  <si>
    <t>SAN SOSSIO BARONIA (AV)</t>
  </si>
  <si>
    <t>I164</t>
  </si>
  <si>
    <t>SAN SOSTENE (CZ)</t>
  </si>
  <si>
    <t>I165</t>
  </si>
  <si>
    <t>SAN SOSTI (CS)</t>
  </si>
  <si>
    <t>I166</t>
  </si>
  <si>
    <t>SAN SPERATE (SU)</t>
  </si>
  <si>
    <t>I373</t>
  </si>
  <si>
    <t>SAN STINO DI LIVENZA (VE)</t>
  </si>
  <si>
    <t>I261</t>
  </si>
  <si>
    <t>SAN TAMMARO (CE)</t>
  </si>
  <si>
    <t>I328</t>
  </si>
  <si>
    <t>SAN TEODORO (ME)</t>
  </si>
  <si>
    <t>I329</t>
  </si>
  <si>
    <t>SAN TEODORO (SS)</t>
  </si>
  <si>
    <t>I347</t>
  </si>
  <si>
    <t>SAN TOMASO AGORDINO (BL)</t>
  </si>
  <si>
    <t>I376</t>
  </si>
  <si>
    <t>SAN VALENTINO IN ABRUZZO CITERIORE (PE)</t>
  </si>
  <si>
    <t>I377</t>
  </si>
  <si>
    <t>SAN VALENTINO TORIO (SA)</t>
  </si>
  <si>
    <t>I381</t>
  </si>
  <si>
    <t>SAN VENANZO (TR)</t>
  </si>
  <si>
    <t>I382</t>
  </si>
  <si>
    <t>SAN VENDEMIANO (TV)</t>
  </si>
  <si>
    <t>I384</t>
  </si>
  <si>
    <t>SAN VERO MILIS (OR)</t>
  </si>
  <si>
    <t>I390</t>
  </si>
  <si>
    <t>SAN VINCENZO (LI)</t>
  </si>
  <si>
    <t>I388</t>
  </si>
  <si>
    <t>SAN VINCENZO LA COSTA (CS)</t>
  </si>
  <si>
    <t>I389</t>
  </si>
  <si>
    <t>SAN VINCENZO VALLE ROVETO (AQ)</t>
  </si>
  <si>
    <t>I391</t>
  </si>
  <si>
    <t>SAN VITALIANO (NA)</t>
  </si>
  <si>
    <t>I402</t>
  </si>
  <si>
    <t>SAN VITO (SU)</t>
  </si>
  <si>
    <t>I403</t>
  </si>
  <si>
    <t>SAN VITO AL TAGLIAMENTO (PN)</t>
  </si>
  <si>
    <t>I404</t>
  </si>
  <si>
    <t>SAN VITO AL TORRE (UD)</t>
  </si>
  <si>
    <t>I394</t>
  </si>
  <si>
    <t>SAN VITO CHIETINO (CH)</t>
  </si>
  <si>
    <t>I396</t>
  </si>
  <si>
    <t>SAN VITO DEI NORMANNI (BR)</t>
  </si>
  <si>
    <t>I392</t>
  </si>
  <si>
    <t>SAN VITO DI CADORE (BL)</t>
  </si>
  <si>
    <t>I405</t>
  </si>
  <si>
    <t>SAN VITO DI FAGAGNA (UD)</t>
  </si>
  <si>
    <t>I401</t>
  </si>
  <si>
    <t>SAN VITO DI LEGUZZANO (VI)</t>
  </si>
  <si>
    <t>I407</t>
  </si>
  <si>
    <t>SAN VITO LO CAPO (TP)</t>
  </si>
  <si>
    <t>I400</t>
  </si>
  <si>
    <t>SAN VITO ROMANO (RM)</t>
  </si>
  <si>
    <t>I393</t>
  </si>
  <si>
    <t>SAN VITO SULLO IONIO (CZ)</t>
  </si>
  <si>
    <t>I408</t>
  </si>
  <si>
    <t>SAN VITTORE DEL LAZIO (FR)</t>
  </si>
  <si>
    <t>I409</t>
  </si>
  <si>
    <t>SAN VITTORE OLONA (MI)</t>
  </si>
  <si>
    <t>I414</t>
  </si>
  <si>
    <t>SAN ZENO DI MONTAGNA (VR)</t>
  </si>
  <si>
    <t>I412</t>
  </si>
  <si>
    <t>SAN ZENO NAVIGLIO (BS)</t>
  </si>
  <si>
    <t>I415</t>
  </si>
  <si>
    <t>SAN ZENONE AL LAMBRO (MI)</t>
  </si>
  <si>
    <t>I416</t>
  </si>
  <si>
    <t>SAN ZENONE AL PO (PV)</t>
  </si>
  <si>
    <t>I417</t>
  </si>
  <si>
    <t>SAN ZENONE DEGLI EZZELINI (TV)</t>
  </si>
  <si>
    <t>H757</t>
  </si>
  <si>
    <t>SANARICA (LE)</t>
  </si>
  <si>
    <t>H821</t>
  </si>
  <si>
    <t>SANDIGLIANO (BI)</t>
  </si>
  <si>
    <t>H829</t>
  </si>
  <si>
    <t>SANDRIGO (VI)</t>
  </si>
  <si>
    <t>H851</t>
  </si>
  <si>
    <t>SANFRE' (CN)</t>
  </si>
  <si>
    <t>H852</t>
  </si>
  <si>
    <t>SANFRONT (CN)</t>
  </si>
  <si>
    <t>H855</t>
  </si>
  <si>
    <t>SANGANO (TO)</t>
  </si>
  <si>
    <t>H872</t>
  </si>
  <si>
    <t>SANGIANO (VA)</t>
  </si>
  <si>
    <t>H877</t>
  </si>
  <si>
    <t>SANGINETO (CS)</t>
  </si>
  <si>
    <t>H944</t>
  </si>
  <si>
    <t>SANGUINETTO (VR)</t>
  </si>
  <si>
    <t>H974</t>
  </si>
  <si>
    <t>SANLURI (SU)</t>
  </si>
  <si>
    <t>I048</t>
  </si>
  <si>
    <t>SANNAZZARO DE' BURGONDI (PV)</t>
  </si>
  <si>
    <t>I053</t>
  </si>
  <si>
    <t>SANNICANDRO DI BARI (BA)</t>
  </si>
  <si>
    <t>I059</t>
  </si>
  <si>
    <t>SANNICOLA (LE)</t>
  </si>
  <si>
    <t>I138</t>
  </si>
  <si>
    <t>SANREMO (IM)</t>
  </si>
  <si>
    <t>I155</t>
  </si>
  <si>
    <t>SANSEPOLCRO (AR)</t>
  </si>
  <si>
    <t>I168</t>
  </si>
  <si>
    <t>SANTA BRIGIDA (BG)</t>
  </si>
  <si>
    <t>I171</t>
  </si>
  <si>
    <t>SANTA CATERINA ALBANESE (CS)</t>
  </si>
  <si>
    <t>I170</t>
  </si>
  <si>
    <t>SANTA CATERINA DELLO IONIO (CZ)</t>
  </si>
  <si>
    <t>I169</t>
  </si>
  <si>
    <t>SANTA CATERINA VILLARMOSA (CL)</t>
  </si>
  <si>
    <t>I172</t>
  </si>
  <si>
    <t>SANTA CESAREA TERME (LE)</t>
  </si>
  <si>
    <t>I176</t>
  </si>
  <si>
    <t>SANTA CRISTINA D'ASPROMONTE (RC)</t>
  </si>
  <si>
    <t>I175</t>
  </si>
  <si>
    <t>SANTA CRISTINA E BISSONE (PV)</t>
  </si>
  <si>
    <t>I174</t>
  </si>
  <si>
    <t>SANTA CRISTINA GELA (PA)</t>
  </si>
  <si>
    <t>I173</t>
  </si>
  <si>
    <t>SANTA CRISTINA VALGARDENA .ST CHRISTINA IN (BZ)</t>
  </si>
  <si>
    <t>I178</t>
  </si>
  <si>
    <t>SANTA CROCE CAMERINA (RG)</t>
  </si>
  <si>
    <t>I179</t>
  </si>
  <si>
    <t>SANTA CROCE DEL SANNIO (BN)</t>
  </si>
  <si>
    <t>I181</t>
  </si>
  <si>
    <t>SANTA CROCE DI MAGLIANO (CB)</t>
  </si>
  <si>
    <t>I177</t>
  </si>
  <si>
    <t>SANTA CROCE SULL'ARNO (PI)</t>
  </si>
  <si>
    <t>I183</t>
  </si>
  <si>
    <t>SANTA DOMENICA TALAO (CS)</t>
  </si>
  <si>
    <t>I184</t>
  </si>
  <si>
    <t>SANTA DOMENICA VITTORIA (ME)</t>
  </si>
  <si>
    <t>I185</t>
  </si>
  <si>
    <t>SANTA ELISABETTA (AG)</t>
  </si>
  <si>
    <t>I187</t>
  </si>
  <si>
    <t>SANTA FIORA (GR)</t>
  </si>
  <si>
    <t>I188</t>
  </si>
  <si>
    <t>SANTA FLAVIA (PA)</t>
  </si>
  <si>
    <t>I203</t>
  </si>
  <si>
    <t>SANTA GIULETTA (PV)</t>
  </si>
  <si>
    <t>I205</t>
  </si>
  <si>
    <t>SANTA GIUSTA (OR)</t>
  </si>
  <si>
    <t>I206</t>
  </si>
  <si>
    <t>SANTA GIUSTINA (BL)</t>
  </si>
  <si>
    <t>I207</t>
  </si>
  <si>
    <t>SANTA GIUSTINA IN COLLE (PD)</t>
  </si>
  <si>
    <t>I217</t>
  </si>
  <si>
    <t>SANTA LUCE (PI)</t>
  </si>
  <si>
    <t>I220</t>
  </si>
  <si>
    <t>SANTA LUCIA DEL MELA (ME)</t>
  </si>
  <si>
    <t>I221</t>
  </si>
  <si>
    <t>SANTA LUCIA DI PIAVE (TV)</t>
  </si>
  <si>
    <t>I219</t>
  </si>
  <si>
    <t>SANTA LUCIA DI SERINO (AV)</t>
  </si>
  <si>
    <t>I226</t>
  </si>
  <si>
    <t>SANTA MARGHERITA D'ADIGE (soppresso) (PD)</t>
  </si>
  <si>
    <t>I224</t>
  </si>
  <si>
    <t>SANTA MARGHERITA DI BELICE (AG)</t>
  </si>
  <si>
    <t>I230</t>
  </si>
  <si>
    <t>SANTA MARGHERITA DI STAFFORA (PV)</t>
  </si>
  <si>
    <t>I225</t>
  </si>
  <si>
    <t>SANTA MARGHERITA LIGURE (GE)</t>
  </si>
  <si>
    <t>I232</t>
  </si>
  <si>
    <t>SANTA MARIA A MONTE (PI)</t>
  </si>
  <si>
    <t>I233</t>
  </si>
  <si>
    <t>SANTA MARIA A VICO (CE)</t>
  </si>
  <si>
    <t>I234</t>
  </si>
  <si>
    <t>SANTA MARIA CAPUA VETERE (CE)</t>
  </si>
  <si>
    <t>M284</t>
  </si>
  <si>
    <t>SANTA MARIA COGHINAS (SS)</t>
  </si>
  <si>
    <t>C717</t>
  </si>
  <si>
    <t>SANTA MARIA DEL CEDRO (CS)</t>
  </si>
  <si>
    <t>I238</t>
  </si>
  <si>
    <t>SANTA MARIA DEL MOLISE (IS)</t>
  </si>
  <si>
    <t>I237</t>
  </si>
  <si>
    <t>SANTA MARIA DELLA VERSA (PV)</t>
  </si>
  <si>
    <t>I240</t>
  </si>
  <si>
    <t>SANTA MARIA DI LICODIA (CT)</t>
  </si>
  <si>
    <t>I242</t>
  </si>
  <si>
    <t>SANTA MARIA DI SALA (VE)</t>
  </si>
  <si>
    <t>I243</t>
  </si>
  <si>
    <t>SANTA MARIA HOE' (LC)</t>
  </si>
  <si>
    <t>I244</t>
  </si>
  <si>
    <t>SANTA MARIA IMBARO (CH)</t>
  </si>
  <si>
    <t>M273</t>
  </si>
  <si>
    <t>SANTA MARIA LA CARITA' (NA)</t>
  </si>
  <si>
    <t>I247</t>
  </si>
  <si>
    <t>SANTA MARIA LA FOSSA (CE)</t>
  </si>
  <si>
    <t>I248</t>
  </si>
  <si>
    <t>SANTA MARIA LA LONGA (UD)</t>
  </si>
  <si>
    <t>I249</t>
  </si>
  <si>
    <t>SANTA MARIA MAGGIORE (VB)</t>
  </si>
  <si>
    <t>I251</t>
  </si>
  <si>
    <t>SANTA MARIA NUOVA (AN)</t>
  </si>
  <si>
    <t>I253</t>
  </si>
  <si>
    <t>SANTA MARINA (SA)</t>
  </si>
  <si>
    <t>I254</t>
  </si>
  <si>
    <t>SANTA MARINA SALINA (ME)</t>
  </si>
  <si>
    <t>I255</t>
  </si>
  <si>
    <t>SANTA MARINELLA (RM)</t>
  </si>
  <si>
    <t>I291</t>
  </si>
  <si>
    <t>SANTA NINFA (TP)</t>
  </si>
  <si>
    <t>I301</t>
  </si>
  <si>
    <t>SANTA PAOLINA (AV)</t>
  </si>
  <si>
    <t>I308</t>
  </si>
  <si>
    <t>SANTA SEVERINA (KR)</t>
  </si>
  <si>
    <t>I310</t>
  </si>
  <si>
    <t>SANTA SOFIA (FC)</t>
  </si>
  <si>
    <t>I309</t>
  </si>
  <si>
    <t>SANTA SOFIA D'EPIRO (CS)</t>
  </si>
  <si>
    <t>I311</t>
  </si>
  <si>
    <t>SANTA TERESA DI RIVA (ME)</t>
  </si>
  <si>
    <t>I312</t>
  </si>
  <si>
    <t>SANTA TERESA GALLURA (SS)</t>
  </si>
  <si>
    <t>I314</t>
  </si>
  <si>
    <t>SANTA VENERINA (CT)</t>
  </si>
  <si>
    <t>I316</t>
  </si>
  <si>
    <t>SANTA VITTORIA D'ALBA (CN)</t>
  </si>
  <si>
    <t>I315</t>
  </si>
  <si>
    <t>SANTA VITTORIA IN MATENANO (FM)</t>
  </si>
  <si>
    <t>I182</t>
  </si>
  <si>
    <t>SANTADI (SU)</t>
  </si>
  <si>
    <t>I189</t>
  </si>
  <si>
    <t>SANT'AGAPITO (IS)</t>
  </si>
  <si>
    <t>I191</t>
  </si>
  <si>
    <t>SANT'AGATA BOLOGNESE (BO)</t>
  </si>
  <si>
    <t>I197</t>
  </si>
  <si>
    <t>SANT'AGATA DE' GOTI (BN)</t>
  </si>
  <si>
    <t>I198</t>
  </si>
  <si>
    <t>SANT'AGATA DEL BIANCO (RC)</t>
  </si>
  <si>
    <t>I192</t>
  </si>
  <si>
    <t>SANT'AGATA DI ESARO (CS)</t>
  </si>
  <si>
    <t>I199</t>
  </si>
  <si>
    <t>SANT'AGATA DI MILITELLO (ME)</t>
  </si>
  <si>
    <t>I193</t>
  </si>
  <si>
    <t>SANT'AGATA DI PUGLIA (FG)</t>
  </si>
  <si>
    <t>I201</t>
  </si>
  <si>
    <t>SANT'AGATA FELTRIA (RN)</t>
  </si>
  <si>
    <t>I190</t>
  </si>
  <si>
    <t>SANT'AGATA FOSSILI (AL)</t>
  </si>
  <si>
    <t>I202</t>
  </si>
  <si>
    <t>SANT'AGATA LI BATTIATI (CT)</t>
  </si>
  <si>
    <t>I196</t>
  </si>
  <si>
    <t>SANT'AGATA SUL SANTERNO (RA)</t>
  </si>
  <si>
    <t>I208</t>
  </si>
  <si>
    <t>SANT'AGNELLO (NA)</t>
  </si>
  <si>
    <t>I209</t>
  </si>
  <si>
    <t>SANT'AGOSTINO (soppresso) (FE)</t>
  </si>
  <si>
    <t>I210</t>
  </si>
  <si>
    <t>SANT'ALBANO STURA (CN)</t>
  </si>
  <si>
    <t>I213</t>
  </si>
  <si>
    <t>SANT'ALESSIO CON VIALONE (PV)</t>
  </si>
  <si>
    <t>I214</t>
  </si>
  <si>
    <t>SANT'ALESSIO IN ASPROMONTE (RC)</t>
  </si>
  <si>
    <t>I215</t>
  </si>
  <si>
    <t>SANT'ALESSIO SICULO (ME)</t>
  </si>
  <si>
    <t>I216</t>
  </si>
  <si>
    <t>SANT'ALFIO (CT)</t>
  </si>
  <si>
    <t>I258</t>
  </si>
  <si>
    <t>SANT'AMBROGIO DI TORINO (TO)</t>
  </si>
  <si>
    <t>I259</t>
  </si>
  <si>
    <t>SANT'AMBROGIO DI VALPOLICELLA (VR)</t>
  </si>
  <si>
    <t>I256</t>
  </si>
  <si>
    <t>SANT'AMBROGIO SUL GARIGLIANO (FR)</t>
  </si>
  <si>
    <t>I262</t>
  </si>
  <si>
    <t>SANT'ANASTASIA (NA)</t>
  </si>
  <si>
    <t>I263</t>
  </si>
  <si>
    <t>SANT'ANATOLIA DI NARCO (PG)</t>
  </si>
  <si>
    <t>I266</t>
  </si>
  <si>
    <t>SANT'ANDREA APOSTOLO DELLO IONIO (CZ)</t>
  </si>
  <si>
    <t>I265</t>
  </si>
  <si>
    <t>SANT'ANDREA DEL GARIGLIANO (FR)</t>
  </si>
  <si>
    <t>I264</t>
  </si>
  <si>
    <t>SANT'ANDREA DI CONZA (AV)</t>
  </si>
  <si>
    <t>I271</t>
  </si>
  <si>
    <t>SANT'ANDREA FRIUS (SU)</t>
  </si>
  <si>
    <t>I277</t>
  </si>
  <si>
    <t>SANT'ANGELO A CUPOLO (BN)</t>
  </si>
  <si>
    <t>I278</t>
  </si>
  <si>
    <t>SANT'ANGELO A FASANELLA (SA)</t>
  </si>
  <si>
    <t>I280</t>
  </si>
  <si>
    <t>SANT'ANGELO A SCALA (AV)</t>
  </si>
  <si>
    <t>I279</t>
  </si>
  <si>
    <t>SANT'ANGELO ALL'ESCA (AV)</t>
  </si>
  <si>
    <t>I273</t>
  </si>
  <si>
    <t>SANT'ANGELO D'ALIFE (CE)</t>
  </si>
  <si>
    <t>I281</t>
  </si>
  <si>
    <t>SANT'ANGELO DEI LOMBARDI (AV)</t>
  </si>
  <si>
    <t>I282</t>
  </si>
  <si>
    <t>SANT'ANGELO DEL PESCO (IS)</t>
  </si>
  <si>
    <t>I283</t>
  </si>
  <si>
    <t>SANT'ANGELO DI BROLO (ME)</t>
  </si>
  <si>
    <t>I275</t>
  </si>
  <si>
    <t>SANT'ANGELO DI PIOVE DI SACCO (PD)</t>
  </si>
  <si>
    <t>I285</t>
  </si>
  <si>
    <t>SANT'ANGELO IN LIZZOLA (soppresso) (PU)</t>
  </si>
  <si>
    <t>I286</t>
  </si>
  <si>
    <t>SANT'ANGELO IN PONTANO (MC)</t>
  </si>
  <si>
    <t>I287</t>
  </si>
  <si>
    <t>SANT'ANGELO IN VADO (PU)</t>
  </si>
  <si>
    <t>I288</t>
  </si>
  <si>
    <t>SANT'ANGELO LE FRATTE (PZ)</t>
  </si>
  <si>
    <t>I289</t>
  </si>
  <si>
    <t>SANT'ANGELO LIMOSANO (CB)</t>
  </si>
  <si>
    <t>I274</t>
  </si>
  <si>
    <t>SANT'ANGELO LODIGIANO (LO)</t>
  </si>
  <si>
    <t>I276</t>
  </si>
  <si>
    <t>SANT'ANGELO LOMELLINA (PV)</t>
  </si>
  <si>
    <t>I290</t>
  </si>
  <si>
    <t>SANT'ANGELO MUXARO (AG)</t>
  </si>
  <si>
    <t>I284</t>
  </si>
  <si>
    <t>SANT'ANGELO ROMANO (RM)</t>
  </si>
  <si>
    <t>M209</t>
  </si>
  <si>
    <t>SANT'ANNA ARRESI (SU)</t>
  </si>
  <si>
    <t>I292</t>
  </si>
  <si>
    <t>SANT'ANNA D'ALFAEDO (VR)</t>
  </si>
  <si>
    <t>I293</t>
  </si>
  <si>
    <t>SANT'ANTIMO (NA)</t>
  </si>
  <si>
    <t>I294</t>
  </si>
  <si>
    <t>SANT'ANTIOCO (SU)</t>
  </si>
  <si>
    <t>I296</t>
  </si>
  <si>
    <t>SANT'ANTONINO DI SUSA (TO)</t>
  </si>
  <si>
    <t>I300</t>
  </si>
  <si>
    <t>SANT'ANTONIO ABATE (NA)</t>
  </si>
  <si>
    <t>M276</t>
  </si>
  <si>
    <t>SANT'ANTONIO DI GALLURA (SS)</t>
  </si>
  <si>
    <t>I302</t>
  </si>
  <si>
    <t>SANT'APOLLINARE (FR)</t>
  </si>
  <si>
    <t>I305</t>
  </si>
  <si>
    <t>SANT'ARCANGELO (PZ)</t>
  </si>
  <si>
    <t>I304</t>
  </si>
  <si>
    <t>SANTARCANGELO DI ROMAGNA (RN)</t>
  </si>
  <si>
    <t>F557</t>
  </si>
  <si>
    <t>SANT'ARCANGELO TRIMONTE (BN)</t>
  </si>
  <si>
    <t>I306</t>
  </si>
  <si>
    <t>SANT'ARPINO (CE)</t>
  </si>
  <si>
    <t>I307</t>
  </si>
  <si>
    <t>SANT'ARSENIO (SA)</t>
  </si>
  <si>
    <t>I326</t>
  </si>
  <si>
    <t>SANTE MARIE (AQ)</t>
  </si>
  <si>
    <t>I318</t>
  </si>
  <si>
    <t>SANT'EGIDIO ALLA VIBRATA (TE)</t>
  </si>
  <si>
    <t>I317</t>
  </si>
  <si>
    <t>SANT'EGIDIO DEL MONTE ALBINO (SA)</t>
  </si>
  <si>
    <t>I319</t>
  </si>
  <si>
    <t>SANT'ELENA (PD)</t>
  </si>
  <si>
    <t>B466</t>
  </si>
  <si>
    <t>SANT'ELENA SANNITA (IS)</t>
  </si>
  <si>
    <t>I320</t>
  </si>
  <si>
    <t>SANT'ELIA A PIANISI (CB)</t>
  </si>
  <si>
    <t>I321</t>
  </si>
  <si>
    <t>SANT'ELIA FIUMERAPIDO (FR)</t>
  </si>
  <si>
    <t>I324</t>
  </si>
  <si>
    <t>SANT'ELPIDIO A MARE (FM)</t>
  </si>
  <si>
    <t>I327</t>
  </si>
  <si>
    <t>SANTENA (TO)</t>
  </si>
  <si>
    <t>I330</t>
  </si>
  <si>
    <t>SANTERAMO IN COLLE (BA)</t>
  </si>
  <si>
    <t>I332</t>
  </si>
  <si>
    <t>SANT'EUFEMIA A MAIELLA (PE)</t>
  </si>
  <si>
    <t>I333</t>
  </si>
  <si>
    <t>SANT'EUFEMIA D'ASPROMONTE (RC)</t>
  </si>
  <si>
    <t>I335</t>
  </si>
  <si>
    <t>SANT'EUSANIO DEL SANGRO (CH)</t>
  </si>
  <si>
    <t>I336</t>
  </si>
  <si>
    <t>SANT'EUSANIO FORCONESE (AQ)</t>
  </si>
  <si>
    <t>I337</t>
  </si>
  <si>
    <t>SANTHIA' (VC)</t>
  </si>
  <si>
    <t>I339</t>
  </si>
  <si>
    <t>SANTI COSMA E DAMIANO (LT)</t>
  </si>
  <si>
    <t>I341</t>
  </si>
  <si>
    <t>SANT'ILARIO DELLO IONIO (RC)</t>
  </si>
  <si>
    <t>I342</t>
  </si>
  <si>
    <t>SANT'ILARIO D'ENZA (RE)</t>
  </si>
  <si>
    <t>I344</t>
  </si>
  <si>
    <t>SANT'IPPOLITO (PU)</t>
  </si>
  <si>
    <t>I365</t>
  </si>
  <si>
    <t>SANTO STEFANO AL MARE (IM)</t>
  </si>
  <si>
    <t>I367</t>
  </si>
  <si>
    <t>SANTO STEFANO BELBO (CN)</t>
  </si>
  <si>
    <t>I368</t>
  </si>
  <si>
    <t>SANTO STEFANO D'AVETO (GE)</t>
  </si>
  <si>
    <t>I357</t>
  </si>
  <si>
    <t>SANTO STEFANO DEL SOLE (AV)</t>
  </si>
  <si>
    <t>C919</t>
  </si>
  <si>
    <t>SANTO STEFANO DI CADORE (BL)</t>
  </si>
  <si>
    <t>I370</t>
  </si>
  <si>
    <t>SANTO STEFANO DI CAMASTRA (ME)</t>
  </si>
  <si>
    <t>I363</t>
  </si>
  <si>
    <t>SANTO STEFANO DI MAGRA (SP)</t>
  </si>
  <si>
    <t>I359</t>
  </si>
  <si>
    <t>SANTO STEFANO DI ROGLIANO (CS)</t>
  </si>
  <si>
    <t>I360</t>
  </si>
  <si>
    <t>SANTO STEFANO DI SESSANIO (AQ)</t>
  </si>
  <si>
    <t>I371</t>
  </si>
  <si>
    <t>SANTO STEFANO IN ASPROMONTE (RC)</t>
  </si>
  <si>
    <t>I362</t>
  </si>
  <si>
    <t>SANTO STEFANO LODIGIANO (LO)</t>
  </si>
  <si>
    <t>I356</t>
  </si>
  <si>
    <t>SANTO STEFANO QUISQUINA (AG)</t>
  </si>
  <si>
    <t>I372</t>
  </si>
  <si>
    <t>SANTO STEFANO ROERO (CN)</t>
  </si>
  <si>
    <t>I361</t>
  </si>
  <si>
    <t>SANTO STEFANO TICINO (MI)</t>
  </si>
  <si>
    <t>I346</t>
  </si>
  <si>
    <t>SANT'OLCESE (GE)</t>
  </si>
  <si>
    <t>I260</t>
  </si>
  <si>
    <t>SANTOMENNA (SA)</t>
  </si>
  <si>
    <t>I348</t>
  </si>
  <si>
    <t>SANT'OMERO (TE)</t>
  </si>
  <si>
    <t>M333</t>
  </si>
  <si>
    <t>SANT'OMOBONO TERME (BG)</t>
  </si>
  <si>
    <t>I349</t>
  </si>
  <si>
    <t>SANT'OMOBONO TERME (soppresso) (BG)</t>
  </si>
  <si>
    <t>I350</t>
  </si>
  <si>
    <t>SANT'ONOFRIO (VV)</t>
  </si>
  <si>
    <t>I351</t>
  </si>
  <si>
    <t>SANTOPADRE (FR)</t>
  </si>
  <si>
    <t>I352</t>
  </si>
  <si>
    <t>SANT'ORESTE (RM)</t>
  </si>
  <si>
    <t>I353</t>
  </si>
  <si>
    <t>SANTORSO (VI)</t>
  </si>
  <si>
    <t>I354</t>
  </si>
  <si>
    <t>SANT'ORSOLA TERME (TN)</t>
  </si>
  <si>
    <t>I374</t>
  </si>
  <si>
    <t>SANTU LUSSURGIU (OR)</t>
  </si>
  <si>
    <t>I375</t>
  </si>
  <si>
    <t>SANT'URBANO (PD)</t>
  </si>
  <si>
    <t>I410</t>
  </si>
  <si>
    <t>SANZA (SA)</t>
  </si>
  <si>
    <t>I411</t>
  </si>
  <si>
    <t>SANZENO (TN)</t>
  </si>
  <si>
    <t>I418</t>
  </si>
  <si>
    <t>SAONARA (PD)</t>
  </si>
  <si>
    <t>I420</t>
  </si>
  <si>
    <t>SAPONARA (ME)</t>
  </si>
  <si>
    <t>I421</t>
  </si>
  <si>
    <t>SAPPADA (UD)</t>
  </si>
  <si>
    <t>I422</t>
  </si>
  <si>
    <t>SAPRI (SA)</t>
  </si>
  <si>
    <t>I423</t>
  </si>
  <si>
    <t>SARACENA (CS)</t>
  </si>
  <si>
    <t>I424</t>
  </si>
  <si>
    <t>SARACINESCO (RM)</t>
  </si>
  <si>
    <t>I425</t>
  </si>
  <si>
    <t>SARCEDO (VI)</t>
  </si>
  <si>
    <t>I426</t>
  </si>
  <si>
    <t>SARCONI (PZ)</t>
  </si>
  <si>
    <t>I428</t>
  </si>
  <si>
    <t>SARDARA (SU)</t>
  </si>
  <si>
    <t>I429</t>
  </si>
  <si>
    <t>SARDIGLIANO (AL)</t>
  </si>
  <si>
    <t>I430</t>
  </si>
  <si>
    <t>SAREGO (VI)</t>
  </si>
  <si>
    <t>I431</t>
  </si>
  <si>
    <t>SARENTINO .SARNTAL. (BZ)</t>
  </si>
  <si>
    <t>I432</t>
  </si>
  <si>
    <t>SAREZZANO (AL)</t>
  </si>
  <si>
    <t>I433</t>
  </si>
  <si>
    <t>SAREZZO (BS)</t>
  </si>
  <si>
    <t>I434</t>
  </si>
  <si>
    <t>SARMATO (PC)</t>
  </si>
  <si>
    <t>I435</t>
  </si>
  <si>
    <t>SARMEDE (TV)</t>
  </si>
  <si>
    <t>I436</t>
  </si>
  <si>
    <t>SARNANO (MC)</t>
  </si>
  <si>
    <t>I437</t>
  </si>
  <si>
    <t>SARNICO (BG)</t>
  </si>
  <si>
    <t>I438</t>
  </si>
  <si>
    <t>SARNO (SA)</t>
  </si>
  <si>
    <t>I439</t>
  </si>
  <si>
    <t>SARNONICO (TN)</t>
  </si>
  <si>
    <t>I441</t>
  </si>
  <si>
    <t>SARONNO (VA)</t>
  </si>
  <si>
    <t>I442</t>
  </si>
  <si>
    <t>SARRE (AO)</t>
  </si>
  <si>
    <t>I443</t>
  </si>
  <si>
    <t>SARROCH (CA)</t>
  </si>
  <si>
    <t>I444</t>
  </si>
  <si>
    <t>SARSINA (FC)</t>
  </si>
  <si>
    <t>I445</t>
  </si>
  <si>
    <t>SARTEANO (SI)</t>
  </si>
  <si>
    <t>I447</t>
  </si>
  <si>
    <t>SARTIRANA LOMELLINA (PV)</t>
  </si>
  <si>
    <t>I448</t>
  </si>
  <si>
    <t>SARULE (NU)</t>
  </si>
  <si>
    <t>I449</t>
  </si>
  <si>
    <t>SARZANA (SP)</t>
  </si>
  <si>
    <t>I451</t>
  </si>
  <si>
    <t>SASSANO (SA)</t>
  </si>
  <si>
    <t>I452</t>
  </si>
  <si>
    <t>SASSARI (SS)</t>
  </si>
  <si>
    <t>I453</t>
  </si>
  <si>
    <t>SASSELLO (SV)</t>
  </si>
  <si>
    <t>I454</t>
  </si>
  <si>
    <t>SASSETTA (LI)</t>
  </si>
  <si>
    <t>I455</t>
  </si>
  <si>
    <t>SASSINORO (BN)</t>
  </si>
  <si>
    <t>I457</t>
  </si>
  <si>
    <t>SASSO DI CASTALDA (PZ)</t>
  </si>
  <si>
    <t>G972</t>
  </si>
  <si>
    <t>SASSO MARCONI (BO)</t>
  </si>
  <si>
    <t>I459</t>
  </si>
  <si>
    <t>SASSOCORVARO (PU)</t>
  </si>
  <si>
    <t>I460</t>
  </si>
  <si>
    <t>SASSOFELTRIO (PU)</t>
  </si>
  <si>
    <t>I461</t>
  </si>
  <si>
    <t>SASSOFERRATO (AN)</t>
  </si>
  <si>
    <t>I462</t>
  </si>
  <si>
    <t>SASSUOLO (MO)</t>
  </si>
  <si>
    <t>I463</t>
  </si>
  <si>
    <t>SATRIANO (CZ)</t>
  </si>
  <si>
    <t>G614</t>
  </si>
  <si>
    <t>SATRIANO DI LUCANIA (PZ)</t>
  </si>
  <si>
    <t>I464</t>
  </si>
  <si>
    <t>SAURIS (UD)</t>
  </si>
  <si>
    <t>I465</t>
  </si>
  <si>
    <t>SAUZE DI CESANA (TO)</t>
  </si>
  <si>
    <t>I466</t>
  </si>
  <si>
    <t>SAUZE D'OULX (TO)</t>
  </si>
  <si>
    <t>I467</t>
  </si>
  <si>
    <t>SAVA (TA)</t>
  </si>
  <si>
    <t>I468</t>
  </si>
  <si>
    <t>SAVELLI (KR)</t>
  </si>
  <si>
    <t>I469</t>
  </si>
  <si>
    <t>SAVIANO (NA)</t>
  </si>
  <si>
    <t>I470</t>
  </si>
  <si>
    <t>SAVIGLIANO (CN)</t>
  </si>
  <si>
    <t>I471</t>
  </si>
  <si>
    <t>SAVIGNANO IRPINO (AV)</t>
  </si>
  <si>
    <t>I473</t>
  </si>
  <si>
    <t>SAVIGNANO SUL PANARO (MO)</t>
  </si>
  <si>
    <t>I472</t>
  </si>
  <si>
    <t>SAVIGNANO SUL RUBICONE (FC)</t>
  </si>
  <si>
    <t>I474</t>
  </si>
  <si>
    <t>SAVIGNO (soppresso) (BO)</t>
  </si>
  <si>
    <t>I475</t>
  </si>
  <si>
    <t>SAVIGNONE (GE)</t>
  </si>
  <si>
    <t>I476</t>
  </si>
  <si>
    <t>SAVIORE DELL'ADAMELLO (BS)</t>
  </si>
  <si>
    <t>I477</t>
  </si>
  <si>
    <t>SAVOCA (ME)</t>
  </si>
  <si>
    <t>I478</t>
  </si>
  <si>
    <t>SAVOGNA (UD)</t>
  </si>
  <si>
    <t>I479</t>
  </si>
  <si>
    <t>SAVOGNA D'ISONZO (GO)</t>
  </si>
  <si>
    <t>H730</t>
  </si>
  <si>
    <t>SAVOIA DI LUCANIA (PZ)</t>
  </si>
  <si>
    <t>I480</t>
  </si>
  <si>
    <t>SAVONA (SV)</t>
  </si>
  <si>
    <t>I482</t>
  </si>
  <si>
    <t>SCAFA (PE)</t>
  </si>
  <si>
    <t>I483</t>
  </si>
  <si>
    <t>SCAFATI (SA)</t>
  </si>
  <si>
    <t>I484</t>
  </si>
  <si>
    <t>SCAGNELLO (CN)</t>
  </si>
  <si>
    <t>I486</t>
  </si>
  <si>
    <t>SCALA (SA)</t>
  </si>
  <si>
    <t>I485</t>
  </si>
  <si>
    <t>SCALA COELI (CS)</t>
  </si>
  <si>
    <t>I487</t>
  </si>
  <si>
    <t>SCALDASOLE (PV)</t>
  </si>
  <si>
    <t>I489</t>
  </si>
  <si>
    <t>SCALEA (CS)</t>
  </si>
  <si>
    <t>I490</t>
  </si>
  <si>
    <t>SCALENGHE (TO)</t>
  </si>
  <si>
    <t>I492</t>
  </si>
  <si>
    <t>SCALETTA ZANCLEA (ME)</t>
  </si>
  <si>
    <t>I493</t>
  </si>
  <si>
    <t>SCAMPITELLA (AV)</t>
  </si>
  <si>
    <t>I494</t>
  </si>
  <si>
    <t>SCANDALE (KR)</t>
  </si>
  <si>
    <t>I496</t>
  </si>
  <si>
    <t>SCANDIANO (RE)</t>
  </si>
  <si>
    <t>B962</t>
  </si>
  <si>
    <t>SCANDICCI (FI)</t>
  </si>
  <si>
    <t>I497</t>
  </si>
  <si>
    <t>SCANDOLARA RAVARA (CR)</t>
  </si>
  <si>
    <t>I498</t>
  </si>
  <si>
    <t>SCANDOLARA RIPA D'OGLIO (CR)</t>
  </si>
  <si>
    <t>I499</t>
  </si>
  <si>
    <t>SCANDRIGLIA (RI)</t>
  </si>
  <si>
    <t>I501</t>
  </si>
  <si>
    <t>SCANNO (AQ)</t>
  </si>
  <si>
    <t>I503</t>
  </si>
  <si>
    <t>SCANO DI MONTIFERRO (OR)</t>
  </si>
  <si>
    <t>I504</t>
  </si>
  <si>
    <t>SCANSANO (GR)</t>
  </si>
  <si>
    <t>M256</t>
  </si>
  <si>
    <t>SCANZANO JONICO (MT)</t>
  </si>
  <si>
    <t>I506</t>
  </si>
  <si>
    <t>SCANZOROSCIATE (BG)</t>
  </si>
  <si>
    <t>I507</t>
  </si>
  <si>
    <t>SCAPOLI (IS)</t>
  </si>
  <si>
    <t>I510</t>
  </si>
  <si>
    <t>SCARLINO (GR)</t>
  </si>
  <si>
    <t>I511</t>
  </si>
  <si>
    <t>SCARMAGNO (TO)</t>
  </si>
  <si>
    <t>I512</t>
  </si>
  <si>
    <t>SCARNAFIGI (CN)</t>
  </si>
  <si>
    <t>I514</t>
  </si>
  <si>
    <t>SCARPERIA (soppresso) (FI)</t>
  </si>
  <si>
    <t>M326</t>
  </si>
  <si>
    <t>SCARPERIA E SAN PIERO (FI)</t>
  </si>
  <si>
    <t>I519</t>
  </si>
  <si>
    <t>SCENA .SCHENNA. (BZ)</t>
  </si>
  <si>
    <t>I520</t>
  </si>
  <si>
    <t>SCERNI (CH)</t>
  </si>
  <si>
    <t>I522</t>
  </si>
  <si>
    <t>SCHEGGIA E PASCELUPO (PG)</t>
  </si>
  <si>
    <t>I523</t>
  </si>
  <si>
    <t>SCHEGGINO (PG)</t>
  </si>
  <si>
    <t>I526</t>
  </si>
  <si>
    <t>SCHIAVI DI ABRUZZO (CH)</t>
  </si>
  <si>
    <t>I527</t>
  </si>
  <si>
    <t>SCHIAVON (VI)</t>
  </si>
  <si>
    <t>I529</t>
  </si>
  <si>
    <t>SCHIGNANO (CO)</t>
  </si>
  <si>
    <t>I530</t>
  </si>
  <si>
    <t>SCHILPARIO (BG)</t>
  </si>
  <si>
    <t>I531</t>
  </si>
  <si>
    <t>SCHIO (VI)</t>
  </si>
  <si>
    <t>I532</t>
  </si>
  <si>
    <t>SCHIVENOGLIA (MN)</t>
  </si>
  <si>
    <t>I533</t>
  </si>
  <si>
    <t>SCIACCA (AG)</t>
  </si>
  <si>
    <t>I534</t>
  </si>
  <si>
    <t>SCIARA (PA)</t>
  </si>
  <si>
    <t>I535</t>
  </si>
  <si>
    <t>SCICLI (RG)</t>
  </si>
  <si>
    <t>I536</t>
  </si>
  <si>
    <t>SCIDO (RC)</t>
  </si>
  <si>
    <t>D290</t>
  </si>
  <si>
    <t>SCIGLIANO (CS)</t>
  </si>
  <si>
    <t>I537</t>
  </si>
  <si>
    <t>SCILLA (RC)</t>
  </si>
  <si>
    <t>I538</t>
  </si>
  <si>
    <t>SCILLATO (PA)</t>
  </si>
  <si>
    <t>I539</t>
  </si>
  <si>
    <t>SCIOLZE (TO)</t>
  </si>
  <si>
    <t>I540</t>
  </si>
  <si>
    <t>SCISCIANO (NA)</t>
  </si>
  <si>
    <t>I541</t>
  </si>
  <si>
    <t>SCLAFANI BAGNI (PA)</t>
  </si>
  <si>
    <t>I543</t>
  </si>
  <si>
    <t>SCONTRONE (AQ)</t>
  </si>
  <si>
    <t>I544</t>
  </si>
  <si>
    <t>SCOPA (VC)</t>
  </si>
  <si>
    <t>I545</t>
  </si>
  <si>
    <t>SCOPELLO (VC)</t>
  </si>
  <si>
    <t>I546</t>
  </si>
  <si>
    <t>SCOPPITO (AQ)</t>
  </si>
  <si>
    <t>I548</t>
  </si>
  <si>
    <t>SCORDIA (CT)</t>
  </si>
  <si>
    <t>I549</t>
  </si>
  <si>
    <t>SCORRANO (LE)</t>
  </si>
  <si>
    <t>I551</t>
  </si>
  <si>
    <t>SCORZE' (VE)</t>
  </si>
  <si>
    <t>I553</t>
  </si>
  <si>
    <t>SCURCOLA MARSICANA (AQ)</t>
  </si>
  <si>
    <t>I554</t>
  </si>
  <si>
    <t>SCURELLE (TN)</t>
  </si>
  <si>
    <t>I555</t>
  </si>
  <si>
    <t>SCURZOLENGO (AT)</t>
  </si>
  <si>
    <t>I556</t>
  </si>
  <si>
    <t>SEBORGA (IM)</t>
  </si>
  <si>
    <t>I558</t>
  </si>
  <si>
    <t>SECINARO (AQ)</t>
  </si>
  <si>
    <t>I559</t>
  </si>
  <si>
    <t>SECLI' (LE)</t>
  </si>
  <si>
    <t>I561</t>
  </si>
  <si>
    <t>SECUGNAGO (LO)</t>
  </si>
  <si>
    <t>I562</t>
  </si>
  <si>
    <t>SEDEGLIANO (UD)</t>
  </si>
  <si>
    <t>I563</t>
  </si>
  <si>
    <t>SEDICO (BL)</t>
  </si>
  <si>
    <t>I564</t>
  </si>
  <si>
    <t>SEDILO (OR)</t>
  </si>
  <si>
    <t>I565</t>
  </si>
  <si>
    <t>SEDINI (SS)</t>
  </si>
  <si>
    <t>I566</t>
  </si>
  <si>
    <t>SEDRIANO (MI)</t>
  </si>
  <si>
    <t>I567</t>
  </si>
  <si>
    <t>SEDRINA (BG)</t>
  </si>
  <si>
    <t>I569</t>
  </si>
  <si>
    <t>SEFRO (MC)</t>
  </si>
  <si>
    <t>I570</t>
  </si>
  <si>
    <t>SEGARIU (SU)</t>
  </si>
  <si>
    <t>I571</t>
  </si>
  <si>
    <t>SEGGIANO (GR)</t>
  </si>
  <si>
    <t>I573</t>
  </si>
  <si>
    <t>SEGNI (RM)</t>
  </si>
  <si>
    <t>I576</t>
  </si>
  <si>
    <t>SEGONZANO (TN)</t>
  </si>
  <si>
    <t>I577</t>
  </si>
  <si>
    <t>SEGRATE (MI)</t>
  </si>
  <si>
    <t>I578</t>
  </si>
  <si>
    <t>SEGUSINO (TV)</t>
  </si>
  <si>
    <t>I580</t>
  </si>
  <si>
    <t>SELARGIUS (CA)</t>
  </si>
  <si>
    <t>I581</t>
  </si>
  <si>
    <t>SELCI (RI)</t>
  </si>
  <si>
    <t>I582</t>
  </si>
  <si>
    <t>SELEGAS (SU)</t>
  </si>
  <si>
    <t>M360</t>
  </si>
  <si>
    <t>SELLA GIUDICARIE (TN)</t>
  </si>
  <si>
    <t>I585</t>
  </si>
  <si>
    <t>SELLANO (PG)</t>
  </si>
  <si>
    <t>I588</t>
  </si>
  <si>
    <t>SELLERO (BS)</t>
  </si>
  <si>
    <t>I589</t>
  </si>
  <si>
    <t>SELLIA (CZ)</t>
  </si>
  <si>
    <t>I590</t>
  </si>
  <si>
    <t>SELLIA MARINA (CZ)</t>
  </si>
  <si>
    <t>I593</t>
  </si>
  <si>
    <t>SELVA DEI MOLINI .MUEHLWALD. (BZ)</t>
  </si>
  <si>
    <t>I592</t>
  </si>
  <si>
    <t>SELVA DI CADORE (BL)</t>
  </si>
  <si>
    <t>I594</t>
  </si>
  <si>
    <t>SELVA DI PROGNO (VR)</t>
  </si>
  <si>
    <t>I591</t>
  </si>
  <si>
    <t>SELVA DI VAL GARDENA .WOLKENSTEIN IN GROEDEN. (BZ)</t>
  </si>
  <si>
    <t>I595</t>
  </si>
  <si>
    <t>SELVAZZANO DENTRO (PD)</t>
  </si>
  <si>
    <t>I596</t>
  </si>
  <si>
    <t>SELVE MARCONE (soppresso) (BI)</t>
  </si>
  <si>
    <t>I597</t>
  </si>
  <si>
    <t>SELVINO (BG)</t>
  </si>
  <si>
    <t>I598</t>
  </si>
  <si>
    <t>SEMESTENE (SS)</t>
  </si>
  <si>
    <t>I599</t>
  </si>
  <si>
    <t>SEMIANA (PV)</t>
  </si>
  <si>
    <t>I600</t>
  </si>
  <si>
    <t>SEMINARA (RC)</t>
  </si>
  <si>
    <t>I601</t>
  </si>
  <si>
    <t>SEMPRONIANO (GR)</t>
  </si>
  <si>
    <t>M390</t>
  </si>
  <si>
    <t>SEN JAN DI FASSA/SEN JAN</t>
  </si>
  <si>
    <t>I602</t>
  </si>
  <si>
    <t>SENAGO (MI)</t>
  </si>
  <si>
    <t>I604</t>
  </si>
  <si>
    <t>SENALES .SCHNALS. (BZ)</t>
  </si>
  <si>
    <t>I603</t>
  </si>
  <si>
    <t>SENALE-SAN FELICE .UNSERE LIEBE FRAU IM WALD. (BZ)</t>
  </si>
  <si>
    <t>I605</t>
  </si>
  <si>
    <t>SENEGHE (OR)</t>
  </si>
  <si>
    <t>I606</t>
  </si>
  <si>
    <t>SENERCHIA (AV)</t>
  </si>
  <si>
    <t>I607</t>
  </si>
  <si>
    <t>SENIGA (BS)</t>
  </si>
  <si>
    <t>I608</t>
  </si>
  <si>
    <t>SENIGALLIA (AN)</t>
  </si>
  <si>
    <t>I609</t>
  </si>
  <si>
    <t>SENIS (OR)</t>
  </si>
  <si>
    <t>I610</t>
  </si>
  <si>
    <t>SENISE (PZ)</t>
  </si>
  <si>
    <t>I611</t>
  </si>
  <si>
    <t>SENNA COMASCO (CO)</t>
  </si>
  <si>
    <t>I612</t>
  </si>
  <si>
    <t>SENNA LODIGIANA (LO)</t>
  </si>
  <si>
    <t>I613</t>
  </si>
  <si>
    <t>SENNARIOLO (OR)</t>
  </si>
  <si>
    <t>I614</t>
  </si>
  <si>
    <t>SENNORI (SS)</t>
  </si>
  <si>
    <t>I615</t>
  </si>
  <si>
    <t>SENORBI' (SU)</t>
  </si>
  <si>
    <t>I618</t>
  </si>
  <si>
    <t>SEPINO (CB)</t>
  </si>
  <si>
    <t>I619</t>
  </si>
  <si>
    <t>SEPPIANA (soppresso) (VB)</t>
  </si>
  <si>
    <t>I621</t>
  </si>
  <si>
    <t>SEQUALS (PN)</t>
  </si>
  <si>
    <t>I622</t>
  </si>
  <si>
    <t>SERAVEZZA (LU)</t>
  </si>
  <si>
    <t>I624</t>
  </si>
  <si>
    <t>SERDIANA (SU)</t>
  </si>
  <si>
    <t>I625</t>
  </si>
  <si>
    <t>SEREGNO (MB)</t>
  </si>
  <si>
    <t>I626</t>
  </si>
  <si>
    <t>SEREN DEL GRAPPA (BL)</t>
  </si>
  <si>
    <t>I627</t>
  </si>
  <si>
    <t>SERGNANO (CR)</t>
  </si>
  <si>
    <t>I628</t>
  </si>
  <si>
    <t>SERIATE (BG)</t>
  </si>
  <si>
    <t>I629</t>
  </si>
  <si>
    <t>SERINA (BG)</t>
  </si>
  <si>
    <t>I630</t>
  </si>
  <si>
    <t>SERINO (AV)</t>
  </si>
  <si>
    <t>I631</t>
  </si>
  <si>
    <t>SERLE (BS)</t>
  </si>
  <si>
    <t>I632</t>
  </si>
  <si>
    <t>SERMIDE E FELONICA (MN)</t>
  </si>
  <si>
    <t>I634</t>
  </si>
  <si>
    <t>SERMONETA (LT)</t>
  </si>
  <si>
    <t>I635</t>
  </si>
  <si>
    <t>SERNAGLIA DELLA BATTAGLIA (TV)</t>
  </si>
  <si>
    <t>I636</t>
  </si>
  <si>
    <t>SERNIO (SO)</t>
  </si>
  <si>
    <t>I637</t>
  </si>
  <si>
    <t>SEROLE (AT)</t>
  </si>
  <si>
    <t>I642</t>
  </si>
  <si>
    <t>SERRA D'AIELLO (CS)</t>
  </si>
  <si>
    <t>I643</t>
  </si>
  <si>
    <t>SERRA DE' CONTI (AN)</t>
  </si>
  <si>
    <t>I650</t>
  </si>
  <si>
    <t>SERRA PEDACE (soppresso) (CS)</t>
  </si>
  <si>
    <t>I640</t>
  </si>
  <si>
    <t>SERRA RICCO' (GE)</t>
  </si>
  <si>
    <t>I639</t>
  </si>
  <si>
    <t>SERRA SAN BRUNO (VV)</t>
  </si>
  <si>
    <t>I653</t>
  </si>
  <si>
    <t>SERRA SAN QUIRICO (AN)</t>
  </si>
  <si>
    <t>I654</t>
  </si>
  <si>
    <t>SERRA SANT'ABBONDIO (PU)</t>
  </si>
  <si>
    <t>I641</t>
  </si>
  <si>
    <t>SERRACAPRIOLA (FG)</t>
  </si>
  <si>
    <t>I644</t>
  </si>
  <si>
    <t>SERRADIFALCO (CL)</t>
  </si>
  <si>
    <t>I646</t>
  </si>
  <si>
    <t>SERRALUNGA D'ALBA (CN)</t>
  </si>
  <si>
    <t>I645</t>
  </si>
  <si>
    <t>SERRALUNGA DI CREA (AL)</t>
  </si>
  <si>
    <t>I647</t>
  </si>
  <si>
    <t>SERRAMANNA (SU)</t>
  </si>
  <si>
    <t>F357</t>
  </si>
  <si>
    <t>SERRAMAZZONI (MO)</t>
  </si>
  <si>
    <t>I648</t>
  </si>
  <si>
    <t>SERRAMEZZANA (SA)</t>
  </si>
  <si>
    <t>I649</t>
  </si>
  <si>
    <t>SERRAMONACESCA (PE)</t>
  </si>
  <si>
    <t>I651</t>
  </si>
  <si>
    <t>SERRAPETRONA (MC)</t>
  </si>
  <si>
    <t>I652</t>
  </si>
  <si>
    <t>SERRARA FONTANA (NA)</t>
  </si>
  <si>
    <t>I655</t>
  </si>
  <si>
    <t>SERRASTRETTA (CZ)</t>
  </si>
  <si>
    <t>I656</t>
  </si>
  <si>
    <t>SERRATA (RC)</t>
  </si>
  <si>
    <t>I662</t>
  </si>
  <si>
    <t>SERRAVALLE A PO (MN)</t>
  </si>
  <si>
    <t>I661</t>
  </si>
  <si>
    <t>SERRAVALLE DI CHIENTI (MC)</t>
  </si>
  <si>
    <t>I659</t>
  </si>
  <si>
    <t>SERRAVALLE LANGHE (CN)</t>
  </si>
  <si>
    <t>I660</t>
  </si>
  <si>
    <t>SERRAVALLE PISTOIESE (PT)</t>
  </si>
  <si>
    <t>I657</t>
  </si>
  <si>
    <t>SERRAVALLE SCRIVIA (AL)</t>
  </si>
  <si>
    <t>I663</t>
  </si>
  <si>
    <t>SERRAVALLE SESIA (VC)</t>
  </si>
  <si>
    <t>I666</t>
  </si>
  <si>
    <t>SERRE (SA)</t>
  </si>
  <si>
    <t>I667</t>
  </si>
  <si>
    <t>SERRENTI (SU)</t>
  </si>
  <si>
    <t>I668</t>
  </si>
  <si>
    <t>SERRI (SU)</t>
  </si>
  <si>
    <t>I669</t>
  </si>
  <si>
    <t>SERRONE (FR)</t>
  </si>
  <si>
    <t>I670</t>
  </si>
  <si>
    <t>SERRUNGARINA (soppresso) (PU)</t>
  </si>
  <si>
    <t>I671</t>
  </si>
  <si>
    <t>SERSALE (CZ)</t>
  </si>
  <si>
    <t>C070</t>
  </si>
  <si>
    <t>SERVIGLIANO (FM)</t>
  </si>
  <si>
    <t>I676</t>
  </si>
  <si>
    <t>SESSA AURUNCA (CE)</t>
  </si>
  <si>
    <t>I677</t>
  </si>
  <si>
    <t>SESSA CILENTO (SA)</t>
  </si>
  <si>
    <t>I678</t>
  </si>
  <si>
    <t>SESSAME (AT)</t>
  </si>
  <si>
    <t>I679</t>
  </si>
  <si>
    <t>SESSANO DEL MOLISE (IS)</t>
  </si>
  <si>
    <t>E070</t>
  </si>
  <si>
    <t>SESTA GODANO (SP)</t>
  </si>
  <si>
    <t>I681</t>
  </si>
  <si>
    <t>SESTINO (AR)</t>
  </si>
  <si>
    <t>I687</t>
  </si>
  <si>
    <t>SESTO .SEXTEN. (BZ)</t>
  </si>
  <si>
    <t>I686</t>
  </si>
  <si>
    <t>SESTO AL REGHENA (PN)</t>
  </si>
  <si>
    <t>I688</t>
  </si>
  <si>
    <t>SESTO CALENDE (VA)</t>
  </si>
  <si>
    <t>I682</t>
  </si>
  <si>
    <t>SESTO CAMPANO (IS)</t>
  </si>
  <si>
    <t>I683</t>
  </si>
  <si>
    <t>SESTO ED UNITI (CR)</t>
  </si>
  <si>
    <t>I684</t>
  </si>
  <si>
    <t>SESTO FIORENTINO (FI)</t>
  </si>
  <si>
    <t>I690</t>
  </si>
  <si>
    <t>SESTO SAN GIOVANNI (MI)</t>
  </si>
  <si>
    <t>I689</t>
  </si>
  <si>
    <t>SESTOLA (MO)</t>
  </si>
  <si>
    <t>I693</t>
  </si>
  <si>
    <t>SESTRI LEVANTE (GE)</t>
  </si>
  <si>
    <t>I692</t>
  </si>
  <si>
    <t>SESTRIERE (TO)</t>
  </si>
  <si>
    <t>I695</t>
  </si>
  <si>
    <t>SESTU (CA)</t>
  </si>
  <si>
    <t>I696</t>
  </si>
  <si>
    <t>SETTALA (MI)</t>
  </si>
  <si>
    <t>I697</t>
  </si>
  <si>
    <t>SETTEFRATI (FR)</t>
  </si>
  <si>
    <t>I698</t>
  </si>
  <si>
    <t>SETTIME (AT)</t>
  </si>
  <si>
    <t>I700</t>
  </si>
  <si>
    <t>SETTIMO MILANESE (MI)</t>
  </si>
  <si>
    <t>I701</t>
  </si>
  <si>
    <t>SETTIMO ROTTARO (TO)</t>
  </si>
  <si>
    <t>I699</t>
  </si>
  <si>
    <t>SETTIMO SAN PIETRO (CA)</t>
  </si>
  <si>
    <t>I703</t>
  </si>
  <si>
    <t>SETTIMO TORINESE (TO)</t>
  </si>
  <si>
    <t>I702</t>
  </si>
  <si>
    <t>SETTIMO VITTONE (TO)</t>
  </si>
  <si>
    <t>I704</t>
  </si>
  <si>
    <t>SETTINGIANO (CZ)</t>
  </si>
  <si>
    <t>I705</t>
  </si>
  <si>
    <t>SETZU (SU)</t>
  </si>
  <si>
    <t>I706</t>
  </si>
  <si>
    <t>SEUI (SU)</t>
  </si>
  <si>
    <t>I707</t>
  </si>
  <si>
    <t>SEULO (SU)</t>
  </si>
  <si>
    <t>I709</t>
  </si>
  <si>
    <t>SEVESO (MB)</t>
  </si>
  <si>
    <t>I711</t>
  </si>
  <si>
    <t>SEZZADIO (AL)</t>
  </si>
  <si>
    <t>I712</t>
  </si>
  <si>
    <t>SEZZE (LT)</t>
  </si>
  <si>
    <t>I714</t>
  </si>
  <si>
    <t>SFRUZ (TN)</t>
  </si>
  <si>
    <t>I715</t>
  </si>
  <si>
    <t>SGONICO (TS)</t>
  </si>
  <si>
    <t>I716</t>
  </si>
  <si>
    <t>SGURGOLA (FR)</t>
  </si>
  <si>
    <t>I717</t>
  </si>
  <si>
    <t>SIAMAGGIORE (OR)</t>
  </si>
  <si>
    <t>I718</t>
  </si>
  <si>
    <t>SIAMANNA (OR)</t>
  </si>
  <si>
    <t>I720</t>
  </si>
  <si>
    <t>SIANO (SA)</t>
  </si>
  <si>
    <t>I721</t>
  </si>
  <si>
    <t>SIAPICCIA (OR)</t>
  </si>
  <si>
    <t>M253</t>
  </si>
  <si>
    <t>SICIGNANO DEGLI ALBURNI (SA)</t>
  </si>
  <si>
    <t>I723</t>
  </si>
  <si>
    <t>SICULIANA (AG)</t>
  </si>
  <si>
    <t>I724</t>
  </si>
  <si>
    <t>SIDDI (SU)</t>
  </si>
  <si>
    <t>I725</t>
  </si>
  <si>
    <t>SIDERNO (RC)</t>
  </si>
  <si>
    <t>I726</t>
  </si>
  <si>
    <t>SIENA (SI)</t>
  </si>
  <si>
    <t>I727</t>
  </si>
  <si>
    <t>SIGILLO (PG)</t>
  </si>
  <si>
    <t>I728</t>
  </si>
  <si>
    <t>SIGNA (FI)</t>
  </si>
  <si>
    <t>I729</t>
  </si>
  <si>
    <t>SILANDRO .SCHLANDERS. (BZ)</t>
  </si>
  <si>
    <t>I730</t>
  </si>
  <si>
    <t>SILANUS (NU)</t>
  </si>
  <si>
    <t>F116</t>
  </si>
  <si>
    <t>SILEA (TV)</t>
  </si>
  <si>
    <t>I732</t>
  </si>
  <si>
    <t>SILIGO (SS)</t>
  </si>
  <si>
    <t>I734</t>
  </si>
  <si>
    <t>SILIQUA (SU)</t>
  </si>
  <si>
    <t>I735</t>
  </si>
  <si>
    <t>SILIUS (SU)</t>
  </si>
  <si>
    <t>I737</t>
  </si>
  <si>
    <t>SILLANO (soppresso) (LU)</t>
  </si>
  <si>
    <t>M347</t>
  </si>
  <si>
    <t>SILLANO GIUNCUGNANO (LU)</t>
  </si>
  <si>
    <t>I736</t>
  </si>
  <si>
    <t>SILLAVENGO (NO)</t>
  </si>
  <si>
    <t>I738</t>
  </si>
  <si>
    <t>SILVANO D'ORBA (AL)</t>
  </si>
  <si>
    <t>I739</t>
  </si>
  <si>
    <t>SILVANO PIETRA (PV)</t>
  </si>
  <si>
    <t>I741</t>
  </si>
  <si>
    <t>SILVI (TE)</t>
  </si>
  <si>
    <t>I742</t>
  </si>
  <si>
    <t>SIMALA (OR)</t>
  </si>
  <si>
    <t>I743</t>
  </si>
  <si>
    <t>SIMAXIS (OR)</t>
  </si>
  <si>
    <t>I744</t>
  </si>
  <si>
    <t>SIMBARIO (VV)</t>
  </si>
  <si>
    <t>I745</t>
  </si>
  <si>
    <t>SIMERI CRICHI (CZ)</t>
  </si>
  <si>
    <t>I747</t>
  </si>
  <si>
    <t>SINAGRA (ME)</t>
  </si>
  <si>
    <t>A468</t>
  </si>
  <si>
    <t>SINALUNGA (SI)</t>
  </si>
  <si>
    <t>I748</t>
  </si>
  <si>
    <t>SINDIA (NU)</t>
  </si>
  <si>
    <t>I749</t>
  </si>
  <si>
    <t>SINI (OR)</t>
  </si>
  <si>
    <t>I750</t>
  </si>
  <si>
    <t>SINIO (CN)</t>
  </si>
  <si>
    <t>I751</t>
  </si>
  <si>
    <t>SINISCOLA (NU)</t>
  </si>
  <si>
    <t>I752</t>
  </si>
  <si>
    <t>SINNAI (CA)</t>
  </si>
  <si>
    <t>I753</t>
  </si>
  <si>
    <t>SINOPOLI (RC)</t>
  </si>
  <si>
    <t>I754</t>
  </si>
  <si>
    <t>SIRACUSA (SR)</t>
  </si>
  <si>
    <t>I756</t>
  </si>
  <si>
    <t>SIRIGNANO (AV)</t>
  </si>
  <si>
    <t>I757</t>
  </si>
  <si>
    <t>SIRIS (OR)</t>
  </si>
  <si>
    <t>I633</t>
  </si>
  <si>
    <t>SIRMIONE (BS)</t>
  </si>
  <si>
    <t>I758</t>
  </si>
  <si>
    <t>SIROLO (AN)</t>
  </si>
  <si>
    <t>I759</t>
  </si>
  <si>
    <t>SIRONE (LC)</t>
  </si>
  <si>
    <t>I760</t>
  </si>
  <si>
    <t>SIROR (soppresso) (TN)</t>
  </si>
  <si>
    <t>I761</t>
  </si>
  <si>
    <t>SIRTORI (LC)</t>
  </si>
  <si>
    <t>I763</t>
  </si>
  <si>
    <t>SISSA (soppresso) (PR)</t>
  </si>
  <si>
    <t>M325</t>
  </si>
  <si>
    <t>SISSA TRECASALI (PR)</t>
  </si>
  <si>
    <t>I765</t>
  </si>
  <si>
    <t>SIURGUS DONIGALA (SU)</t>
  </si>
  <si>
    <t>E265</t>
  </si>
  <si>
    <t>SIZIANO (PV)</t>
  </si>
  <si>
    <t>I767</t>
  </si>
  <si>
    <t>SIZZANO (NO)</t>
  </si>
  <si>
    <t>I771</t>
  </si>
  <si>
    <t>SLUDERNO .SCHLUDERNS. (BZ)</t>
  </si>
  <si>
    <t>I772</t>
  </si>
  <si>
    <t>SMARANO (soppresso) (TN)</t>
  </si>
  <si>
    <t>I774</t>
  </si>
  <si>
    <t>SMERILLO (FM)</t>
  </si>
  <si>
    <t>I775</t>
  </si>
  <si>
    <t>SOAVE (VR)</t>
  </si>
  <si>
    <t>I777</t>
  </si>
  <si>
    <t>SOCCHIEVE (UD)</t>
  </si>
  <si>
    <t>I778</t>
  </si>
  <si>
    <t>SODDI' (OR)</t>
  </si>
  <si>
    <t>I779</t>
  </si>
  <si>
    <t>SOGLIANO AL RUBICONE (FC)</t>
  </si>
  <si>
    <t>I780</t>
  </si>
  <si>
    <t>SOGLIANO CAVOUR (LE)</t>
  </si>
  <si>
    <t>I781</t>
  </si>
  <si>
    <t>SOGLIO (AT)</t>
  </si>
  <si>
    <t>I782</t>
  </si>
  <si>
    <t>SOIANO DEL LAGO (BS)</t>
  </si>
  <si>
    <t>I783</t>
  </si>
  <si>
    <t>SOLAGNA (VI)</t>
  </si>
  <si>
    <t>I785</t>
  </si>
  <si>
    <t>SOLARINO (SR)</t>
  </si>
  <si>
    <t>I786</t>
  </si>
  <si>
    <t>SOLARO (MI)</t>
  </si>
  <si>
    <t>I787</t>
  </si>
  <si>
    <t>SOLAROLO (RA)</t>
  </si>
  <si>
    <t>I790</t>
  </si>
  <si>
    <t>SOLAROLO RAINERIO (CR)</t>
  </si>
  <si>
    <t>I791</t>
  </si>
  <si>
    <t>SOLARUSSA (OR)</t>
  </si>
  <si>
    <t>I792</t>
  </si>
  <si>
    <t>SOLBIATE (CO)</t>
  </si>
  <si>
    <t>I793</t>
  </si>
  <si>
    <t>SOLBIATE ARNO (VA)</t>
  </si>
  <si>
    <t>I794</t>
  </si>
  <si>
    <t>SOLBIATE OLONA (VA)</t>
  </si>
  <si>
    <t>I796</t>
  </si>
  <si>
    <t>SOLDANO (IM)</t>
  </si>
  <si>
    <t>I797</t>
  </si>
  <si>
    <t>SOLEMINIS (SU)</t>
  </si>
  <si>
    <t>I798</t>
  </si>
  <si>
    <t>SOLERO (AL)</t>
  </si>
  <si>
    <t>I799</t>
  </si>
  <si>
    <t>SOLESINO (PD)</t>
  </si>
  <si>
    <t>I800</t>
  </si>
  <si>
    <t>SOLETO (LE)</t>
  </si>
  <si>
    <t>I801</t>
  </si>
  <si>
    <t>SOLFERINO (MN)</t>
  </si>
  <si>
    <t>I802</t>
  </si>
  <si>
    <t>SOLIERA (MO)</t>
  </si>
  <si>
    <t>I803</t>
  </si>
  <si>
    <t>SOLIGNANO (PR)</t>
  </si>
  <si>
    <t>I805</t>
  </si>
  <si>
    <t>SOLOFRA (AV)</t>
  </si>
  <si>
    <t>I808</t>
  </si>
  <si>
    <t>SOLONGHELLO (AL)</t>
  </si>
  <si>
    <t>I809</t>
  </si>
  <si>
    <t>SOLOPACA (BN)</t>
  </si>
  <si>
    <t>I812</t>
  </si>
  <si>
    <t>SOLTO COLLINA (BG)</t>
  </si>
  <si>
    <t>I813</t>
  </si>
  <si>
    <t>SOLZA (BG)</t>
  </si>
  <si>
    <t>I815</t>
  </si>
  <si>
    <t>SOMAGLIA (LO)</t>
  </si>
  <si>
    <t>I817</t>
  </si>
  <si>
    <t>SOMANO (CN)</t>
  </si>
  <si>
    <t>I819</t>
  </si>
  <si>
    <t>SOMMA LOMBARDO (VA)</t>
  </si>
  <si>
    <t>I820</t>
  </si>
  <si>
    <t>SOMMA VESUVIANA (NA)</t>
  </si>
  <si>
    <t>I821</t>
  </si>
  <si>
    <t>SOMMACAMPAGNA (VR)</t>
  </si>
  <si>
    <t>I822</t>
  </si>
  <si>
    <t>SOMMARIVA DEL BOSCO (CN)</t>
  </si>
  <si>
    <t>I823</t>
  </si>
  <si>
    <t>SOMMARIVA PERNO (CN)</t>
  </si>
  <si>
    <t>I824</t>
  </si>
  <si>
    <t>SOMMATINO (CL)</t>
  </si>
  <si>
    <t>I825</t>
  </si>
  <si>
    <t>SOMMO (PV)</t>
  </si>
  <si>
    <t>I826</t>
  </si>
  <si>
    <t>SONA (VR)</t>
  </si>
  <si>
    <t>I827</t>
  </si>
  <si>
    <t>SONCINO (CR)</t>
  </si>
  <si>
    <t>I828</t>
  </si>
  <si>
    <t>SONDALO (SO)</t>
  </si>
  <si>
    <t>I829</t>
  </si>
  <si>
    <t>SONDRIO (SO)</t>
  </si>
  <si>
    <t>I830</t>
  </si>
  <si>
    <t>SONGAVAZZO (BG)</t>
  </si>
  <si>
    <t>I831</t>
  </si>
  <si>
    <t>SONICO (BS)</t>
  </si>
  <si>
    <t>I832</t>
  </si>
  <si>
    <t>SONNINO (LT)</t>
  </si>
  <si>
    <t>I835</t>
  </si>
  <si>
    <t>SOPRANA (BI)</t>
  </si>
  <si>
    <t>I838</t>
  </si>
  <si>
    <t>SORA (FR)</t>
  </si>
  <si>
    <t>I839</t>
  </si>
  <si>
    <t>SORAGA DI FASSA (TN)</t>
  </si>
  <si>
    <t>I840</t>
  </si>
  <si>
    <t>SORAGNA (PR)</t>
  </si>
  <si>
    <t>I841</t>
  </si>
  <si>
    <t>SORANO (GR)</t>
  </si>
  <si>
    <t>I844</t>
  </si>
  <si>
    <t>SORBO SAN BASILE (CZ)</t>
  </si>
  <si>
    <t>I843</t>
  </si>
  <si>
    <t>SORBO SERPICO (AV)</t>
  </si>
  <si>
    <t>I845</t>
  </si>
  <si>
    <t>SORBOLO (PR)</t>
  </si>
  <si>
    <t>I847</t>
  </si>
  <si>
    <t>SORDEVOLO (BI)</t>
  </si>
  <si>
    <t>I848</t>
  </si>
  <si>
    <t>SORDIO (LO)</t>
  </si>
  <si>
    <t>I849</t>
  </si>
  <si>
    <t>SORESINA (CR)</t>
  </si>
  <si>
    <t>I850</t>
  </si>
  <si>
    <t>SORGA' (VR)</t>
  </si>
  <si>
    <t>I851</t>
  </si>
  <si>
    <t>SORGONO (NU)</t>
  </si>
  <si>
    <t>I852</t>
  </si>
  <si>
    <t>SORI (GE)</t>
  </si>
  <si>
    <t>I853</t>
  </si>
  <si>
    <t>SORIANELLO (VV)</t>
  </si>
  <si>
    <t>I854</t>
  </si>
  <si>
    <t>SORIANO CALABRO (VV)</t>
  </si>
  <si>
    <t>I855</t>
  </si>
  <si>
    <t>SORIANO NEL CIMINO (VT)</t>
  </si>
  <si>
    <t>I856</t>
  </si>
  <si>
    <t>SORICO (CO)</t>
  </si>
  <si>
    <t>I857</t>
  </si>
  <si>
    <t>SORISO (NO)</t>
  </si>
  <si>
    <t>I858</t>
  </si>
  <si>
    <t>SORISOLE (BG)</t>
  </si>
  <si>
    <t>I860</t>
  </si>
  <si>
    <t>SORMANO (CO)</t>
  </si>
  <si>
    <t>I861</t>
  </si>
  <si>
    <t>SORRADILE (OR)</t>
  </si>
  <si>
    <t>I862</t>
  </si>
  <si>
    <t>SORRENTO (NA)</t>
  </si>
  <si>
    <t>I863</t>
  </si>
  <si>
    <t>SORSO (SS)</t>
  </si>
  <si>
    <t>I864</t>
  </si>
  <si>
    <t>SORTINO (SR)</t>
  </si>
  <si>
    <t>I865</t>
  </si>
  <si>
    <t>SOSPIRO (CR)</t>
  </si>
  <si>
    <t>I866</t>
  </si>
  <si>
    <t>SOSPIROLO (BL)</t>
  </si>
  <si>
    <t>I867</t>
  </si>
  <si>
    <t>SOSSANO (VI)</t>
  </si>
  <si>
    <t>I868</t>
  </si>
  <si>
    <t>SOSTEGNO (BI)</t>
  </si>
  <si>
    <t>I869</t>
  </si>
  <si>
    <t>SOTTO IL MONTE GIOVANNI XXIII (BG)</t>
  </si>
  <si>
    <t>I871</t>
  </si>
  <si>
    <t>SOVER (TN)</t>
  </si>
  <si>
    <t>I872</t>
  </si>
  <si>
    <t>SOVERATO (CZ)</t>
  </si>
  <si>
    <t>I873</t>
  </si>
  <si>
    <t>SOVERE (BG)</t>
  </si>
  <si>
    <t>I874</t>
  </si>
  <si>
    <t>SOVERIA MANNELLI (CZ)</t>
  </si>
  <si>
    <t>I875</t>
  </si>
  <si>
    <t>SOVERIA SIMERI (CZ)</t>
  </si>
  <si>
    <t>I876</t>
  </si>
  <si>
    <t>SOVERZENE (BL)</t>
  </si>
  <si>
    <t>I877</t>
  </si>
  <si>
    <t>SOVICILLE (SI)</t>
  </si>
  <si>
    <t>I878</t>
  </si>
  <si>
    <t>SOVICO (MB)</t>
  </si>
  <si>
    <t>I879</t>
  </si>
  <si>
    <t>SOVIZZO (VI)</t>
  </si>
  <si>
    <t>I673</t>
  </si>
  <si>
    <t>SOVRAMONTE (BL)</t>
  </si>
  <si>
    <t>I880</t>
  </si>
  <si>
    <t>SOZZAGO (NO)</t>
  </si>
  <si>
    <t>I881</t>
  </si>
  <si>
    <t>SPADAFORA (ME)</t>
  </si>
  <si>
    <t>I884</t>
  </si>
  <si>
    <t>SPADOLA (VV)</t>
  </si>
  <si>
    <t>I885</t>
  </si>
  <si>
    <t>SPARANISE (CE)</t>
  </si>
  <si>
    <t>I886</t>
  </si>
  <si>
    <t>SPARONE (TO)</t>
  </si>
  <si>
    <t>I887</t>
  </si>
  <si>
    <t>SPECCHIA (LE)</t>
  </si>
  <si>
    <t>I888</t>
  </si>
  <si>
    <t>SPELLO (PG)</t>
  </si>
  <si>
    <t>I889</t>
  </si>
  <si>
    <t>SPERA (soppresso) (TN)</t>
  </si>
  <si>
    <t>I891</t>
  </si>
  <si>
    <t>SPERLINGA (EN)</t>
  </si>
  <si>
    <t>I892</t>
  </si>
  <si>
    <t>SPERLONGA (LT)</t>
  </si>
  <si>
    <t>I893</t>
  </si>
  <si>
    <t>SPERONE (AV)</t>
  </si>
  <si>
    <t>I894</t>
  </si>
  <si>
    <t>SPESSA (PV)</t>
  </si>
  <si>
    <t>I895</t>
  </si>
  <si>
    <t>SPEZZANO ALBANESE (CS)</t>
  </si>
  <si>
    <t>I896</t>
  </si>
  <si>
    <t>SPEZZANO DELLA SILA (CS)</t>
  </si>
  <si>
    <t>I898</t>
  </si>
  <si>
    <t>SPEZZANO PICCOLO (soppresso) (CS)</t>
  </si>
  <si>
    <t>I899</t>
  </si>
  <si>
    <t>SPIAZZO (TN)</t>
  </si>
  <si>
    <t>I901</t>
  </si>
  <si>
    <t>SPIGNO MONFERRATO (AL)</t>
  </si>
  <si>
    <t>I902</t>
  </si>
  <si>
    <t>SPIGNO SATURNIA (LT)</t>
  </si>
  <si>
    <t>I903</t>
  </si>
  <si>
    <t>SPILAMBERTO (MO)</t>
  </si>
  <si>
    <t>I904</t>
  </si>
  <si>
    <t>SPILIMBERGO (PN)</t>
  </si>
  <si>
    <t>I905</t>
  </si>
  <si>
    <t>SPILINGA (VV)</t>
  </si>
  <si>
    <t>I906</t>
  </si>
  <si>
    <t>SPINADESCO (CR)</t>
  </si>
  <si>
    <t>I907</t>
  </si>
  <si>
    <t>SPINAZZOLA (BT)</t>
  </si>
  <si>
    <t>I908</t>
  </si>
  <si>
    <t>SPINEA (VE)</t>
  </si>
  <si>
    <t>I909</t>
  </si>
  <si>
    <t>SPINEDA (CR)</t>
  </si>
  <si>
    <t>I910</t>
  </si>
  <si>
    <t>SPINETE (CB)</t>
  </si>
  <si>
    <t>I911</t>
  </si>
  <si>
    <t>SPINETO SCRIVIA (AL)</t>
  </si>
  <si>
    <t>I912</t>
  </si>
  <si>
    <t>SPINETOLI (AP)</t>
  </si>
  <si>
    <t>I914</t>
  </si>
  <si>
    <t>SPINO D'ADDA (CR)</t>
  </si>
  <si>
    <t>I916</t>
  </si>
  <si>
    <t>SPINONE AL LAGO (BG)</t>
  </si>
  <si>
    <t>I917</t>
  </si>
  <si>
    <t>SPINOSO (PZ)</t>
  </si>
  <si>
    <t>I919</t>
  </si>
  <si>
    <t>SPIRANO (BG)</t>
  </si>
  <si>
    <t>I921</t>
  </si>
  <si>
    <t>SPOLETO (PG)</t>
  </si>
  <si>
    <t>I922</t>
  </si>
  <si>
    <t>SPOLTORE (PE)</t>
  </si>
  <si>
    <t>I923</t>
  </si>
  <si>
    <t>SPONGANO (LE)</t>
  </si>
  <si>
    <t>I924</t>
  </si>
  <si>
    <t>SPORMAGGIORE (TN)</t>
  </si>
  <si>
    <t>I925</t>
  </si>
  <si>
    <t>SPORMINORE (TN)</t>
  </si>
  <si>
    <t>I926</t>
  </si>
  <si>
    <t>SPOTORNO (SV)</t>
  </si>
  <si>
    <t>I927</t>
  </si>
  <si>
    <t>SPRESIANO (TV)</t>
  </si>
  <si>
    <t>I928</t>
  </si>
  <si>
    <t>SPRIANA (SO)</t>
  </si>
  <si>
    <t>I929</t>
  </si>
  <si>
    <t>SQUILLACE (CZ)</t>
  </si>
  <si>
    <t>I930</t>
  </si>
  <si>
    <t>SQUINZANO (LE)</t>
  </si>
  <si>
    <t>I932</t>
  </si>
  <si>
    <t>STAFFOLO (AN)</t>
  </si>
  <si>
    <t>I935</t>
  </si>
  <si>
    <t>STAGNO LOMBARDO (CR)</t>
  </si>
  <si>
    <t>I936</t>
  </si>
  <si>
    <t>STAITI (RC)</t>
  </si>
  <si>
    <t>I937</t>
  </si>
  <si>
    <t>STALETTI' (CZ)</t>
  </si>
  <si>
    <t>I938</t>
  </si>
  <si>
    <t>STANGHELLA (PD)</t>
  </si>
  <si>
    <t>I939</t>
  </si>
  <si>
    <t>STARANZANO (GO)</t>
  </si>
  <si>
    <t>M298</t>
  </si>
  <si>
    <t>STATTE (TA)</t>
  </si>
  <si>
    <t>I941</t>
  </si>
  <si>
    <t>STAZZANO (AL)</t>
  </si>
  <si>
    <t>I942</t>
  </si>
  <si>
    <t>STAZZEMA (LU)</t>
  </si>
  <si>
    <t>I943</t>
  </si>
  <si>
    <t>STAZZONA (CO)</t>
  </si>
  <si>
    <t>I945</t>
  </si>
  <si>
    <t>STEFANACONI (VV)</t>
  </si>
  <si>
    <t>I946</t>
  </si>
  <si>
    <t>STELLA (SV)</t>
  </si>
  <si>
    <t>G887</t>
  </si>
  <si>
    <t>STELLA CILENTO (SA)</t>
  </si>
  <si>
    <t>I947</t>
  </si>
  <si>
    <t>STELLANELLO (SV)</t>
  </si>
  <si>
    <t>I948</t>
  </si>
  <si>
    <t>STELVIO .STILFS. (BZ)</t>
  </si>
  <si>
    <t>I949</t>
  </si>
  <si>
    <t>STENICO (TN)</t>
  </si>
  <si>
    <t>I950</t>
  </si>
  <si>
    <t>STERNATIA (LE)</t>
  </si>
  <si>
    <t>I951</t>
  </si>
  <si>
    <t>STEZZANO (BG)</t>
  </si>
  <si>
    <t>I952</t>
  </si>
  <si>
    <t>STIA (soppresso) (AR)</t>
  </si>
  <si>
    <t>I953</t>
  </si>
  <si>
    <t>STIENTA (RO)</t>
  </si>
  <si>
    <t>I954</t>
  </si>
  <si>
    <t>STIGLIANO (MT)</t>
  </si>
  <si>
    <t>I955</t>
  </si>
  <si>
    <t>STIGNANO (RC)</t>
  </si>
  <si>
    <t>I956</t>
  </si>
  <si>
    <t>STILO (RC)</t>
  </si>
  <si>
    <t>I959</t>
  </si>
  <si>
    <t>STIMIGLIANO (RI)</t>
  </si>
  <si>
    <t>M290</t>
  </si>
  <si>
    <t>STINTINO (SS)</t>
  </si>
  <si>
    <t>I960</t>
  </si>
  <si>
    <t>STIO (SA)</t>
  </si>
  <si>
    <t>I962</t>
  </si>
  <si>
    <t>STORNARA (FG)</t>
  </si>
  <si>
    <t>I963</t>
  </si>
  <si>
    <t>STORNARELLA (FG)</t>
  </si>
  <si>
    <t>I964</t>
  </si>
  <si>
    <t>STORO (TN)</t>
  </si>
  <si>
    <t>I965</t>
  </si>
  <si>
    <t>STRA (VE)</t>
  </si>
  <si>
    <t>I968</t>
  </si>
  <si>
    <t>STRADELLA (PV)</t>
  </si>
  <si>
    <t>I969</t>
  </si>
  <si>
    <t>STRAMBINELLO (TO)</t>
  </si>
  <si>
    <t>I970</t>
  </si>
  <si>
    <t>STRAMBINO (TO)</t>
  </si>
  <si>
    <t>I973</t>
  </si>
  <si>
    <t>STRANGOLAGALLI (FR)</t>
  </si>
  <si>
    <t>I974</t>
  </si>
  <si>
    <t>STREGNA (UD)</t>
  </si>
  <si>
    <t>I975</t>
  </si>
  <si>
    <t>STREMBO (TN)</t>
  </si>
  <si>
    <t>I976</t>
  </si>
  <si>
    <t>STRESA (VB)</t>
  </si>
  <si>
    <t>I977</t>
  </si>
  <si>
    <t>STREVI (AL)</t>
  </si>
  <si>
    <t>I978</t>
  </si>
  <si>
    <t>STRIANO (NA)</t>
  </si>
  <si>
    <t>I979</t>
  </si>
  <si>
    <t>STRIGNO (soppresso) (TN)</t>
  </si>
  <si>
    <t>I980</t>
  </si>
  <si>
    <t>STRONA (BI)</t>
  </si>
  <si>
    <t>I981</t>
  </si>
  <si>
    <t>STRONCONE (TR)</t>
  </si>
  <si>
    <t>I982</t>
  </si>
  <si>
    <t>STRONGOLI (KR)</t>
  </si>
  <si>
    <t>I984</t>
  </si>
  <si>
    <t>STROPPIANA (VC)</t>
  </si>
  <si>
    <t>I985</t>
  </si>
  <si>
    <t>STROPPO (CN)</t>
  </si>
  <si>
    <t>I986</t>
  </si>
  <si>
    <t>STROZZA (BG)</t>
  </si>
  <si>
    <t>I990</t>
  </si>
  <si>
    <t>STURNO (AV)</t>
  </si>
  <si>
    <t>B014</t>
  </si>
  <si>
    <t>SUARDI (PV)</t>
  </si>
  <si>
    <t>I991</t>
  </si>
  <si>
    <t>SUBBIANO (AR)</t>
  </si>
  <si>
    <t>I992</t>
  </si>
  <si>
    <t>SUBIACO (RM)</t>
  </si>
  <si>
    <t>I993</t>
  </si>
  <si>
    <t>SUCCIVO (CE)</t>
  </si>
  <si>
    <t>I994</t>
  </si>
  <si>
    <t>SUEGLIO (LC)</t>
  </si>
  <si>
    <t>I995</t>
  </si>
  <si>
    <t>SUELLI (SU)</t>
  </si>
  <si>
    <t>I996</t>
  </si>
  <si>
    <t>SUELLO (LC)</t>
  </si>
  <si>
    <t>I997</t>
  </si>
  <si>
    <t>SUISIO (BG)</t>
  </si>
  <si>
    <t>I998</t>
  </si>
  <si>
    <t>SULBIATE (MB)</t>
  </si>
  <si>
    <t>I804</t>
  </si>
  <si>
    <t>SULMONA (AQ)</t>
  </si>
  <si>
    <t>L002</t>
  </si>
  <si>
    <t>SULZANO (BS)</t>
  </si>
  <si>
    <t>L003</t>
  </si>
  <si>
    <t>SUMIRAGO (VA)</t>
  </si>
  <si>
    <t>L004</t>
  </si>
  <si>
    <t>SUMMONTE (AV)</t>
  </si>
  <si>
    <t>L006</t>
  </si>
  <si>
    <t>SUNI (OR)</t>
  </si>
  <si>
    <t>L007</t>
  </si>
  <si>
    <t>SUNO (NO)</t>
  </si>
  <si>
    <t>L008</t>
  </si>
  <si>
    <t>SUPERSANO (LE)</t>
  </si>
  <si>
    <t>L009</t>
  </si>
  <si>
    <t>SUPINO (FR)</t>
  </si>
  <si>
    <t>L010</t>
  </si>
  <si>
    <t>SURANO (LE)</t>
  </si>
  <si>
    <t>L011</t>
  </si>
  <si>
    <t>SURBO (LE)</t>
  </si>
  <si>
    <t>L013</t>
  </si>
  <si>
    <t>SUSA (TO)</t>
  </si>
  <si>
    <t>L014</t>
  </si>
  <si>
    <t>SUSEGANA (TV)</t>
  </si>
  <si>
    <t>L015</t>
  </si>
  <si>
    <t>SUSTINENTE (MN)</t>
  </si>
  <si>
    <t>L016</t>
  </si>
  <si>
    <t>SUTERA (CL)</t>
  </si>
  <si>
    <t>L017</t>
  </si>
  <si>
    <t>SUTRI (VT)</t>
  </si>
  <si>
    <t>L018</t>
  </si>
  <si>
    <t>SUTRIO (UD)</t>
  </si>
  <si>
    <t>L019</t>
  </si>
  <si>
    <t>SUVERETO (LI)</t>
  </si>
  <si>
    <t>L020</t>
  </si>
  <si>
    <t>SUZZARA (MN)</t>
  </si>
  <si>
    <t>L022</t>
  </si>
  <si>
    <t>TACENO (LC)</t>
  </si>
  <si>
    <t>L023</t>
  </si>
  <si>
    <t>TADASUNI (OR)</t>
  </si>
  <si>
    <t>L024</t>
  </si>
  <si>
    <t>TAGGIA (IM)</t>
  </si>
  <si>
    <t>L025</t>
  </si>
  <si>
    <t>TAGLIACOZZO (AQ)</t>
  </si>
  <si>
    <t>L026</t>
  </si>
  <si>
    <t>TAGLIO DI PO (RO)</t>
  </si>
  <si>
    <t>L027</t>
  </si>
  <si>
    <t>TAGLIOLO MONFERRATO (AL)</t>
  </si>
  <si>
    <t>L030</t>
  </si>
  <si>
    <t>TAIBON AGORDINO (BL)</t>
  </si>
  <si>
    <t>L032</t>
  </si>
  <si>
    <t>TAINO (VA)</t>
  </si>
  <si>
    <t>L033</t>
  </si>
  <si>
    <t>TAIO (soppresso) (TN)</t>
  </si>
  <si>
    <t>G736</t>
  </si>
  <si>
    <t>TAIPANA (UD)</t>
  </si>
  <si>
    <t>L034</t>
  </si>
  <si>
    <t>TALAMELLO (RN)</t>
  </si>
  <si>
    <t>L035</t>
  </si>
  <si>
    <t>TALAMONA (SO)</t>
  </si>
  <si>
    <t>L036</t>
  </si>
  <si>
    <t>TALANA (NU)</t>
  </si>
  <si>
    <t>L037</t>
  </si>
  <si>
    <t>TALEGGIO (BG)</t>
  </si>
  <si>
    <t>L038</t>
  </si>
  <si>
    <t>TALLA (AR)</t>
  </si>
  <si>
    <t>L039</t>
  </si>
  <si>
    <t>TALMASSONS (UD)</t>
  </si>
  <si>
    <t>L040</t>
  </si>
  <si>
    <t>TAMBRE (BL)</t>
  </si>
  <si>
    <t>L042</t>
  </si>
  <si>
    <t>TAORMINA (ME)</t>
  </si>
  <si>
    <t>L044</t>
  </si>
  <si>
    <t>TAPOGLIANO (soppresso) (UD)</t>
  </si>
  <si>
    <t>L046</t>
  </si>
  <si>
    <t>TARANO (RI)</t>
  </si>
  <si>
    <t>L047</t>
  </si>
  <si>
    <t>TARANTA PELIGNA (CH)</t>
  </si>
  <si>
    <t>L048</t>
  </si>
  <si>
    <t>TARANTASCA (CN)</t>
  </si>
  <si>
    <t>L049</t>
  </si>
  <si>
    <t>TARANTO (TA)</t>
  </si>
  <si>
    <t>L050</t>
  </si>
  <si>
    <t>TARCENTO (UD)</t>
  </si>
  <si>
    <t>D024</t>
  </si>
  <si>
    <t>TARQUINIA (VT)</t>
  </si>
  <si>
    <t>L055</t>
  </si>
  <si>
    <t>TARSIA (CS)</t>
  </si>
  <si>
    <t>L056</t>
  </si>
  <si>
    <t>TARTANO (SO)</t>
  </si>
  <si>
    <t>L057</t>
  </si>
  <si>
    <t>TARVISIO (UD)</t>
  </si>
  <si>
    <t>L058</t>
  </si>
  <si>
    <t>TARZO (TV)</t>
  </si>
  <si>
    <t>L059</t>
  </si>
  <si>
    <t>TASSAROLO (AL)</t>
  </si>
  <si>
    <t>L060</t>
  </si>
  <si>
    <t>TASSULLO (soppresso) (TN)</t>
  </si>
  <si>
    <t>L061</t>
  </si>
  <si>
    <t>TAURANO (AV)</t>
  </si>
  <si>
    <t>L062</t>
  </si>
  <si>
    <t>TAURASI (AV)</t>
  </si>
  <si>
    <t>L063</t>
  </si>
  <si>
    <t>TAURIANOVA (RC)</t>
  </si>
  <si>
    <t>L064</t>
  </si>
  <si>
    <t>TAURISANO (LE)</t>
  </si>
  <si>
    <t>L065</t>
  </si>
  <si>
    <t>TAVAGNACCO (UD)</t>
  </si>
  <si>
    <t>L066</t>
  </si>
  <si>
    <t>TAVAGNASCO (TO)</t>
  </si>
  <si>
    <t>L067</t>
  </si>
  <si>
    <t>TAVARNELLE VAL DI PESA (FI)</t>
  </si>
  <si>
    <t>F260</t>
  </si>
  <si>
    <t>TAVAZZANO CON VILLAVESCO (LO)</t>
  </si>
  <si>
    <t>L069</t>
  </si>
  <si>
    <t>TAVENNA (CB)</t>
  </si>
  <si>
    <t>L070</t>
  </si>
  <si>
    <t>TAVERNA (CZ)</t>
  </si>
  <si>
    <t>L071</t>
  </si>
  <si>
    <t>TAVERNERIO (CO)</t>
  </si>
  <si>
    <t>L073</t>
  </si>
  <si>
    <t>TAVERNOLA BERGAMASCA (BG)</t>
  </si>
  <si>
    <t>C698</t>
  </si>
  <si>
    <t>TAVERNOLE SUL MELLA (BS)</t>
  </si>
  <si>
    <t>L074</t>
  </si>
  <si>
    <t>TAVIANO (LE)</t>
  </si>
  <si>
    <t>L075</t>
  </si>
  <si>
    <t>TAVIGLIANO (BI)</t>
  </si>
  <si>
    <t>L078</t>
  </si>
  <si>
    <t>TAVOLETO (PU)</t>
  </si>
  <si>
    <t>L081</t>
  </si>
  <si>
    <t>TAVULLIA (PU)</t>
  </si>
  <si>
    <t>L082</t>
  </si>
  <si>
    <t>TEANA (PZ)</t>
  </si>
  <si>
    <t>L083</t>
  </si>
  <si>
    <t>TEANO (CE)</t>
  </si>
  <si>
    <t>D292</t>
  </si>
  <si>
    <t>TEGGIANO (SA)</t>
  </si>
  <si>
    <t>L084</t>
  </si>
  <si>
    <t>TEGLIO (SO)</t>
  </si>
  <si>
    <t>L085</t>
  </si>
  <si>
    <t>TEGLIO VENETO (VE)</t>
  </si>
  <si>
    <t>L086</t>
  </si>
  <si>
    <t>TELESE TERME (BN)</t>
  </si>
  <si>
    <t>L087</t>
  </si>
  <si>
    <t>TELGATE (BG)</t>
  </si>
  <si>
    <t>L088</t>
  </si>
  <si>
    <t>TELTI (SS)</t>
  </si>
  <si>
    <t>L089</t>
  </si>
  <si>
    <t>TELVE (TN)</t>
  </si>
  <si>
    <t>L090</t>
  </si>
  <si>
    <t>TELVE DI SOPRA (TN)</t>
  </si>
  <si>
    <t>L093</t>
  </si>
  <si>
    <t>TEMPIO PAUSANIA (SS)</t>
  </si>
  <si>
    <t>L094</t>
  </si>
  <si>
    <t>TEMU' (BS)</t>
  </si>
  <si>
    <t>L096</t>
  </si>
  <si>
    <t>TENNA (TN)</t>
  </si>
  <si>
    <t>L097</t>
  </si>
  <si>
    <t>TENNO (TN)</t>
  </si>
  <si>
    <t>L100</t>
  </si>
  <si>
    <t>TEOLO (PD)</t>
  </si>
  <si>
    <t>L101</t>
  </si>
  <si>
    <t>TEOR (soppresso) (UD)</t>
  </si>
  <si>
    <t>L102</t>
  </si>
  <si>
    <t>TEORA (AV)</t>
  </si>
  <si>
    <t>L103</t>
  </si>
  <si>
    <t>TERAMO (TE)</t>
  </si>
  <si>
    <t>L104</t>
  </si>
  <si>
    <t>TERDOBBIATE (NO)</t>
  </si>
  <si>
    <t>L105</t>
  </si>
  <si>
    <t>TERELLE (FR)</t>
  </si>
  <si>
    <t>L106</t>
  </si>
  <si>
    <t>TERENTO .TERENTEN. (BZ)</t>
  </si>
  <si>
    <t>E548</t>
  </si>
  <si>
    <t>TERENZO (PR)</t>
  </si>
  <si>
    <t>M282</t>
  </si>
  <si>
    <t>TERGU (SS)</t>
  </si>
  <si>
    <t>L107</t>
  </si>
  <si>
    <t>TERLAGO (soppresso) (TN)</t>
  </si>
  <si>
    <t>L108</t>
  </si>
  <si>
    <t>TERLANO .TERLAN. (BZ)</t>
  </si>
  <si>
    <t>L109</t>
  </si>
  <si>
    <t>TERLIZZI (BA)</t>
  </si>
  <si>
    <t>M210</t>
  </si>
  <si>
    <t>TERME VIGLIATORE (ME)</t>
  </si>
  <si>
    <t>L111</t>
  </si>
  <si>
    <t>TERMENO SULLA STRADA DEL VINO .TRAMIN AN DER. (BZ)</t>
  </si>
  <si>
    <t>L112</t>
  </si>
  <si>
    <t>TERMINI IMERESE (PA)</t>
  </si>
  <si>
    <t>L113</t>
  </si>
  <si>
    <t>TERMOLI (CB)</t>
  </si>
  <si>
    <t>L115</t>
  </si>
  <si>
    <t>TERNATE (VA)</t>
  </si>
  <si>
    <t>L116</t>
  </si>
  <si>
    <t>TERNENGO (BI)</t>
  </si>
  <si>
    <t>L117</t>
  </si>
  <si>
    <t>TERNI (TR)</t>
  </si>
  <si>
    <t>L118</t>
  </si>
  <si>
    <t>TERNO D'ISOLA (BG)</t>
  </si>
  <si>
    <t>L120</t>
  </si>
  <si>
    <t>TERRACINA (LT)</t>
  </si>
  <si>
    <t>L121</t>
  </si>
  <si>
    <t>TERRAGNOLO (TN)</t>
  </si>
  <si>
    <t>L122</t>
  </si>
  <si>
    <t>TERRALBA (OR)</t>
  </si>
  <si>
    <t>L124</t>
  </si>
  <si>
    <t>TERRANOVA DA SIBARI (CS)</t>
  </si>
  <si>
    <t>L125</t>
  </si>
  <si>
    <t>TERRANOVA DEI PASSERINI (LO)</t>
  </si>
  <si>
    <t>L126</t>
  </si>
  <si>
    <t>TERRANOVA DI POLLINO (PZ)</t>
  </si>
  <si>
    <t>L127</t>
  </si>
  <si>
    <t>TERRANOVA SAPPO MINULIO (RC)</t>
  </si>
  <si>
    <t>L123</t>
  </si>
  <si>
    <t>TERRANUOVA BRACCIOLINI (AR)</t>
  </si>
  <si>
    <t>L131</t>
  </si>
  <si>
    <t>TERRASINI (PA)</t>
  </si>
  <si>
    <t>L132</t>
  </si>
  <si>
    <t>TERRASSA PADOVANA (PD)</t>
  </si>
  <si>
    <t>L134</t>
  </si>
  <si>
    <t>TERRAVECCHIA (CS)</t>
  </si>
  <si>
    <t>L136</t>
  </si>
  <si>
    <t>TERRAZZO (VR)</t>
  </si>
  <si>
    <t>M381</t>
  </si>
  <si>
    <t>TERRE DEL RENO (FE)</t>
  </si>
  <si>
    <t>M379</t>
  </si>
  <si>
    <t>TERRE ROVERESCHE  (PU)</t>
  </si>
  <si>
    <t>L137</t>
  </si>
  <si>
    <t>TERRES (soppresso) (TN)</t>
  </si>
  <si>
    <t>L138</t>
  </si>
  <si>
    <t>TERRICCIOLA (PI)</t>
  </si>
  <si>
    <t>L139</t>
  </si>
  <si>
    <t>TERRUGGIA (AL)</t>
  </si>
  <si>
    <t>L140</t>
  </si>
  <si>
    <t>TERTENIA (NU)</t>
  </si>
  <si>
    <t>L142</t>
  </si>
  <si>
    <t>TERZIGNO (NA)</t>
  </si>
  <si>
    <t>L143</t>
  </si>
  <si>
    <t>TERZO (AL)</t>
  </si>
  <si>
    <t>L144</t>
  </si>
  <si>
    <t>TERZO DI AQUILEIA (UD)</t>
  </si>
  <si>
    <t>L145</t>
  </si>
  <si>
    <t>TERZOLAS (TN)</t>
  </si>
  <si>
    <t>L146</t>
  </si>
  <si>
    <t>TERZORIO (IM)</t>
  </si>
  <si>
    <t>L147</t>
  </si>
  <si>
    <t>TESERO (TN)</t>
  </si>
  <si>
    <t>L149</t>
  </si>
  <si>
    <t>TESIMO .TISENS. (BZ)</t>
  </si>
  <si>
    <t>L150</t>
  </si>
  <si>
    <t>TESSENNANO (VT)</t>
  </si>
  <si>
    <t>L152</t>
  </si>
  <si>
    <t>TESTICO (SV)</t>
  </si>
  <si>
    <t>L153</t>
  </si>
  <si>
    <t>TETI (NU)</t>
  </si>
  <si>
    <t>L154</t>
  </si>
  <si>
    <t>TEULADA (SU)</t>
  </si>
  <si>
    <t>L155</t>
  </si>
  <si>
    <t>TEVEROLA (CE)</t>
  </si>
  <si>
    <t>L156</t>
  </si>
  <si>
    <t>TEZZE SUL BRENTA (VI)</t>
  </si>
  <si>
    <t>L157</t>
  </si>
  <si>
    <t>THIENE (VI)</t>
  </si>
  <si>
    <t>L158</t>
  </si>
  <si>
    <t>THIESI (SS)</t>
  </si>
  <si>
    <t>L160</t>
  </si>
  <si>
    <t>TIANA (NU)</t>
  </si>
  <si>
    <t>L162</t>
  </si>
  <si>
    <t>TIARNO DI SOPRA (soppresso) (TN)</t>
  </si>
  <si>
    <t>L163</t>
  </si>
  <si>
    <t>TIARNO DI SOTTO (soppresso) (TN)</t>
  </si>
  <si>
    <t>L164</t>
  </si>
  <si>
    <t>TICENGO (CR)</t>
  </si>
  <si>
    <t>L165</t>
  </si>
  <si>
    <t>TICINETO (AL)</t>
  </si>
  <si>
    <t>L166</t>
  </si>
  <si>
    <t>TIGGIANO (LE)</t>
  </si>
  <si>
    <t>L167</t>
  </si>
  <si>
    <t>TIGLIETO (GE)</t>
  </si>
  <si>
    <t>L168</t>
  </si>
  <si>
    <t>TIGLIOLE (AT)</t>
  </si>
  <si>
    <t>L169</t>
  </si>
  <si>
    <t>TIGNALE (BS)</t>
  </si>
  <si>
    <t>L172</t>
  </si>
  <si>
    <t>TINNURA (OR)</t>
  </si>
  <si>
    <t>L173</t>
  </si>
  <si>
    <t>TIONE DEGLI ABRUZZI (AQ)</t>
  </si>
  <si>
    <t>L174</t>
  </si>
  <si>
    <t>TIONE DI TRENTO (TN)</t>
  </si>
  <si>
    <t>L175</t>
  </si>
  <si>
    <t>TIRANO (SO)</t>
  </si>
  <si>
    <t>L176</t>
  </si>
  <si>
    <t>TIRES .TIERS. (BZ)</t>
  </si>
  <si>
    <t>L177</t>
  </si>
  <si>
    <t>TIRIOLO (CZ)</t>
  </si>
  <si>
    <t>L178</t>
  </si>
  <si>
    <t>TIROLO .TIROL. (BZ)</t>
  </si>
  <si>
    <t>L180</t>
  </si>
  <si>
    <t>TISSI (SS)</t>
  </si>
  <si>
    <t>L181</t>
  </si>
  <si>
    <t>TITO (PZ)</t>
  </si>
  <si>
    <t>L182</t>
  </si>
  <si>
    <t>TIVOLI (RM)</t>
  </si>
  <si>
    <t>L183</t>
  </si>
  <si>
    <t>TIZZANO VAL PARMA (PR)</t>
  </si>
  <si>
    <t>L184</t>
  </si>
  <si>
    <t>TOANO (RE)</t>
  </si>
  <si>
    <t>L185</t>
  </si>
  <si>
    <t>TOCCO CAUDIO (BN)</t>
  </si>
  <si>
    <t>L186</t>
  </si>
  <si>
    <t>TOCCO DA CASAURIA (PE)</t>
  </si>
  <si>
    <t>L187</t>
  </si>
  <si>
    <t>TOCENO (VB)</t>
  </si>
  <si>
    <t>L188</t>
  </si>
  <si>
    <t>TODI (PG)</t>
  </si>
  <si>
    <t>L189</t>
  </si>
  <si>
    <t>TOFFIA (RI)</t>
  </si>
  <si>
    <t>L190</t>
  </si>
  <si>
    <t>TOIRANO (SV)</t>
  </si>
  <si>
    <t>L191</t>
  </si>
  <si>
    <t>TOLENTINO (MC)</t>
  </si>
  <si>
    <t>L192</t>
  </si>
  <si>
    <t>TOLFA (RM)</t>
  </si>
  <si>
    <t>L193</t>
  </si>
  <si>
    <t>TOLLEGNO (BI)</t>
  </si>
  <si>
    <t>L194</t>
  </si>
  <si>
    <t>TOLLO (CH)</t>
  </si>
  <si>
    <t>L195</t>
  </si>
  <si>
    <t>TOLMEZZO (UD)</t>
  </si>
  <si>
    <t>L197</t>
  </si>
  <si>
    <t>TOLVE (PZ)</t>
  </si>
  <si>
    <t>L199</t>
  </si>
  <si>
    <t>TOMBOLO (PD)</t>
  </si>
  <si>
    <t>L200</t>
  </si>
  <si>
    <t>TON (TN)</t>
  </si>
  <si>
    <t>L201</t>
  </si>
  <si>
    <t>TONADICO (soppresso) (TN)</t>
  </si>
  <si>
    <t>L202</t>
  </si>
  <si>
    <t>TONARA (NU)</t>
  </si>
  <si>
    <t>L203</t>
  </si>
  <si>
    <t>TONCO (AT)</t>
  </si>
  <si>
    <t>L204</t>
  </si>
  <si>
    <t>TONENGO (AT)</t>
  </si>
  <si>
    <t>D717</t>
  </si>
  <si>
    <t>TONEZZA DEL CIMONE (VI)</t>
  </si>
  <si>
    <t>L205</t>
  </si>
  <si>
    <t>TORA E PICCILLI (CE)</t>
  </si>
  <si>
    <t>L206</t>
  </si>
  <si>
    <t>TORANO CASTELLO (CS)</t>
  </si>
  <si>
    <t>L207</t>
  </si>
  <si>
    <t>TORANO NUOVO (TE)</t>
  </si>
  <si>
    <t>L210</t>
  </si>
  <si>
    <t>TORBOLE CASAGLIA (BS)</t>
  </si>
  <si>
    <t>L211</t>
  </si>
  <si>
    <t>TORCEGNO (TN)</t>
  </si>
  <si>
    <t>L212</t>
  </si>
  <si>
    <t>TORCHIARA (SA)</t>
  </si>
  <si>
    <t>L213</t>
  </si>
  <si>
    <t>TORCHIAROLO (BR)</t>
  </si>
  <si>
    <t>L214</t>
  </si>
  <si>
    <t>TORELLA DEI LOMBARDI (AV)</t>
  </si>
  <si>
    <t>L215</t>
  </si>
  <si>
    <t>TORELLA DEL SANNIO (CB)</t>
  </si>
  <si>
    <t>L216</t>
  </si>
  <si>
    <t>TORGIANO (PG)</t>
  </si>
  <si>
    <t>L217</t>
  </si>
  <si>
    <t>TORGNON (AO)</t>
  </si>
  <si>
    <t>L219</t>
  </si>
  <si>
    <t>TORINO (TO)</t>
  </si>
  <si>
    <t>L218</t>
  </si>
  <si>
    <t>TORINO DI SANGRO (CH)</t>
  </si>
  <si>
    <t>L220</t>
  </si>
  <si>
    <t>TORITTO (BA)</t>
  </si>
  <si>
    <t>L221</t>
  </si>
  <si>
    <t>TORLINO VIMERCATI (CR)</t>
  </si>
  <si>
    <t>L223</t>
  </si>
  <si>
    <t>TORNACO (NO)</t>
  </si>
  <si>
    <t>L224</t>
  </si>
  <si>
    <t>TORNARECCIO (CH)</t>
  </si>
  <si>
    <t>L225</t>
  </si>
  <si>
    <t>TORNATA (CR)</t>
  </si>
  <si>
    <t>L227</t>
  </si>
  <si>
    <t>TORNIMPARTE (AQ)</t>
  </si>
  <si>
    <t>L228</t>
  </si>
  <si>
    <t>TORNO (CO)</t>
  </si>
  <si>
    <t>L229</t>
  </si>
  <si>
    <t>TORNOLO (PR)</t>
  </si>
  <si>
    <t>L230</t>
  </si>
  <si>
    <t>TORO (CB)</t>
  </si>
  <si>
    <t>L231</t>
  </si>
  <si>
    <t>TORPE' (NU)</t>
  </si>
  <si>
    <t>L233</t>
  </si>
  <si>
    <t>TORRACA (SA)</t>
  </si>
  <si>
    <t>L235</t>
  </si>
  <si>
    <t>TORRALBA (SS)</t>
  </si>
  <si>
    <t>L237</t>
  </si>
  <si>
    <t>TORRAZZA COSTE (PV)</t>
  </si>
  <si>
    <t>L238</t>
  </si>
  <si>
    <t>TORRAZZA PIEMONTE (TO)</t>
  </si>
  <si>
    <t>L239</t>
  </si>
  <si>
    <t>TORRAZZO (BI)</t>
  </si>
  <si>
    <t>L245</t>
  </si>
  <si>
    <t>TORRE ANNUNZIATA (NA)</t>
  </si>
  <si>
    <t>L250</t>
  </si>
  <si>
    <t>TORRE BERETTI E CASTELLARO (PV)</t>
  </si>
  <si>
    <t>L251</t>
  </si>
  <si>
    <t>TORRE BOLDONE (BG)</t>
  </si>
  <si>
    <t>L252</t>
  </si>
  <si>
    <t>TORRE BORMIDA (CN)</t>
  </si>
  <si>
    <t>L243</t>
  </si>
  <si>
    <t>TORRE CAJETANI (FR)</t>
  </si>
  <si>
    <t>L247</t>
  </si>
  <si>
    <t>TORRE CANAVESE (TO)</t>
  </si>
  <si>
    <t>L256</t>
  </si>
  <si>
    <t>TORRE D'ARESE (PV)</t>
  </si>
  <si>
    <t>L257</t>
  </si>
  <si>
    <t>TORRE DE' BUSI (BG)</t>
  </si>
  <si>
    <t>L262</t>
  </si>
  <si>
    <t>TORRE DE' NEGRI (PV)</t>
  </si>
  <si>
    <t>L263</t>
  </si>
  <si>
    <t>TORRE DE' PASSERI (PE)</t>
  </si>
  <si>
    <t>L258</t>
  </si>
  <si>
    <t>TORRE DE' PICENARDI (CR)</t>
  </si>
  <si>
    <t>L265</t>
  </si>
  <si>
    <t>TORRE DE' ROVERI (BG)</t>
  </si>
  <si>
    <t>L259</t>
  </si>
  <si>
    <t>TORRE DEL GRECO (NA)</t>
  </si>
  <si>
    <t>L267</t>
  </si>
  <si>
    <t>TORRE DI MOSTO (VE)</t>
  </si>
  <si>
    <t>L240</t>
  </si>
  <si>
    <t>TORRE DI RUGGIERO (CZ)</t>
  </si>
  <si>
    <t>L244</t>
  </si>
  <si>
    <t>TORRE DI SANTA MARIA (SO)</t>
  </si>
  <si>
    <t>L269</t>
  </si>
  <si>
    <t>TORRE D'ISOLA (PV)</t>
  </si>
  <si>
    <t>L272</t>
  </si>
  <si>
    <t>TORRE LE NOCELLE (AV)</t>
  </si>
  <si>
    <t>L241</t>
  </si>
  <si>
    <t>TORRE MONDOVI' (CN)</t>
  </si>
  <si>
    <t>L274</t>
  </si>
  <si>
    <t>TORRE ORSAIA (SA)</t>
  </si>
  <si>
    <t>L276</t>
  </si>
  <si>
    <t>TORRE PALLAVICINA (BG)</t>
  </si>
  <si>
    <t>L277</t>
  </si>
  <si>
    <t>TORRE PELLICE (TO)</t>
  </si>
  <si>
    <t>L278</t>
  </si>
  <si>
    <t>TORRE SAN GIORGIO (CN)</t>
  </si>
  <si>
    <t>L279</t>
  </si>
  <si>
    <t>TORRE SAN PATRIZIO (FM)</t>
  </si>
  <si>
    <t>L280</t>
  </si>
  <si>
    <t>TORRE SANTA SUSANNA (BR)</t>
  </si>
  <si>
    <t>L246</t>
  </si>
  <si>
    <t>TORREANO (UD)</t>
  </si>
  <si>
    <t>L248</t>
  </si>
  <si>
    <t>TORREBELVICINO (VI)</t>
  </si>
  <si>
    <t>L253</t>
  </si>
  <si>
    <t>TORREBRUNA (CH)</t>
  </si>
  <si>
    <t>L254</t>
  </si>
  <si>
    <t>TORRECUSO (BN)</t>
  </si>
  <si>
    <t>L270</t>
  </si>
  <si>
    <t>TORREGLIA (PD)</t>
  </si>
  <si>
    <t>L271</t>
  </si>
  <si>
    <t>TORREGROTTA (ME)</t>
  </si>
  <si>
    <t>L273</t>
  </si>
  <si>
    <t>TORREMAGGIORE (FG)</t>
  </si>
  <si>
    <t>M286</t>
  </si>
  <si>
    <t>TORRENOVA (ME)</t>
  </si>
  <si>
    <t>L281</t>
  </si>
  <si>
    <t>TORRESINA (CN)</t>
  </si>
  <si>
    <t>L282</t>
  </si>
  <si>
    <t>TORRETTA (PA)</t>
  </si>
  <si>
    <t>L285</t>
  </si>
  <si>
    <t>TORREVECCHIA PIA (PV)</t>
  </si>
  <si>
    <t>L284</t>
  </si>
  <si>
    <t>TORREVECCHIA TEATINA (CH)</t>
  </si>
  <si>
    <t>L287</t>
  </si>
  <si>
    <t>TORRI DEL BENACO (VR)</t>
  </si>
  <si>
    <t>L297</t>
  </si>
  <si>
    <t>TORRI DI QUARTESOLO (VI)</t>
  </si>
  <si>
    <t>L286</t>
  </si>
  <si>
    <t>TORRI IN SABINA (RI)</t>
  </si>
  <si>
    <t>I550</t>
  </si>
  <si>
    <t>TORRIANA (soppresso) (RN)</t>
  </si>
  <si>
    <t>L290</t>
  </si>
  <si>
    <t>TORRICE (FR)</t>
  </si>
  <si>
    <t>L294</t>
  </si>
  <si>
    <t>TORRICELLA (TA)</t>
  </si>
  <si>
    <t>L296</t>
  </si>
  <si>
    <t>TORRICELLA DEL PIZZO (CR)</t>
  </si>
  <si>
    <t>L293</t>
  </si>
  <si>
    <t>TORRICELLA IN SABINA (RI)</t>
  </si>
  <si>
    <t>L291</t>
  </si>
  <si>
    <t>TORRICELLA PELIGNA (CH)</t>
  </si>
  <si>
    <t>L295</t>
  </si>
  <si>
    <t>TORRICELLA SICURA (TE)</t>
  </si>
  <si>
    <t>L292</t>
  </si>
  <si>
    <t>TORRICELLA VERZATE (PV)</t>
  </si>
  <si>
    <t>L298</t>
  </si>
  <si>
    <t>TORRIGLIA (GE)</t>
  </si>
  <si>
    <t>L299</t>
  </si>
  <si>
    <t>TORRILE (PR)</t>
  </si>
  <si>
    <t>L301</t>
  </si>
  <si>
    <t>TORRIONI (AV)</t>
  </si>
  <si>
    <t>L303</t>
  </si>
  <si>
    <t>TORRITA DI SIENA (SI)</t>
  </si>
  <si>
    <t>L302</t>
  </si>
  <si>
    <t>TORRITA TIBERINA (RM)</t>
  </si>
  <si>
    <t>A355</t>
  </si>
  <si>
    <t>TORTOLI' (NU)</t>
  </si>
  <si>
    <t>L304</t>
  </si>
  <si>
    <t>TORTONA (AL)</t>
  </si>
  <si>
    <t>L305</t>
  </si>
  <si>
    <t>TORTORA (CS)</t>
  </si>
  <si>
    <t>L306</t>
  </si>
  <si>
    <t>TORTORELLA (SA)</t>
  </si>
  <si>
    <t>L307</t>
  </si>
  <si>
    <t>TORTORETO (TE)</t>
  </si>
  <si>
    <t>L308</t>
  </si>
  <si>
    <t>TORTORICI (ME)</t>
  </si>
  <si>
    <t>L309</t>
  </si>
  <si>
    <t>TORVISCOSA (UD)</t>
  </si>
  <si>
    <t>L312</t>
  </si>
  <si>
    <t>TOSCOLANO MADERNO (BS)</t>
  </si>
  <si>
    <t>L314</t>
  </si>
  <si>
    <t>TOSSICIA (TE)</t>
  </si>
  <si>
    <t>L316</t>
  </si>
  <si>
    <t>TOVO DI SANT'AGATA (SO)</t>
  </si>
  <si>
    <t>L315</t>
  </si>
  <si>
    <t>TOVO SAN GIACOMO (SV)</t>
  </si>
  <si>
    <t>L317</t>
  </si>
  <si>
    <t>TRABIA (PA)</t>
  </si>
  <si>
    <t>L319</t>
  </si>
  <si>
    <t>TRADATE (VA)</t>
  </si>
  <si>
    <t>L321</t>
  </si>
  <si>
    <t>TRAMATZA (OR)</t>
  </si>
  <si>
    <t>L322</t>
  </si>
  <si>
    <t>TRAMBILENO (TN)</t>
  </si>
  <si>
    <t>L323</t>
  </si>
  <si>
    <t>TRAMONTI (SA)</t>
  </si>
  <si>
    <t>L324</t>
  </si>
  <si>
    <t>TRAMONTI DI SOPRA (PN)</t>
  </si>
  <si>
    <t>L325</t>
  </si>
  <si>
    <t>TRAMONTI DI SOTTO (PN)</t>
  </si>
  <si>
    <t>L326</t>
  </si>
  <si>
    <t>TRAMUTOLA (PZ)</t>
  </si>
  <si>
    <t>L327</t>
  </si>
  <si>
    <t>TRANA (TO)</t>
  </si>
  <si>
    <t>L328</t>
  </si>
  <si>
    <t>TRANI (BT)</t>
  </si>
  <si>
    <t>L329</t>
  </si>
  <si>
    <t>TRANSACQUA (soppresso) (TN)</t>
  </si>
  <si>
    <t>L330</t>
  </si>
  <si>
    <t>TRAONA (SO)</t>
  </si>
  <si>
    <t>L331</t>
  </si>
  <si>
    <t>TRAPANI (TP)</t>
  </si>
  <si>
    <t>L332</t>
  </si>
  <si>
    <t>TRAPPETO (PA)</t>
  </si>
  <si>
    <t>L333</t>
  </si>
  <si>
    <t>TRAREGO VIGGIONA (VB)</t>
  </si>
  <si>
    <t>L334</t>
  </si>
  <si>
    <t>TRASACCO (AQ)</t>
  </si>
  <si>
    <t>L335</t>
  </si>
  <si>
    <t>TRASAGHIS (UD)</t>
  </si>
  <si>
    <t>L336</t>
  </si>
  <si>
    <t>TRASQUERA (VB)</t>
  </si>
  <si>
    <t>L337</t>
  </si>
  <si>
    <t>TRATALIAS (SU)</t>
  </si>
  <si>
    <t>L338</t>
  </si>
  <si>
    <t>TRAUSELLA (TO)</t>
  </si>
  <si>
    <t>I236</t>
  </si>
  <si>
    <t>TRAVACO' SICCOMARIO (PV)</t>
  </si>
  <si>
    <t>L339</t>
  </si>
  <si>
    <t>TRAVAGLIATO (BS)</t>
  </si>
  <si>
    <t>L342</t>
  </si>
  <si>
    <t>TRAVEDONA-MONATE (VA)</t>
  </si>
  <si>
    <t>L345</t>
  </si>
  <si>
    <t>TRAVERSELLA (TO)</t>
  </si>
  <si>
    <t>L346</t>
  </si>
  <si>
    <t>TRAVERSETOLO (PR)</t>
  </si>
  <si>
    <t>L340</t>
  </si>
  <si>
    <t>TRAVES (TO)</t>
  </si>
  <si>
    <t>L347</t>
  </si>
  <si>
    <t>TRAVESIO (PN)</t>
  </si>
  <si>
    <t>L348</t>
  </si>
  <si>
    <t>TRAVO (PC)</t>
  </si>
  <si>
    <t>M361</t>
  </si>
  <si>
    <t>TRE VILLE (TN)</t>
  </si>
  <si>
    <t>L349</t>
  </si>
  <si>
    <t>TREBASELEGHE (PD)</t>
  </si>
  <si>
    <t>L353</t>
  </si>
  <si>
    <t>TREBISACCE (CS)</t>
  </si>
  <si>
    <t>L354</t>
  </si>
  <si>
    <t>TRECASALI (soppresso) (PR)</t>
  </si>
  <si>
    <t>M280</t>
  </si>
  <si>
    <t>TRECASE (NA)</t>
  </si>
  <si>
    <t>L355</t>
  </si>
  <si>
    <t>TRECASTAGNI (CT)</t>
  </si>
  <si>
    <t>M318</t>
  </si>
  <si>
    <t>TRECASTELLI (AN)</t>
  </si>
  <si>
    <t>L356</t>
  </si>
  <si>
    <t>TRECATE (NO)</t>
  </si>
  <si>
    <t>L357</t>
  </si>
  <si>
    <t>TRECCHINA (PZ)</t>
  </si>
  <si>
    <t>L359</t>
  </si>
  <si>
    <t>TRECENTA (RO)</t>
  </si>
  <si>
    <t>L361</t>
  </si>
  <si>
    <t>TREDOZIO (FC)</t>
  </si>
  <si>
    <t>L363</t>
  </si>
  <si>
    <t>TREGLIO (CH)</t>
  </si>
  <si>
    <t>L364</t>
  </si>
  <si>
    <t>TREGNAGO (VR)</t>
  </si>
  <si>
    <t>L366</t>
  </si>
  <si>
    <t>TREIA (MC)</t>
  </si>
  <si>
    <t>L367</t>
  </si>
  <si>
    <t>TREISO (CN)</t>
  </si>
  <si>
    <t>L368</t>
  </si>
  <si>
    <t>TREMENICO (soppresso) (LC)</t>
  </si>
  <si>
    <t>L369</t>
  </si>
  <si>
    <t>TREMESTIERI ETNEO (CT)</t>
  </si>
  <si>
    <t>M341</t>
  </si>
  <si>
    <t>TREMEZZINA (CO)</t>
  </si>
  <si>
    <t>L371</t>
  </si>
  <si>
    <t>TREMEZZO (soppresso) (CO)</t>
  </si>
  <si>
    <t>L372</t>
  </si>
  <si>
    <t>TREMOSINE (BS)</t>
  </si>
  <si>
    <t>L375</t>
  </si>
  <si>
    <t>TRENTA (soppresso) (CS)</t>
  </si>
  <si>
    <t>L377</t>
  </si>
  <si>
    <t>TRENTINARA (SA)</t>
  </si>
  <si>
    <t>L378</t>
  </si>
  <si>
    <t>TRENTO (TN)</t>
  </si>
  <si>
    <t>L379</t>
  </si>
  <si>
    <t>TRENTOLA DUCENTA (CE)</t>
  </si>
  <si>
    <t>L380</t>
  </si>
  <si>
    <t>TRENZANO (BS)</t>
  </si>
  <si>
    <t>L381</t>
  </si>
  <si>
    <t>TREPPO CARNICO (soppresso) (UD)</t>
  </si>
  <si>
    <t>L382</t>
  </si>
  <si>
    <t>TREPPO GRANDE (UD)</t>
  </si>
  <si>
    <t>M034</t>
  </si>
  <si>
    <t>M399</t>
  </si>
  <si>
    <t>TREPPO LIGOSULLO (UD)</t>
  </si>
  <si>
    <t>L383</t>
  </si>
  <si>
    <t>TREPUZZI (LE)</t>
  </si>
  <si>
    <t>L384</t>
  </si>
  <si>
    <t>TREQUANDA (SI)</t>
  </si>
  <si>
    <t>L385</t>
  </si>
  <si>
    <t>TRES (soppresso) (TN)</t>
  </si>
  <si>
    <t>L386</t>
  </si>
  <si>
    <t>TRESANA (MS)</t>
  </si>
  <si>
    <t>L388</t>
  </si>
  <si>
    <t>TRESCORE BALNEARIO (BG)</t>
  </si>
  <si>
    <t>L389</t>
  </si>
  <si>
    <t>TRESCORE CREMASCO (CR)</t>
  </si>
  <si>
    <t>L390</t>
  </si>
  <si>
    <t>TRESIGALLO (FE)</t>
  </si>
  <si>
    <t>L392</t>
  </si>
  <si>
    <t>TRESIVIO (SO)</t>
  </si>
  <si>
    <t>L393</t>
  </si>
  <si>
    <t>TRESNURAGHES (OR)</t>
  </si>
  <si>
    <t>L396</t>
  </si>
  <si>
    <t>TREVENZUOLO (VR)</t>
  </si>
  <si>
    <t>L397</t>
  </si>
  <si>
    <t>TREVI (PG)</t>
  </si>
  <si>
    <t>L398</t>
  </si>
  <si>
    <t>TREVI NEL LAZIO (FR)</t>
  </si>
  <si>
    <t>L399</t>
  </si>
  <si>
    <t>TREVICO (AV)</t>
  </si>
  <si>
    <t>L400</t>
  </si>
  <si>
    <t>TREVIGLIO (BG)</t>
  </si>
  <si>
    <t>L402</t>
  </si>
  <si>
    <t>TREVIGNANO (TV)</t>
  </si>
  <si>
    <t>L401</t>
  </si>
  <si>
    <t>TREVIGNANO ROMANO (RM)</t>
  </si>
  <si>
    <t>L403</t>
  </si>
  <si>
    <t>TREVILLE (AL)</t>
  </si>
  <si>
    <t>L404</t>
  </si>
  <si>
    <t>TREVIOLO (BG)</t>
  </si>
  <si>
    <t>L407</t>
  </si>
  <si>
    <t>TREVISO (TV)</t>
  </si>
  <si>
    <t>L406</t>
  </si>
  <si>
    <t>TREVISO BRESCIANO (BS)</t>
  </si>
  <si>
    <t>L408</t>
  </si>
  <si>
    <t>TREZZANO ROSA (MI)</t>
  </si>
  <si>
    <t>L409</t>
  </si>
  <si>
    <t>TREZZANO SUL NAVIGLIO (MI)</t>
  </si>
  <si>
    <t>L411</t>
  </si>
  <si>
    <t>TREZZO SULL'ADDA (MI)</t>
  </si>
  <si>
    <t>L410</t>
  </si>
  <si>
    <t>TREZZO TINELLA (CN)</t>
  </si>
  <si>
    <t>L413</t>
  </si>
  <si>
    <t>TREZZONE (CO)</t>
  </si>
  <si>
    <t>L414</t>
  </si>
  <si>
    <t>TRIBANO (PD)</t>
  </si>
  <si>
    <t>L415</t>
  </si>
  <si>
    <t>TRIBIANO (MI)</t>
  </si>
  <si>
    <t>L416</t>
  </si>
  <si>
    <t>TRIBOGNA (GE)</t>
  </si>
  <si>
    <t>L418</t>
  </si>
  <si>
    <t>TRICARICO (MT)</t>
  </si>
  <si>
    <t>L419</t>
  </si>
  <si>
    <t>TRICASE (LE)</t>
  </si>
  <si>
    <t>L420</t>
  </si>
  <si>
    <t>TRICERRO (VC)</t>
  </si>
  <si>
    <t>L421</t>
  </si>
  <si>
    <t>TRICESIMO (UD)</t>
  </si>
  <si>
    <t>L422</t>
  </si>
  <si>
    <t>TRICHIANA (BL)</t>
  </si>
  <si>
    <t>L423</t>
  </si>
  <si>
    <t>TRIEI (NU)</t>
  </si>
  <si>
    <t>L424</t>
  </si>
  <si>
    <t>TRIESTE (TS)</t>
  </si>
  <si>
    <t>L425</t>
  </si>
  <si>
    <t>TRIGGIANO (BA)</t>
  </si>
  <si>
    <t>L426</t>
  </si>
  <si>
    <t>TRIGOLO (CR)</t>
  </si>
  <si>
    <t>L427</t>
  </si>
  <si>
    <t>TRINITA' (CN)</t>
  </si>
  <si>
    <t>L428</t>
  </si>
  <si>
    <t>TRINITA' D'AGULTU E VIGNOLA (SS)</t>
  </si>
  <si>
    <t>B915</t>
  </si>
  <si>
    <t>TRINITAPOLI (BT)</t>
  </si>
  <si>
    <t>L429</t>
  </si>
  <si>
    <t>TRINO (VC)</t>
  </si>
  <si>
    <t>L430</t>
  </si>
  <si>
    <t>TRIORA (IM)</t>
  </si>
  <si>
    <t>L431</t>
  </si>
  <si>
    <t>TRIPI (ME)</t>
  </si>
  <si>
    <t>L432</t>
  </si>
  <si>
    <t>TRISOBBIO (AL)</t>
  </si>
  <si>
    <t>L433</t>
  </si>
  <si>
    <t>TRISSINO (VI)</t>
  </si>
  <si>
    <t>L434</t>
  </si>
  <si>
    <t>TRIUGGIO (MB)</t>
  </si>
  <si>
    <t>L435</t>
  </si>
  <si>
    <t>TRIVENTO (CB)</t>
  </si>
  <si>
    <t>L436</t>
  </si>
  <si>
    <t>TRIVERO (BI)</t>
  </si>
  <si>
    <t>L437</t>
  </si>
  <si>
    <t>TRIVIGLIANO (FR)</t>
  </si>
  <si>
    <t>L438</t>
  </si>
  <si>
    <t>TRIVIGNANO UDINESE (UD)</t>
  </si>
  <si>
    <t>L439</t>
  </si>
  <si>
    <t>TRIVIGNO (PZ)</t>
  </si>
  <si>
    <t>L440</t>
  </si>
  <si>
    <t>TRIVOLZIO (PV)</t>
  </si>
  <si>
    <t>L444</t>
  </si>
  <si>
    <t>TRODENA NEL PARCO NATURALE .TRUDEN IM NATURPA (BZ)</t>
  </si>
  <si>
    <t>L445</t>
  </si>
  <si>
    <t>TROFARELLO (TO)</t>
  </si>
  <si>
    <t>L447</t>
  </si>
  <si>
    <t>TROIA (FG)</t>
  </si>
  <si>
    <t>L448</t>
  </si>
  <si>
    <t>TROINA (EN)</t>
  </si>
  <si>
    <t>L449</t>
  </si>
  <si>
    <t>TROMELLO (PV)</t>
  </si>
  <si>
    <t>L450</t>
  </si>
  <si>
    <t>TRONTANO (VB)</t>
  </si>
  <si>
    <t>A705</t>
  </si>
  <si>
    <t>TRONZANO LAGO MAGGIORE (VA)</t>
  </si>
  <si>
    <t>L451</t>
  </si>
  <si>
    <t>TRONZANO VERCELLESE (VC)</t>
  </si>
  <si>
    <t>L452</t>
  </si>
  <si>
    <t>TROPEA (VV)</t>
  </si>
  <si>
    <t>L453</t>
  </si>
  <si>
    <t>TROVO (PV)</t>
  </si>
  <si>
    <t>L454</t>
  </si>
  <si>
    <t>TRUCCAZZANO (MI)</t>
  </si>
  <si>
    <t>L455</t>
  </si>
  <si>
    <t>TUBRE .TAUFERS IM MUENSTERTAL. (BZ)</t>
  </si>
  <si>
    <t>L457</t>
  </si>
  <si>
    <t>TUENNO (soppresso) (TN)</t>
  </si>
  <si>
    <t>L458</t>
  </si>
  <si>
    <t>TUFARA (CB)</t>
  </si>
  <si>
    <t>L459</t>
  </si>
  <si>
    <t>TUFILLO (CH)</t>
  </si>
  <si>
    <t>L460</t>
  </si>
  <si>
    <t>TUFINO (NA)</t>
  </si>
  <si>
    <t>L461</t>
  </si>
  <si>
    <t>TUFO (AV)</t>
  </si>
  <si>
    <t>L462</t>
  </si>
  <si>
    <t>TUGLIE (LE)</t>
  </si>
  <si>
    <t>L463</t>
  </si>
  <si>
    <t>TUILI (SU)</t>
  </si>
  <si>
    <t>L464</t>
  </si>
  <si>
    <t>TULA (SS)</t>
  </si>
  <si>
    <t>L466</t>
  </si>
  <si>
    <t>TUORO SUL TRASIMENO (PG)</t>
  </si>
  <si>
    <t>G507</t>
  </si>
  <si>
    <t>TURANIA (RI)</t>
  </si>
  <si>
    <t>L469</t>
  </si>
  <si>
    <t>TURANO LODIGIANO (LO)</t>
  </si>
  <si>
    <t>L470</t>
  </si>
  <si>
    <t>TURATE (CO)</t>
  </si>
  <si>
    <t>L471</t>
  </si>
  <si>
    <t>TURBIGO (MI)</t>
  </si>
  <si>
    <t>L472</t>
  </si>
  <si>
    <t>TURI (BA)</t>
  </si>
  <si>
    <t>L473</t>
  </si>
  <si>
    <t>TURRI (SU)</t>
  </si>
  <si>
    <t>L474</t>
  </si>
  <si>
    <t>TURRIACO (GO)</t>
  </si>
  <si>
    <t>L475</t>
  </si>
  <si>
    <t>TURRIVALIGNANI (PE)</t>
  </si>
  <si>
    <t>L477</t>
  </si>
  <si>
    <t>TURSI (MT)</t>
  </si>
  <si>
    <t>L478</t>
  </si>
  <si>
    <t>TUSA (ME)</t>
  </si>
  <si>
    <t>L310</t>
  </si>
  <si>
    <t>TUSCANIA (VT)</t>
  </si>
  <si>
    <t>C789</t>
  </si>
  <si>
    <t>UBIALE CLANEZZO (BG)</t>
  </si>
  <si>
    <t>L480</t>
  </si>
  <si>
    <t>UBOLDO (VA)</t>
  </si>
  <si>
    <t>L482</t>
  </si>
  <si>
    <t>UCRIA (ME)</t>
  </si>
  <si>
    <t>L483</t>
  </si>
  <si>
    <t>UDINE (UD)</t>
  </si>
  <si>
    <t>L484</t>
  </si>
  <si>
    <t>UGENTO (LE)</t>
  </si>
  <si>
    <t>L485</t>
  </si>
  <si>
    <t>UGGIANO LA CHIESA (LE)</t>
  </si>
  <si>
    <t>L487</t>
  </si>
  <si>
    <t>UGGIATE-TREVANO (CO)</t>
  </si>
  <si>
    <t>L488</t>
  </si>
  <si>
    <t>ULA' TIRSO (OR)</t>
  </si>
  <si>
    <t>L489</t>
  </si>
  <si>
    <t>ULASSAI (NU)</t>
  </si>
  <si>
    <t>L490</t>
  </si>
  <si>
    <t>ULTIMO .ULTEN. (BZ)</t>
  </si>
  <si>
    <t>D786</t>
  </si>
  <si>
    <t>UMBERTIDE (PG)</t>
  </si>
  <si>
    <t>L492</t>
  </si>
  <si>
    <t>UMBRIATICO (KR)</t>
  </si>
  <si>
    <t>L494</t>
  </si>
  <si>
    <t>URAGO D'OGLIO (BS)</t>
  </si>
  <si>
    <t>L496</t>
  </si>
  <si>
    <t>URAS (OR)</t>
  </si>
  <si>
    <t>L497</t>
  </si>
  <si>
    <t>URBANA (PD)</t>
  </si>
  <si>
    <t>L498</t>
  </si>
  <si>
    <t>URBANIA (PU)</t>
  </si>
  <si>
    <t>L499</t>
  </si>
  <si>
    <t>URBE (SV)</t>
  </si>
  <si>
    <t>L500</t>
  </si>
  <si>
    <t>URBINO (PU)</t>
  </si>
  <si>
    <t>L501</t>
  </si>
  <si>
    <t>URBISAGLIA (MC)</t>
  </si>
  <si>
    <t>L502</t>
  </si>
  <si>
    <t>URGNANO (BG)</t>
  </si>
  <si>
    <t>L503</t>
  </si>
  <si>
    <t>URI (SS)</t>
  </si>
  <si>
    <t>L505</t>
  </si>
  <si>
    <t>URURI (CB)</t>
  </si>
  <si>
    <t>L506</t>
  </si>
  <si>
    <t>URZULEI (NU)</t>
  </si>
  <si>
    <t>L507</t>
  </si>
  <si>
    <t>USCIO (GE)</t>
  </si>
  <si>
    <t>L508</t>
  </si>
  <si>
    <t>USELLUS (OR)</t>
  </si>
  <si>
    <t>L509</t>
  </si>
  <si>
    <t>USINI (SS)</t>
  </si>
  <si>
    <t>L511</t>
  </si>
  <si>
    <t>USMATE VELATE (MB)</t>
  </si>
  <si>
    <t>L512</t>
  </si>
  <si>
    <t>USSANA (SU)</t>
  </si>
  <si>
    <t>L513</t>
  </si>
  <si>
    <t>USSARAMANNA (SU)</t>
  </si>
  <si>
    <t>L514</t>
  </si>
  <si>
    <t>USSASSAI (NU)</t>
  </si>
  <si>
    <t>L515</t>
  </si>
  <si>
    <t>USSEAUX (TO)</t>
  </si>
  <si>
    <t>L516</t>
  </si>
  <si>
    <t>USSEGLIO (TO)</t>
  </si>
  <si>
    <t>L517</t>
  </si>
  <si>
    <t>USSITA (MC)</t>
  </si>
  <si>
    <t>L519</t>
  </si>
  <si>
    <t>USTICA (PA)</t>
  </si>
  <si>
    <t>L521</t>
  </si>
  <si>
    <t>UTA (CA)</t>
  </si>
  <si>
    <t>L522</t>
  </si>
  <si>
    <t>UZZANO (PT)</t>
  </si>
  <si>
    <t>L524</t>
  </si>
  <si>
    <t>VACCARIZZO ALBANESE (CS)</t>
  </si>
  <si>
    <t>L525</t>
  </si>
  <si>
    <t>VACONE (RI)</t>
  </si>
  <si>
    <t>L526</t>
  </si>
  <si>
    <t>VACRI (CH)</t>
  </si>
  <si>
    <t>L527</t>
  </si>
  <si>
    <t>VADENA .PFATTEN. (BZ)</t>
  </si>
  <si>
    <t>L528</t>
  </si>
  <si>
    <t>VADO LIGURE (SV)</t>
  </si>
  <si>
    <t>L533</t>
  </si>
  <si>
    <t>VAGLI SOTTO (LU)</t>
  </si>
  <si>
    <t>L529</t>
  </si>
  <si>
    <t>VAGLIA (FI)</t>
  </si>
  <si>
    <t>L532</t>
  </si>
  <si>
    <t>VAGLIO BASILICATA (PZ)</t>
  </si>
  <si>
    <t>L531</t>
  </si>
  <si>
    <t>VAGLIO SERRA (AT)</t>
  </si>
  <si>
    <t>L537</t>
  </si>
  <si>
    <t>VAIANO (PO)</t>
  </si>
  <si>
    <t>L535</t>
  </si>
  <si>
    <t>VAIANO CREMASCO (CR)</t>
  </si>
  <si>
    <t>L538</t>
  </si>
  <si>
    <t>VAIE (TO)</t>
  </si>
  <si>
    <t>L539</t>
  </si>
  <si>
    <t>VAILATE (CR)</t>
  </si>
  <si>
    <t>L540</t>
  </si>
  <si>
    <t>VAIRANO PATENORA (CE)</t>
  </si>
  <si>
    <t>M265</t>
  </si>
  <si>
    <t>VAJONT (PN)</t>
  </si>
  <si>
    <t>M334</t>
  </si>
  <si>
    <t>VAL BREMBILLA (BG)</t>
  </si>
  <si>
    <t>L555</t>
  </si>
  <si>
    <t>VAL DELLA TORRE (TO)</t>
  </si>
  <si>
    <t>L562</t>
  </si>
  <si>
    <t>VAL DI NIZZA (PV)</t>
  </si>
  <si>
    <t>L564</t>
  </si>
  <si>
    <t>VAL DI VIZZE .PFITSCH. (BZ)</t>
  </si>
  <si>
    <t>M374</t>
  </si>
  <si>
    <t>VAL DI ZOLDO (BL)</t>
  </si>
  <si>
    <t>M384</t>
  </si>
  <si>
    <t>VAL LIONA (VI)</t>
  </si>
  <si>
    <t>L638</t>
  </si>
  <si>
    <t>VAL MASINO (SO)</t>
  </si>
  <si>
    <t>H259</t>
  </si>
  <si>
    <t>VAL REZZO (CO)</t>
  </si>
  <si>
    <t>L544</t>
  </si>
  <si>
    <t>VALBONDIONE (BG)</t>
  </si>
  <si>
    <t>L545</t>
  </si>
  <si>
    <t>VALBREMBO (BG)</t>
  </si>
  <si>
    <t>L546</t>
  </si>
  <si>
    <t>VALBREVENNA (GE)</t>
  </si>
  <si>
    <t>L547</t>
  </si>
  <si>
    <t>VALBRONA (CO)</t>
  </si>
  <si>
    <t>L550</t>
  </si>
  <si>
    <t>VALDA (soppresso) (TN)</t>
  </si>
  <si>
    <t>L551</t>
  </si>
  <si>
    <t>VALDAGNO (VI)</t>
  </si>
  <si>
    <t>M343</t>
  </si>
  <si>
    <t>VALDAONE (TN)</t>
  </si>
  <si>
    <t>L552</t>
  </si>
  <si>
    <t>VALDAORA .OLANG. (BZ)</t>
  </si>
  <si>
    <t>L554</t>
  </si>
  <si>
    <t>VALDASTICO (VI)</t>
  </si>
  <si>
    <t>L556</t>
  </si>
  <si>
    <t>VALDENGO (BI)</t>
  </si>
  <si>
    <t>G319</t>
  </si>
  <si>
    <t>VALDERICE (TP)</t>
  </si>
  <si>
    <t>L557</t>
  </si>
  <si>
    <t>VALDIDENTRO (SO)</t>
  </si>
  <si>
    <t>L558</t>
  </si>
  <si>
    <t>VALDIERI (CN)</t>
  </si>
  <si>
    <t>L561</t>
  </si>
  <si>
    <t>VALDINA (ME)</t>
  </si>
  <si>
    <t>L563</t>
  </si>
  <si>
    <t>VALDISOTTO (SO)</t>
  </si>
  <si>
    <t>L565</t>
  </si>
  <si>
    <t>VALDOBBIADENE (TV)</t>
  </si>
  <si>
    <t>L566</t>
  </si>
  <si>
    <t>VALDUGGIA (VC)</t>
  </si>
  <si>
    <t>L568</t>
  </si>
  <si>
    <t>VALEGGIO (PV)</t>
  </si>
  <si>
    <t>L567</t>
  </si>
  <si>
    <t>VALEGGIO SUL MINCIO (VR)</t>
  </si>
  <si>
    <t>L569</t>
  </si>
  <si>
    <t>VALENTANO (VT)</t>
  </si>
  <si>
    <t>L570</t>
  </si>
  <si>
    <t>VALENZA (AL)</t>
  </si>
  <si>
    <t>L571</t>
  </si>
  <si>
    <t>VALENZANO (BA)</t>
  </si>
  <si>
    <t>L572</t>
  </si>
  <si>
    <t>VALERA FRATTA (LO)</t>
  </si>
  <si>
    <t>L573</t>
  </si>
  <si>
    <t>VALFABBRICA (PG)</t>
  </si>
  <si>
    <t>L574</t>
  </si>
  <si>
    <t>VALFENERA (AT)</t>
  </si>
  <si>
    <t>L575</t>
  </si>
  <si>
    <t>VALFLORIANA (TN)</t>
  </si>
  <si>
    <t>M382</t>
  </si>
  <si>
    <t>VALFORNACE (MC)</t>
  </si>
  <si>
    <t>L576</t>
  </si>
  <si>
    <t>VALFURVA (SO)</t>
  </si>
  <si>
    <t>L577</t>
  </si>
  <si>
    <t>VALGANNA (VA)</t>
  </si>
  <si>
    <t>L578</t>
  </si>
  <si>
    <t>VALGIOIE (TO)</t>
  </si>
  <si>
    <t>L579</t>
  </si>
  <si>
    <t>VALGOGLIO (BG)</t>
  </si>
  <si>
    <t>L580</t>
  </si>
  <si>
    <t>VALGRANA (CN)</t>
  </si>
  <si>
    <t>L581</t>
  </si>
  <si>
    <t>VALGREGHENTINO (LC)</t>
  </si>
  <si>
    <t>L582</t>
  </si>
  <si>
    <t>VALGRISENCHE (AO)</t>
  </si>
  <si>
    <t>L583</t>
  </si>
  <si>
    <t>VALGUARNERA CAROPEPE (EN)</t>
  </si>
  <si>
    <t>L584</t>
  </si>
  <si>
    <t>VALLADA AGORDINA (BL)</t>
  </si>
  <si>
    <t>L586</t>
  </si>
  <si>
    <t>VALLANZENGO (BI)</t>
  </si>
  <si>
    <t>L588</t>
  </si>
  <si>
    <t>VALLARSA (TN)</t>
  </si>
  <si>
    <t>L589</t>
  </si>
  <si>
    <t>VALLATA (AV)</t>
  </si>
  <si>
    <t>L594</t>
  </si>
  <si>
    <t>VALLE AGRICOLA (CE)</t>
  </si>
  <si>
    <t>L595</t>
  </si>
  <si>
    <t>VALLE AURINA .AHRNTAL. (BZ)</t>
  </si>
  <si>
    <t>L597</t>
  </si>
  <si>
    <t>VALLE CASTELLANA (TE)</t>
  </si>
  <si>
    <t>G540</t>
  </si>
  <si>
    <t>VALLE DELL'ANGELO (SA)</t>
  </si>
  <si>
    <t>L590</t>
  </si>
  <si>
    <t>VALLE DI CADORE (BL)</t>
  </si>
  <si>
    <t>L601</t>
  </si>
  <si>
    <t>VALLE DI CASIES .GSIES. (BZ)</t>
  </si>
  <si>
    <t>L591</t>
  </si>
  <si>
    <t>VALLE DI MADDALONI (CE)</t>
  </si>
  <si>
    <t>M362</t>
  </si>
  <si>
    <t>VALLE LAGHI (TN)</t>
  </si>
  <si>
    <t>L593</t>
  </si>
  <si>
    <t>VALLE LOMELLINA (PV)</t>
  </si>
  <si>
    <t>L606</t>
  </si>
  <si>
    <t>VALLE MOSSO (BI)</t>
  </si>
  <si>
    <t>L617</t>
  </si>
  <si>
    <t>VALLE SALIMBENE (PV)</t>
  </si>
  <si>
    <t>L620</t>
  </si>
  <si>
    <t>VALLE SAN NICOLAO (BI)</t>
  </si>
  <si>
    <t>L596</t>
  </si>
  <si>
    <t>VALLEBONA (IM)</t>
  </si>
  <si>
    <t>L598</t>
  </si>
  <si>
    <t>VALLECORSA (FR)</t>
  </si>
  <si>
    <t>L599</t>
  </si>
  <si>
    <t>VALLECROSIA (IM)</t>
  </si>
  <si>
    <t>L603</t>
  </si>
  <si>
    <t>VALLEDOLMO (PA)</t>
  </si>
  <si>
    <t>L604</t>
  </si>
  <si>
    <t>VALLEDORIA (SS)</t>
  </si>
  <si>
    <t>I322</t>
  </si>
  <si>
    <t>VALLEFIORITA (CZ)</t>
  </si>
  <si>
    <t>M331</t>
  </si>
  <si>
    <t>VALLEFOGLIA (PU)</t>
  </si>
  <si>
    <t>L607</t>
  </si>
  <si>
    <t>VALLELONGA (VV)</t>
  </si>
  <si>
    <t>L609</t>
  </si>
  <si>
    <t>VALLELUNGA PRATAMENO (CL)</t>
  </si>
  <si>
    <t>L605</t>
  </si>
  <si>
    <t>VALLEMAIO (FR)</t>
  </si>
  <si>
    <t>L611</t>
  </si>
  <si>
    <t>VALLEPIETRA (RM)</t>
  </si>
  <si>
    <t>L612</t>
  </si>
  <si>
    <t>VALLERANO (VT)</t>
  </si>
  <si>
    <t>L613</t>
  </si>
  <si>
    <t>VALLERMOSA (SU)</t>
  </si>
  <si>
    <t>L614</t>
  </si>
  <si>
    <t>VALLEROTONDA (FR)</t>
  </si>
  <si>
    <t>L616</t>
  </si>
  <si>
    <t>VALLESACCARDA (AV)</t>
  </si>
  <si>
    <t>L623</t>
  </si>
  <si>
    <t>VALLEVE (BG)</t>
  </si>
  <si>
    <t>L624</t>
  </si>
  <si>
    <t>VALLI DEL PASUBIO (VI)</t>
  </si>
  <si>
    <t>L625</t>
  </si>
  <si>
    <t>VALLINFREDA (RM)</t>
  </si>
  <si>
    <t>L626</t>
  </si>
  <si>
    <t>VALLIO TERME (BS)</t>
  </si>
  <si>
    <t>L628</t>
  </si>
  <si>
    <t>VALLO DELLA LUCANIA (SA)</t>
  </si>
  <si>
    <t>L627</t>
  </si>
  <si>
    <t>VALLO DI NERA (PG)</t>
  </si>
  <si>
    <t>L629</t>
  </si>
  <si>
    <t>VALLO TORINESE (TO)</t>
  </si>
  <si>
    <t>L631</t>
  </si>
  <si>
    <t>VALLORIATE (CN)</t>
  </si>
  <si>
    <t>L633</t>
  </si>
  <si>
    <t>VALMACCA (AL)</t>
  </si>
  <si>
    <t>L634</t>
  </si>
  <si>
    <t>VALMADRERA (LC)</t>
  </si>
  <si>
    <t>L636</t>
  </si>
  <si>
    <t>VALMALA (CN)</t>
  </si>
  <si>
    <t>L639</t>
  </si>
  <si>
    <t>VALMONTONE (RM)</t>
  </si>
  <si>
    <t>L640</t>
  </si>
  <si>
    <t>VALMOREA (CO)</t>
  </si>
  <si>
    <t>L641</t>
  </si>
  <si>
    <t>VALMOZZOLA (PR)</t>
  </si>
  <si>
    <t>L642</t>
  </si>
  <si>
    <t>VALNEGRA (BG)</t>
  </si>
  <si>
    <t>L643</t>
  </si>
  <si>
    <t>VALPELLINE (AO)</t>
  </si>
  <si>
    <t>L644</t>
  </si>
  <si>
    <t>VALPERGA (TO)</t>
  </si>
  <si>
    <t>B510</t>
  </si>
  <si>
    <t>VALPRATO SOANA (TO)</t>
  </si>
  <si>
    <t>M320</t>
  </si>
  <si>
    <t>VALSAMOGGIA (BO)</t>
  </si>
  <si>
    <t>L647</t>
  </si>
  <si>
    <t>VALSAVARENCHE (AO)</t>
  </si>
  <si>
    <t>L649</t>
  </si>
  <si>
    <t>VALSECCA (soppresso) (BG)</t>
  </si>
  <si>
    <t>D513</t>
  </si>
  <si>
    <t>VALSINNI (MT)</t>
  </si>
  <si>
    <t>C936</t>
  </si>
  <si>
    <t>VALSOLDA (CO)</t>
  </si>
  <si>
    <t>L650</t>
  </si>
  <si>
    <t>VALSTAGNA (VI)</t>
  </si>
  <si>
    <t>L651</t>
  </si>
  <si>
    <t>VALSTRONA (VB)</t>
  </si>
  <si>
    <t>L653</t>
  </si>
  <si>
    <t>VALTOPINA (PG)</t>
  </si>
  <si>
    <t>L655</t>
  </si>
  <si>
    <t>VALTORTA (BG)</t>
  </si>
  <si>
    <t>L654</t>
  </si>
  <si>
    <t>VALTOURNENCHE (AO)</t>
  </si>
  <si>
    <t>L656</t>
  </si>
  <si>
    <t>VALVA (SA)</t>
  </si>
  <si>
    <t>M395</t>
  </si>
  <si>
    <t>VALVARRONE</t>
  </si>
  <si>
    <t>L657</t>
  </si>
  <si>
    <t>VALVASONE (soppresso) (PN)</t>
  </si>
  <si>
    <t>M346</t>
  </si>
  <si>
    <t>VALVASONE ÀRZENE (PN)</t>
  </si>
  <si>
    <t>L658</t>
  </si>
  <si>
    <t>VALVERDE (CT)</t>
  </si>
  <si>
    <t>L659</t>
  </si>
  <si>
    <t>VALVERDE (PV)</t>
  </si>
  <si>
    <t>L468</t>
  </si>
  <si>
    <t>VALVESTINO (BS)</t>
  </si>
  <si>
    <t>L660</t>
  </si>
  <si>
    <t>VANDOIES .VINTL. (BZ)</t>
  </si>
  <si>
    <t>L664</t>
  </si>
  <si>
    <t>VANZAGHELLO (MI)</t>
  </si>
  <si>
    <t>L665</t>
  </si>
  <si>
    <t>VANZAGO (MI)</t>
  </si>
  <si>
    <t>L666</t>
  </si>
  <si>
    <t>VANZONE CON SAN CARLO (VB)</t>
  </si>
  <si>
    <t>L667</t>
  </si>
  <si>
    <t>VAPRIO D'ADDA (MI)</t>
  </si>
  <si>
    <t>L668</t>
  </si>
  <si>
    <t>VAPRIO D'AGOGNA (NO)</t>
  </si>
  <si>
    <t>L669</t>
  </si>
  <si>
    <t>VARALLO (VC)</t>
  </si>
  <si>
    <t>L670</t>
  </si>
  <si>
    <t>VARALLO POMBIA (NO)</t>
  </si>
  <si>
    <t>L671</t>
  </si>
  <si>
    <t>VARANO BORGHI (VA)</t>
  </si>
  <si>
    <t>L672</t>
  </si>
  <si>
    <t>VARANO DE' MELEGARI (PR)</t>
  </si>
  <si>
    <t>L673</t>
  </si>
  <si>
    <t>VARAPODIO (RC)</t>
  </si>
  <si>
    <t>L675</t>
  </si>
  <si>
    <t>VARAZZE (SV)</t>
  </si>
  <si>
    <t>L676</t>
  </si>
  <si>
    <t>VARCO SABINO (RI)</t>
  </si>
  <si>
    <t>L677</t>
  </si>
  <si>
    <t>VAREDO (MB)</t>
  </si>
  <si>
    <t>L678</t>
  </si>
  <si>
    <t>VARENA (TN)</t>
  </si>
  <si>
    <t>L680</t>
  </si>
  <si>
    <t>VARENNA (LC)</t>
  </si>
  <si>
    <t>L682</t>
  </si>
  <si>
    <t>VARESE (VA)</t>
  </si>
  <si>
    <t>L681</t>
  </si>
  <si>
    <t>VARESE LIGURE (SP)</t>
  </si>
  <si>
    <t>L685</t>
  </si>
  <si>
    <t>VARISELLA (TO)</t>
  </si>
  <si>
    <t>L686</t>
  </si>
  <si>
    <t>VARMO (UD)</t>
  </si>
  <si>
    <t>L687</t>
  </si>
  <si>
    <t>VARNA .VAHRN. (BZ)</t>
  </si>
  <si>
    <t>L689</t>
  </si>
  <si>
    <t>VARSI (PR)</t>
  </si>
  <si>
    <t>L690</t>
  </si>
  <si>
    <t>VARZI (PV)</t>
  </si>
  <si>
    <t>L691</t>
  </si>
  <si>
    <t>VARZO (VB)</t>
  </si>
  <si>
    <t>L692</t>
  </si>
  <si>
    <t>VAS (soppresso) (BL)</t>
  </si>
  <si>
    <t>A701</t>
  </si>
  <si>
    <t>VASANELLO (VT)</t>
  </si>
  <si>
    <t>L693</t>
  </si>
  <si>
    <t>VASIA (IM)</t>
  </si>
  <si>
    <t>E372</t>
  </si>
  <si>
    <t>VASTO (CH)</t>
  </si>
  <si>
    <t>L696</t>
  </si>
  <si>
    <t>VASTOGIRARDI (IS)</t>
  </si>
  <si>
    <t>L697</t>
  </si>
  <si>
    <t>VATTARO (soppresso) (TN)</t>
  </si>
  <si>
    <t>L698</t>
  </si>
  <si>
    <t>VAUDA CANAVESE (TO)</t>
  </si>
  <si>
    <t>L699</t>
  </si>
  <si>
    <t>VAZZANO (VV)</t>
  </si>
  <si>
    <t>L700</t>
  </si>
  <si>
    <t>VAZZOLA (TV)</t>
  </si>
  <si>
    <t>L702</t>
  </si>
  <si>
    <t>VECCHIANO (PI)</t>
  </si>
  <si>
    <t>L704</t>
  </si>
  <si>
    <t>VEDANO AL LAMBRO (MB)</t>
  </si>
  <si>
    <t>L703</t>
  </si>
  <si>
    <t>VEDANO OLONA (VA)</t>
  </si>
  <si>
    <t>L705</t>
  </si>
  <si>
    <t>VEDDASCA (soppresso) (VA)</t>
  </si>
  <si>
    <t>L706</t>
  </si>
  <si>
    <t>VEDELAGO (TV)</t>
  </si>
  <si>
    <t>L707</t>
  </si>
  <si>
    <t>VEDESETA (BG)</t>
  </si>
  <si>
    <t>L709</t>
  </si>
  <si>
    <t>VEDUGGIO CON COLZANO (MB)</t>
  </si>
  <si>
    <t>L710</t>
  </si>
  <si>
    <t>VEGGIANO (PD)</t>
  </si>
  <si>
    <t>L711</t>
  </si>
  <si>
    <t>VEGLIE (LE)</t>
  </si>
  <si>
    <t>L712</t>
  </si>
  <si>
    <t>VEGLIO (BI)</t>
  </si>
  <si>
    <t>L713</t>
  </si>
  <si>
    <t>VEJANO (VT)</t>
  </si>
  <si>
    <t>L715</t>
  </si>
  <si>
    <t>VELESO (CO)</t>
  </si>
  <si>
    <t>L716</t>
  </si>
  <si>
    <t>VELEZZO LOMELLINA (PV)</t>
  </si>
  <si>
    <t>L719</t>
  </si>
  <si>
    <t>VELLETRI (RM)</t>
  </si>
  <si>
    <t>L720</t>
  </si>
  <si>
    <t>VELLEZZO BELLINI (PV)</t>
  </si>
  <si>
    <t>L723</t>
  </si>
  <si>
    <t>VELO D'ASTICO (VI)</t>
  </si>
  <si>
    <t>L722</t>
  </si>
  <si>
    <t>VELO VERONESE (VR)</t>
  </si>
  <si>
    <t>L724</t>
  </si>
  <si>
    <t>VELTURNO .FELDTHURNS. (BZ)</t>
  </si>
  <si>
    <t>L725</t>
  </si>
  <si>
    <t>VENAFRO (IS)</t>
  </si>
  <si>
    <t>L727</t>
  </si>
  <si>
    <t>VENARIA REALE (TO)</t>
  </si>
  <si>
    <t>L728</t>
  </si>
  <si>
    <t>VENAROTTA (AP)</t>
  </si>
  <si>
    <t>L729</t>
  </si>
  <si>
    <t>VENASCA (CN)</t>
  </si>
  <si>
    <t>L726</t>
  </si>
  <si>
    <t>VENAUS (TO)</t>
  </si>
  <si>
    <t>L730</t>
  </si>
  <si>
    <t>VENDONE (SV)</t>
  </si>
  <si>
    <t>L731</t>
  </si>
  <si>
    <t>VENDROGNO (LC)</t>
  </si>
  <si>
    <t>L733</t>
  </si>
  <si>
    <t>VENEGONO INFERIORE (VA)</t>
  </si>
  <si>
    <t>L734</t>
  </si>
  <si>
    <t>VENEGONO SUPERIORE (VA)</t>
  </si>
  <si>
    <t>L735</t>
  </si>
  <si>
    <t>VENETICO (ME)</t>
  </si>
  <si>
    <t>L736</t>
  </si>
  <si>
    <t>VENEZIA (VE)</t>
  </si>
  <si>
    <t>L737</t>
  </si>
  <si>
    <t>VENIANO (CO)</t>
  </si>
  <si>
    <t>L738</t>
  </si>
  <si>
    <t>VENOSA (PZ)</t>
  </si>
  <si>
    <t>M364</t>
  </si>
  <si>
    <t>VENTASSO (RE)</t>
  </si>
  <si>
    <t>L739</t>
  </si>
  <si>
    <t>VENTICANO (AV)</t>
  </si>
  <si>
    <t>L741</t>
  </si>
  <si>
    <t>VENTIMIGLIA (IM)</t>
  </si>
  <si>
    <t>L740</t>
  </si>
  <si>
    <t>VENTIMIGLIA DI SICILIA (PA)</t>
  </si>
  <si>
    <t>L742</t>
  </si>
  <si>
    <t>VENTOTENE (LT)</t>
  </si>
  <si>
    <t>L743</t>
  </si>
  <si>
    <t>VENZONE (UD)</t>
  </si>
  <si>
    <t>L745</t>
  </si>
  <si>
    <t>VERANO .VOERAN. (BZ)</t>
  </si>
  <si>
    <t>L744</t>
  </si>
  <si>
    <t>VERANO BRIANZA (MB)</t>
  </si>
  <si>
    <t>L746</t>
  </si>
  <si>
    <t>VERBANIA (VB)</t>
  </si>
  <si>
    <t>L747</t>
  </si>
  <si>
    <t>VERBICARO (CS)</t>
  </si>
  <si>
    <t>L748</t>
  </si>
  <si>
    <t>VERCANA (CO)</t>
  </si>
  <si>
    <t>L749</t>
  </si>
  <si>
    <t>VERCEIA (SO)</t>
  </si>
  <si>
    <t>L750</t>
  </si>
  <si>
    <t>VERCELLI (VC)</t>
  </si>
  <si>
    <t>L751</t>
  </si>
  <si>
    <t>VERCURAGO (LC)</t>
  </si>
  <si>
    <t>L752</t>
  </si>
  <si>
    <t>VERDELLINO (BG)</t>
  </si>
  <si>
    <t>L753</t>
  </si>
  <si>
    <t>VERDELLO (BG)</t>
  </si>
  <si>
    <t>M337</t>
  </si>
  <si>
    <t>VERDERIO (LC)</t>
  </si>
  <si>
    <t>L755</t>
  </si>
  <si>
    <t>VERDERIO INFERIORE (soppresso) (LC)</t>
  </si>
  <si>
    <t>L756</t>
  </si>
  <si>
    <t>VERDERIO SUPERIORE (soppresso) (LC)</t>
  </si>
  <si>
    <t>L758</t>
  </si>
  <si>
    <t>VERDUNO (CN)</t>
  </si>
  <si>
    <t>L762</t>
  </si>
  <si>
    <t>VERGATO (BO)</t>
  </si>
  <si>
    <t>L763</t>
  </si>
  <si>
    <t>VERGEMOLI (soppresso) (LU)</t>
  </si>
  <si>
    <t>L764</t>
  </si>
  <si>
    <t>VERGHERETO (FC)</t>
  </si>
  <si>
    <t>L765</t>
  </si>
  <si>
    <t>VERGIATE (VA)</t>
  </si>
  <si>
    <t>L768</t>
  </si>
  <si>
    <t>VERMEZZO (MI)</t>
  </si>
  <si>
    <t>L769</t>
  </si>
  <si>
    <t>VERMIGLIO (TN)</t>
  </si>
  <si>
    <t>L771</t>
  </si>
  <si>
    <t>VERNANTE (CN)</t>
  </si>
  <si>
    <t>L772</t>
  </si>
  <si>
    <t>VERNASCA (PC)</t>
  </si>
  <si>
    <t>L773</t>
  </si>
  <si>
    <t>VERNATE (MI)</t>
  </si>
  <si>
    <t>L774</t>
  </si>
  <si>
    <t>VERNAZZA (SP)</t>
  </si>
  <si>
    <t>L775</t>
  </si>
  <si>
    <t>VERNIO (PO)</t>
  </si>
  <si>
    <t>L776</t>
  </si>
  <si>
    <t>VERNOLE (LE)</t>
  </si>
  <si>
    <t>L777</t>
  </si>
  <si>
    <t>VEROLANUOVA (BS)</t>
  </si>
  <si>
    <t>L778</t>
  </si>
  <si>
    <t>VEROLAVECCHIA (BS)</t>
  </si>
  <si>
    <t>L779</t>
  </si>
  <si>
    <t>VEROLENGO (TO)</t>
  </si>
  <si>
    <t>L780</t>
  </si>
  <si>
    <t>VEROLI (FR)</t>
  </si>
  <si>
    <t>L781</t>
  </si>
  <si>
    <t>VERONA (VR)</t>
  </si>
  <si>
    <t>D193</t>
  </si>
  <si>
    <t>VERONELLA (VR)</t>
  </si>
  <si>
    <t>L783</t>
  </si>
  <si>
    <t>VERRAYES (AO)</t>
  </si>
  <si>
    <t>C282</t>
  </si>
  <si>
    <t>VERRES (AO)</t>
  </si>
  <si>
    <t>L784</t>
  </si>
  <si>
    <t>VERRETTO (PV)</t>
  </si>
  <si>
    <t>L785</t>
  </si>
  <si>
    <t>VERRONE (BI)</t>
  </si>
  <si>
    <t>L788</t>
  </si>
  <si>
    <t>VERRUA PO (PV)</t>
  </si>
  <si>
    <t>L787</t>
  </si>
  <si>
    <t>VERRUA SAVOIA (TO)</t>
  </si>
  <si>
    <t>L792</t>
  </si>
  <si>
    <t>VERTEMATE CON MINOPRIO (CO)</t>
  </si>
  <si>
    <t>L795</t>
  </si>
  <si>
    <t>VERTOVA (BG)</t>
  </si>
  <si>
    <t>L797</t>
  </si>
  <si>
    <t>VERUCCHIO (RN)</t>
  </si>
  <si>
    <t>L798</t>
  </si>
  <si>
    <t>VERUNO (NO)</t>
  </si>
  <si>
    <t>L799</t>
  </si>
  <si>
    <t>VERVIO (SO)</t>
  </si>
  <si>
    <t>L800</t>
  </si>
  <si>
    <t>VERVO' (soppresso) (TN)</t>
  </si>
  <si>
    <t>L801</t>
  </si>
  <si>
    <t>VERZEGNIS (UD)</t>
  </si>
  <si>
    <t>L802</t>
  </si>
  <si>
    <t>VERZINO (KR)</t>
  </si>
  <si>
    <t>L804</t>
  </si>
  <si>
    <t>VERZUOLO (CN)</t>
  </si>
  <si>
    <t>L805</t>
  </si>
  <si>
    <t>VESCOVANA (PD)</t>
  </si>
  <si>
    <t>L806</t>
  </si>
  <si>
    <t>VESCOVATO (CR)</t>
  </si>
  <si>
    <t>L807</t>
  </si>
  <si>
    <t>VESIME (AT)</t>
  </si>
  <si>
    <t>L808</t>
  </si>
  <si>
    <t>VESPOLATE (NO)</t>
  </si>
  <si>
    <t>L809</t>
  </si>
  <si>
    <t>VESSALICO (IM)</t>
  </si>
  <si>
    <t>L810</t>
  </si>
  <si>
    <t>VESTENANOVA (VR)</t>
  </si>
  <si>
    <t>L811</t>
  </si>
  <si>
    <t>VESTIGNE' (TO)</t>
  </si>
  <si>
    <t>L812</t>
  </si>
  <si>
    <t>VESTONE (BS)</t>
  </si>
  <si>
    <t>L813</t>
  </si>
  <si>
    <t>VESTRENO (soppresso) (LC)</t>
  </si>
  <si>
    <t>L814</t>
  </si>
  <si>
    <t>VETRALLA (VT)</t>
  </si>
  <si>
    <t>L815</t>
  </si>
  <si>
    <t>VETTO (RE)</t>
  </si>
  <si>
    <t>L817</t>
  </si>
  <si>
    <t>VEZZA D'ALBA (CN)</t>
  </si>
  <si>
    <t>L816</t>
  </si>
  <si>
    <t>VEZZA D'OGLIO (BS)</t>
  </si>
  <si>
    <t>L821</t>
  </si>
  <si>
    <t>VEZZANO (soppresso) (TN)</t>
  </si>
  <si>
    <t>L819</t>
  </si>
  <si>
    <t>VEZZANO LIGURE (SP)</t>
  </si>
  <si>
    <t>L820</t>
  </si>
  <si>
    <t>VEZZANO SUL CROSTOLO (RE)</t>
  </si>
  <si>
    <t>L823</t>
  </si>
  <si>
    <t>VEZZI PORTIO (SV)</t>
  </si>
  <si>
    <t>L826</t>
  </si>
  <si>
    <t>VIADANA (MN)</t>
  </si>
  <si>
    <t>L827</t>
  </si>
  <si>
    <t>VIADANICA (BG)</t>
  </si>
  <si>
    <t>L828</t>
  </si>
  <si>
    <t>VIAGRANDE (CT)</t>
  </si>
  <si>
    <t>L829</t>
  </si>
  <si>
    <t>VIALE (AT)</t>
  </si>
  <si>
    <t>L830</t>
  </si>
  <si>
    <t>VIALFRE' (TO)</t>
  </si>
  <si>
    <t>L831</t>
  </si>
  <si>
    <t>VIANO (RE)</t>
  </si>
  <si>
    <t>L833</t>
  </si>
  <si>
    <t>VIAREGGIO (LU)</t>
  </si>
  <si>
    <t>L834</t>
  </si>
  <si>
    <t>VIARIGI (AT)</t>
  </si>
  <si>
    <t>F537</t>
  </si>
  <si>
    <t>VIBO VALENTIA (VV)</t>
  </si>
  <si>
    <t>L835</t>
  </si>
  <si>
    <t>VIBONATI (SA)</t>
  </si>
  <si>
    <t>L836</t>
  </si>
  <si>
    <t>VICALVI (FR)</t>
  </si>
  <si>
    <t>L837</t>
  </si>
  <si>
    <t>VICARI (PA)</t>
  </si>
  <si>
    <t>L838</t>
  </si>
  <si>
    <t>VICCHIO (FI)</t>
  </si>
  <si>
    <t>L840</t>
  </si>
  <si>
    <t>VICENZA (VI)</t>
  </si>
  <si>
    <t>L548</t>
  </si>
  <si>
    <t>VICO CANAVESE (TO)</t>
  </si>
  <si>
    <t>L842</t>
  </si>
  <si>
    <t>VICO DEL GARGANO (FG)</t>
  </si>
  <si>
    <t>L845</t>
  </si>
  <si>
    <t>VICO EQUENSE (NA)</t>
  </si>
  <si>
    <t>L843</t>
  </si>
  <si>
    <t>VICO NEL LAZIO (FR)</t>
  </si>
  <si>
    <t>L841</t>
  </si>
  <si>
    <t>VICOFORTE (CN)</t>
  </si>
  <si>
    <t>L846</t>
  </si>
  <si>
    <t>VICOLI (PE)</t>
  </si>
  <si>
    <t>L847</t>
  </si>
  <si>
    <t>VICOLUNGO (NO)</t>
  </si>
  <si>
    <t>L850</t>
  </si>
  <si>
    <t>VICOPISANO (PI)</t>
  </si>
  <si>
    <t>L851</t>
  </si>
  <si>
    <t>VICOVARO (RM)</t>
  </si>
  <si>
    <t>M259</t>
  </si>
  <si>
    <t>VIDDALBA (SS)</t>
  </si>
  <si>
    <t>L854</t>
  </si>
  <si>
    <t>VIDIGULFO (PV)</t>
  </si>
  <si>
    <t>L856</t>
  </si>
  <si>
    <t>VIDOR (TV)</t>
  </si>
  <si>
    <t>L857</t>
  </si>
  <si>
    <t>VIDRACCO (TO)</t>
  </si>
  <si>
    <t>L858</t>
  </si>
  <si>
    <t>VIESTE (FG)</t>
  </si>
  <si>
    <t>L859</t>
  </si>
  <si>
    <t>VIETRI DI POTENZA (PZ)</t>
  </si>
  <si>
    <t>L860</t>
  </si>
  <si>
    <t>VIETRI SUL MARE (SA)</t>
  </si>
  <si>
    <t>L864</t>
  </si>
  <si>
    <t>VIGANELLA (soppresso) (VB)</t>
  </si>
  <si>
    <t>L866</t>
  </si>
  <si>
    <t>VIGANO' (LC)</t>
  </si>
  <si>
    <t>L865</t>
  </si>
  <si>
    <t>VIGANO SAN MARTINO (BG)</t>
  </si>
  <si>
    <t>L868</t>
  </si>
  <si>
    <t>VIGARANO MAINARDA (FE)</t>
  </si>
  <si>
    <t>L869</t>
  </si>
  <si>
    <t>VIGASIO (VR)</t>
  </si>
  <si>
    <t>L872</t>
  </si>
  <si>
    <t>VIGEVANO (PV)</t>
  </si>
  <si>
    <t>L873</t>
  </si>
  <si>
    <t>VIGGIANELLO (PZ)</t>
  </si>
  <si>
    <t>L874</t>
  </si>
  <si>
    <t>VIGGIANO (PZ)</t>
  </si>
  <si>
    <t>L876</t>
  </si>
  <si>
    <t>VIGGIU' (VA)</t>
  </si>
  <si>
    <t>L878</t>
  </si>
  <si>
    <t>VIGHIZZOLO D'ESTE (PD)</t>
  </si>
  <si>
    <t>L880</t>
  </si>
  <si>
    <t>VIGLIANO BIELLESE (BI)</t>
  </si>
  <si>
    <t>L879</t>
  </si>
  <si>
    <t>VIGLIANO D'ASTI (AT)</t>
  </si>
  <si>
    <t>L881</t>
  </si>
  <si>
    <t>VIGNALE MONFERRATO (AL)</t>
  </si>
  <si>
    <t>L882</t>
  </si>
  <si>
    <t>VIGNANELLO (VT)</t>
  </si>
  <si>
    <t>L883</t>
  </si>
  <si>
    <t>VIGNATE (MI)</t>
  </si>
  <si>
    <t>L885</t>
  </si>
  <si>
    <t>VIGNOLA (MO)</t>
  </si>
  <si>
    <t>L886</t>
  </si>
  <si>
    <t>VIGNOLA FALESINA (TN)</t>
  </si>
  <si>
    <t>L887</t>
  </si>
  <si>
    <t>VIGNOLE BORBERA (AL)</t>
  </si>
  <si>
    <t>L888</t>
  </si>
  <si>
    <t>VIGNOLO (CN)</t>
  </si>
  <si>
    <t>L889</t>
  </si>
  <si>
    <t>VIGNONE (VB)</t>
  </si>
  <si>
    <t>L890</t>
  </si>
  <si>
    <t>VIGO DI CADORE (BL)</t>
  </si>
  <si>
    <t>L893</t>
  </si>
  <si>
    <t>VIGO DI FASSA (soppresso) (TN)</t>
  </si>
  <si>
    <t>L903</t>
  </si>
  <si>
    <t>VIGO RENDENA (soppresso) (TN)</t>
  </si>
  <si>
    <t>L892</t>
  </si>
  <si>
    <t>VIGODARZERE (PD)</t>
  </si>
  <si>
    <t>L894</t>
  </si>
  <si>
    <t>VIGOLO (BG)</t>
  </si>
  <si>
    <t>L896</t>
  </si>
  <si>
    <t>VIGOLO VATTARO (soppresso) (TN)</t>
  </si>
  <si>
    <t>L897</t>
  </si>
  <si>
    <t>VIGOLZONE (PC)</t>
  </si>
  <si>
    <t>L898</t>
  </si>
  <si>
    <t>VIGONE (TO)</t>
  </si>
  <si>
    <t>L899</t>
  </si>
  <si>
    <t>VIGONOVO (VE)</t>
  </si>
  <si>
    <t>L900</t>
  </si>
  <si>
    <t>VIGONZA (PD)</t>
  </si>
  <si>
    <t>L904</t>
  </si>
  <si>
    <t>VIGUZZOLO (AL)</t>
  </si>
  <si>
    <t>L910</t>
  </si>
  <si>
    <t>VILLA AGNEDO (soppresso) (TN)</t>
  </si>
  <si>
    <t>L912</t>
  </si>
  <si>
    <t>VILLA BARTOLOMEA (VR)</t>
  </si>
  <si>
    <t>L913</t>
  </si>
  <si>
    <t>VILLA BASILICA (LU)</t>
  </si>
  <si>
    <t>L917</t>
  </si>
  <si>
    <t>VILLA BISCOSSI (PV)</t>
  </si>
  <si>
    <t>L919</t>
  </si>
  <si>
    <t>VILLA CARCINA (BS)</t>
  </si>
  <si>
    <t>L920</t>
  </si>
  <si>
    <t>VILLA CASTELLI (BR)</t>
  </si>
  <si>
    <t>L922</t>
  </si>
  <si>
    <t>VILLA CELIERA (PE)</t>
  </si>
  <si>
    <t>L926</t>
  </si>
  <si>
    <t>VILLA COLLEMANDINA (LU)</t>
  </si>
  <si>
    <t>L928</t>
  </si>
  <si>
    <t>VILLA CORTESE (MI)</t>
  </si>
  <si>
    <t>L929</t>
  </si>
  <si>
    <t>VILLA D'ADDA (BG)</t>
  </si>
  <si>
    <t>A215</t>
  </si>
  <si>
    <t>VILLA D'ALME' (BG)</t>
  </si>
  <si>
    <t>L933</t>
  </si>
  <si>
    <t>VILLA DEL BOSCO (BI)</t>
  </si>
  <si>
    <t>L934</t>
  </si>
  <si>
    <t>VILLA DEL CONTE (PD)</t>
  </si>
  <si>
    <t>D801</t>
  </si>
  <si>
    <t>VILLA DI BRIANO (CE)</t>
  </si>
  <si>
    <t>L907</t>
  </si>
  <si>
    <t>VILLA DI CHIAVENNA (SO)</t>
  </si>
  <si>
    <t>L936</t>
  </si>
  <si>
    <t>VILLA DI SERIO (BG)</t>
  </si>
  <si>
    <t>L908</t>
  </si>
  <si>
    <t>VILLA DI TIRANO (SO)</t>
  </si>
  <si>
    <t>L938</t>
  </si>
  <si>
    <t>VILLA D'OGNA (BG)</t>
  </si>
  <si>
    <t>L937</t>
  </si>
  <si>
    <t>VILLA ESTENSE (PD)</t>
  </si>
  <si>
    <t>L943</t>
  </si>
  <si>
    <t>VILLA FARALDI (IM)</t>
  </si>
  <si>
    <t>L956</t>
  </si>
  <si>
    <t>VILLA GUARDIA (CO)</t>
  </si>
  <si>
    <t>L957</t>
  </si>
  <si>
    <t>VILLA LAGARINA (TN)</t>
  </si>
  <si>
    <t>A081</t>
  </si>
  <si>
    <t>VILLA LATINA (FR)</t>
  </si>
  <si>
    <t>L844</t>
  </si>
  <si>
    <t>VILLA LITERNO (CE)</t>
  </si>
  <si>
    <t>L969</t>
  </si>
  <si>
    <t>VILLA MINOZZO (RE)</t>
  </si>
  <si>
    <t>F804</t>
  </si>
  <si>
    <t>VILLA POMA (soppresso) (MN)</t>
  </si>
  <si>
    <t>M006</t>
  </si>
  <si>
    <t>VILLA RENDENA (soppresso) (TN)</t>
  </si>
  <si>
    <t>M018</t>
  </si>
  <si>
    <t>VILLA SAN GIOVANNI (RC)</t>
  </si>
  <si>
    <t>H913</t>
  </si>
  <si>
    <t>VILLA SAN GIOVANNI IN TUSCIA (VT)</t>
  </si>
  <si>
    <t>I118</t>
  </si>
  <si>
    <t>VILLA SAN PIETRO (CA)</t>
  </si>
  <si>
    <t>M019</t>
  </si>
  <si>
    <t>VILLA SAN SECONDO (AT)</t>
  </si>
  <si>
    <t>L905</t>
  </si>
  <si>
    <t>VILLA SANTA LUCIA (FR)</t>
  </si>
  <si>
    <t>M021</t>
  </si>
  <si>
    <t>VILLA SANTA LUCIA DEGLI ABRUZZI (AQ)</t>
  </si>
  <si>
    <t>M022</t>
  </si>
  <si>
    <t>VILLA SANTA MARIA (CH)</t>
  </si>
  <si>
    <t>M023</t>
  </si>
  <si>
    <t>VILLA SANT'ANGELO (AQ)</t>
  </si>
  <si>
    <t>I298</t>
  </si>
  <si>
    <t>VILLA SANT'ANTONIO (OR)</t>
  </si>
  <si>
    <t>L909</t>
  </si>
  <si>
    <t>VILLA SANTINA (UD)</t>
  </si>
  <si>
    <t>I364</t>
  </si>
  <si>
    <t>VILLA SANTO STEFANO (FR)</t>
  </si>
  <si>
    <t>A609</t>
  </si>
  <si>
    <t>VILLA VERDE (OR)</t>
  </si>
  <si>
    <t>VILLA VICENTINA (soppresso) (UD)</t>
  </si>
  <si>
    <t>L915</t>
  </si>
  <si>
    <t>VILLABASSA .NIEDERDORF. (BZ)</t>
  </si>
  <si>
    <t>L916</t>
  </si>
  <si>
    <t>VILLABATE (PA)</t>
  </si>
  <si>
    <t>L923</t>
  </si>
  <si>
    <t>VILLACHIARA (BS)</t>
  </si>
  <si>
    <t>L924</t>
  </si>
  <si>
    <t>VILLACIDRO (SU)</t>
  </si>
  <si>
    <t>L931</t>
  </si>
  <si>
    <t>VILLADEATI (AL)</t>
  </si>
  <si>
    <t>L939</t>
  </si>
  <si>
    <t>VILLADOSE (RO)</t>
  </si>
  <si>
    <t>L906</t>
  </si>
  <si>
    <t>VILLADOSSOLA (VB)</t>
  </si>
  <si>
    <t>L942</t>
  </si>
  <si>
    <t>VILLAFALLETTO (CN)</t>
  </si>
  <si>
    <t>L945</t>
  </si>
  <si>
    <t>VILLAFRANCA D'ASTI (AT)</t>
  </si>
  <si>
    <t>L949</t>
  </si>
  <si>
    <t>VILLAFRANCA DI VERONA (VR)</t>
  </si>
  <si>
    <t>L946</t>
  </si>
  <si>
    <t>VILLAFRANCA IN LUNIGIANA (MS)</t>
  </si>
  <si>
    <t>L947</t>
  </si>
  <si>
    <t>VILLAFRANCA PADOVANA (PD)</t>
  </si>
  <si>
    <t>L948</t>
  </si>
  <si>
    <t>VILLAFRANCA PIEMONTE (TO)</t>
  </si>
  <si>
    <t>L944</t>
  </si>
  <si>
    <t>VILLAFRANCA SICULA (AG)</t>
  </si>
  <si>
    <t>L950</t>
  </si>
  <si>
    <t>VILLAFRANCA TIRRENA (ME)</t>
  </si>
  <si>
    <t>L951</t>
  </si>
  <si>
    <t>VILLAFRATI (PA)</t>
  </si>
  <si>
    <t>L952</t>
  </si>
  <si>
    <t>VILLAGA (VI)</t>
  </si>
  <si>
    <t>L953</t>
  </si>
  <si>
    <t>VILLAGRANDE STRISAILI (NU)</t>
  </si>
  <si>
    <t>L958</t>
  </si>
  <si>
    <t>VILLALAGO (AQ)</t>
  </si>
  <si>
    <t>L959</t>
  </si>
  <si>
    <t>VILLALBA (CL)</t>
  </si>
  <si>
    <t>L961</t>
  </si>
  <si>
    <t>VILLALFONSINA (CH)</t>
  </si>
  <si>
    <t>L963</t>
  </si>
  <si>
    <t>VILLALVERNIA (AL)</t>
  </si>
  <si>
    <t>L964</t>
  </si>
  <si>
    <t>VILLAMAGNA (CH)</t>
  </si>
  <si>
    <t>L965</t>
  </si>
  <si>
    <t>VILLAMAINA (AV)</t>
  </si>
  <si>
    <t>L966</t>
  </si>
  <si>
    <t>VILLAMAR (SU)</t>
  </si>
  <si>
    <t>L967</t>
  </si>
  <si>
    <t>VILLAMARZANA (RO)</t>
  </si>
  <si>
    <t>L968</t>
  </si>
  <si>
    <t>VILLAMASSARGIA (SU)</t>
  </si>
  <si>
    <t>L970</t>
  </si>
  <si>
    <t>VILLAMIROGLIO (AL)</t>
  </si>
  <si>
    <t>L971</t>
  </si>
  <si>
    <t>VILLANDRO .VILLANDERS. (BZ)</t>
  </si>
  <si>
    <t>L978</t>
  </si>
  <si>
    <t>VILLANOVA BIELLESE (BI)</t>
  </si>
  <si>
    <t>L982</t>
  </si>
  <si>
    <t>VILLANOVA CANAVESE (TO)</t>
  </si>
  <si>
    <t>L975</t>
  </si>
  <si>
    <t>VILLANOVA D'ALBENGA (SV)</t>
  </si>
  <si>
    <t>L983</t>
  </si>
  <si>
    <t>VILLANOVA D'ARDENGHI (PV)</t>
  </si>
  <si>
    <t>L984</t>
  </si>
  <si>
    <t>VILLANOVA D'ASTI (AT)</t>
  </si>
  <si>
    <t>L973</t>
  </si>
  <si>
    <t>VILLANOVA DEL BATTISTA (AV)</t>
  </si>
  <si>
    <t>L985</t>
  </si>
  <si>
    <t>VILLANOVA DEL GHEBBO (RO)</t>
  </si>
  <si>
    <t>L977</t>
  </si>
  <si>
    <t>VILLANOVA DEL SILLARO (LO)</t>
  </si>
  <si>
    <t>L979</t>
  </si>
  <si>
    <t>VILLANOVA DI CAMPOSAMPIERO (PD)</t>
  </si>
  <si>
    <t>L988</t>
  </si>
  <si>
    <t>VILLANOVA MARCHESANA (RO)</t>
  </si>
  <si>
    <t>L974</t>
  </si>
  <si>
    <t>VILLANOVA MONDOVI' (CN)</t>
  </si>
  <si>
    <t>L972</t>
  </si>
  <si>
    <t>VILLANOVA MONFERRATO (AL)</t>
  </si>
  <si>
    <t>L989</t>
  </si>
  <si>
    <t>VILLANOVA MONTELEONE (SS)</t>
  </si>
  <si>
    <t>L990</t>
  </si>
  <si>
    <t>VILLANOVA SOLARO (CN)</t>
  </si>
  <si>
    <t>L980</t>
  </si>
  <si>
    <t>VILLANOVA SULL'ARDA (PC)</t>
  </si>
  <si>
    <t>L991</t>
  </si>
  <si>
    <t>VILLANOVA TRUSCHEDU (OR)</t>
  </si>
  <si>
    <t>L992</t>
  </si>
  <si>
    <t>VILLANOVA TULO (SU)</t>
  </si>
  <si>
    <t>L986</t>
  </si>
  <si>
    <t>VILLANOVAFORRU (SU)</t>
  </si>
  <si>
    <t>L987</t>
  </si>
  <si>
    <t>VILLANOVAFRANCA (SU)</t>
  </si>
  <si>
    <t>L994</t>
  </si>
  <si>
    <t>VILLANTERIO (PV)</t>
  </si>
  <si>
    <t>L995</t>
  </si>
  <si>
    <t>VILLANUOVA SUL CLISI (BS)</t>
  </si>
  <si>
    <t>M278</t>
  </si>
  <si>
    <t>VILLAPERUCCIO (SU)</t>
  </si>
  <si>
    <t>B903</t>
  </si>
  <si>
    <t>VILLAPIANA (CS)</t>
  </si>
  <si>
    <t>L998</t>
  </si>
  <si>
    <t>VILLAPUTZU (SU)</t>
  </si>
  <si>
    <t>L999</t>
  </si>
  <si>
    <t>VILLAR DORA (TO)</t>
  </si>
  <si>
    <t>M007</t>
  </si>
  <si>
    <t>VILLAR FOCCHIARDO (TO)</t>
  </si>
  <si>
    <t>M013</t>
  </si>
  <si>
    <t>VILLAR PELLICE (TO)</t>
  </si>
  <si>
    <t>M014</t>
  </si>
  <si>
    <t>VILLAR PEROSA (TO)</t>
  </si>
  <si>
    <t>M015</t>
  </si>
  <si>
    <t>VILLAR SAN COSTANZO (CN)</t>
  </si>
  <si>
    <t>M002</t>
  </si>
  <si>
    <t>VILLARBASSE (TO)</t>
  </si>
  <si>
    <t>M003</t>
  </si>
  <si>
    <t>VILLARBOIT (VC)</t>
  </si>
  <si>
    <t>M004</t>
  </si>
  <si>
    <t>VILLAREGGIA (TO)</t>
  </si>
  <si>
    <t>G309</t>
  </si>
  <si>
    <t>VILLARICCA (NA)</t>
  </si>
  <si>
    <t>M009</t>
  </si>
  <si>
    <t>VILLAROMAGNANO (AL)</t>
  </si>
  <si>
    <t>M011</t>
  </si>
  <si>
    <t>VILLAROSA (EN)</t>
  </si>
  <si>
    <t>M016</t>
  </si>
  <si>
    <t>VILLASALTO (SU)</t>
  </si>
  <si>
    <t>M017</t>
  </si>
  <si>
    <t>VILLASANTA (MB)</t>
  </si>
  <si>
    <t>B738</t>
  </si>
  <si>
    <t>VILLASIMIUS (SU)</t>
  </si>
  <si>
    <t>M025</t>
  </si>
  <si>
    <t>VILLASOR (SU)</t>
  </si>
  <si>
    <t>M026</t>
  </si>
  <si>
    <t>VILLASPECIOSA (SU)</t>
  </si>
  <si>
    <t>M027</t>
  </si>
  <si>
    <t>VILLASTELLONE (TO)</t>
  </si>
  <si>
    <t>M028</t>
  </si>
  <si>
    <t>VILLATA (VC)</t>
  </si>
  <si>
    <t>M030</t>
  </si>
  <si>
    <t>VILLAURBANA (OR)</t>
  </si>
  <si>
    <t>M031</t>
  </si>
  <si>
    <t>VILLAVALLELONGA (AQ)</t>
  </si>
  <si>
    <t>M032</t>
  </si>
  <si>
    <t>VILLAVERLA (VI)</t>
  </si>
  <si>
    <t>M363</t>
  </si>
  <si>
    <t>VILLE D'ANAUNIA (TN)</t>
  </si>
  <si>
    <t>L981</t>
  </si>
  <si>
    <t>VILLENEUVE (AO)</t>
  </si>
  <si>
    <t>M043</t>
  </si>
  <si>
    <t>VILLESSE (GO)</t>
  </si>
  <si>
    <t>M041</t>
  </si>
  <si>
    <t>VILLETTA BARREA (AQ)</t>
  </si>
  <si>
    <t>M042</t>
  </si>
  <si>
    <t>VILLETTE (VB)</t>
  </si>
  <si>
    <t>M044</t>
  </si>
  <si>
    <t>VILLIMPENTA (MN)</t>
  </si>
  <si>
    <t>M045</t>
  </si>
  <si>
    <t>VILLONGO (BG)</t>
  </si>
  <si>
    <t>M048</t>
  </si>
  <si>
    <t>VILLORBA (TV)</t>
  </si>
  <si>
    <t>M050</t>
  </si>
  <si>
    <t>VILMINORE DI SCALVE (BG)</t>
  </si>
  <si>
    <t>M052</t>
  </si>
  <si>
    <t>VIMERCATE (MB)</t>
  </si>
  <si>
    <t>M053</t>
  </si>
  <si>
    <t>VIMODRONE (MI)</t>
  </si>
  <si>
    <t>M055</t>
  </si>
  <si>
    <t>VINADIO (CN)</t>
  </si>
  <si>
    <t>M057</t>
  </si>
  <si>
    <t>VINCHIATURO (CB)</t>
  </si>
  <si>
    <t>M058</t>
  </si>
  <si>
    <t>VINCHIO (AT)</t>
  </si>
  <si>
    <t>M059</t>
  </si>
  <si>
    <t>VINCI (FI)</t>
  </si>
  <si>
    <t>M060</t>
  </si>
  <si>
    <t>VINOVO (TO)</t>
  </si>
  <si>
    <t>M062</t>
  </si>
  <si>
    <t>VINZAGLIO (NO)</t>
  </si>
  <si>
    <t>M063</t>
  </si>
  <si>
    <t>VIOLA (CN)</t>
  </si>
  <si>
    <t>M065</t>
  </si>
  <si>
    <t>VIONE (BS)</t>
  </si>
  <si>
    <t>M067</t>
  </si>
  <si>
    <t>VIPITENO .STERZING. (BZ)</t>
  </si>
  <si>
    <t>H123</t>
  </si>
  <si>
    <t>VIRGILIO (soppresso) (MN)</t>
  </si>
  <si>
    <t>M069</t>
  </si>
  <si>
    <t>VIRLE PIEMONTE (TO)</t>
  </si>
  <si>
    <t>M070</t>
  </si>
  <si>
    <t>VISANO (BS)</t>
  </si>
  <si>
    <t>M071</t>
  </si>
  <si>
    <t>VISCHE (TO)</t>
  </si>
  <si>
    <t>M072</t>
  </si>
  <si>
    <t>VISCIANO (NA)</t>
  </si>
  <si>
    <t>M073</t>
  </si>
  <si>
    <t>VISCO (UD)</t>
  </si>
  <si>
    <t>M077</t>
  </si>
  <si>
    <t>VISONE (AL)</t>
  </si>
  <si>
    <t>M078</t>
  </si>
  <si>
    <t>VISSO (MC)</t>
  </si>
  <si>
    <t>M079</t>
  </si>
  <si>
    <t>VISTARINO (PV)</t>
  </si>
  <si>
    <t>M080</t>
  </si>
  <si>
    <t>VISTRORIO (TO)</t>
  </si>
  <si>
    <t>M081</t>
  </si>
  <si>
    <t>VITA (TP)</t>
  </si>
  <si>
    <t>M082</t>
  </si>
  <si>
    <t>VITERBO (VT)</t>
  </si>
  <si>
    <t>M083</t>
  </si>
  <si>
    <t>VITICUSO (FR)</t>
  </si>
  <si>
    <t>M085</t>
  </si>
  <si>
    <t>VITO D'ASIO (PN)</t>
  </si>
  <si>
    <t>M086</t>
  </si>
  <si>
    <t>VITORCHIANO (VT)</t>
  </si>
  <si>
    <t>M088</t>
  </si>
  <si>
    <t>VITTORIA (RG)</t>
  </si>
  <si>
    <t>M089</t>
  </si>
  <si>
    <t>VITTORIO VENETO (TV)</t>
  </si>
  <si>
    <t>M090</t>
  </si>
  <si>
    <t>VITTORITO (AQ)</t>
  </si>
  <si>
    <t>M091</t>
  </si>
  <si>
    <t>VITTUONE (MI)</t>
  </si>
  <si>
    <t>M093</t>
  </si>
  <si>
    <t>VITULANO (BN)</t>
  </si>
  <si>
    <t>M092</t>
  </si>
  <si>
    <t>VITULAZIO (CE)</t>
  </si>
  <si>
    <t>M094</t>
  </si>
  <si>
    <t>VIU' (TO)</t>
  </si>
  <si>
    <t>M096</t>
  </si>
  <si>
    <t>VIVARO (PN)</t>
  </si>
  <si>
    <t>M095</t>
  </si>
  <si>
    <t>VIVARO ROMANO (RM)</t>
  </si>
  <si>
    <t>M098</t>
  </si>
  <si>
    <t>VIVERONE (BI)</t>
  </si>
  <si>
    <t>M100</t>
  </si>
  <si>
    <t>VIZZINI (CT)</t>
  </si>
  <si>
    <t>M101</t>
  </si>
  <si>
    <t>VIZZOLA TICINO (VA)</t>
  </si>
  <si>
    <t>M102</t>
  </si>
  <si>
    <t>VIZZOLO PREDABISSI (MI)</t>
  </si>
  <si>
    <t>M103</t>
  </si>
  <si>
    <t>VO' (PD)</t>
  </si>
  <si>
    <t>M104</t>
  </si>
  <si>
    <t>VOBARNO (BS)</t>
  </si>
  <si>
    <t>M105</t>
  </si>
  <si>
    <t>VOBBIA (GE)</t>
  </si>
  <si>
    <t>M106</t>
  </si>
  <si>
    <t>VOCCA (VC)</t>
  </si>
  <si>
    <t>M108</t>
  </si>
  <si>
    <t>VODO CADORE (BL)</t>
  </si>
  <si>
    <t>M109</t>
  </si>
  <si>
    <t>VOGHERA (PV)</t>
  </si>
  <si>
    <t>M110</t>
  </si>
  <si>
    <t>VOGHIERA (FE)</t>
  </si>
  <si>
    <t>M111</t>
  </si>
  <si>
    <t>VOGOGNA (VB)</t>
  </si>
  <si>
    <t>M113</t>
  </si>
  <si>
    <t>VOLANO (TN)</t>
  </si>
  <si>
    <t>M115</t>
  </si>
  <si>
    <t>VOLLA (NA)</t>
  </si>
  <si>
    <t>M116</t>
  </si>
  <si>
    <t>VOLONGO (CR)</t>
  </si>
  <si>
    <t>M118</t>
  </si>
  <si>
    <t>VOLPAGO DEL MONTELLO (TV)</t>
  </si>
  <si>
    <t>M119</t>
  </si>
  <si>
    <t>VOLPARA (PV)</t>
  </si>
  <si>
    <t>M120</t>
  </si>
  <si>
    <t>VOLPEDO (AL)</t>
  </si>
  <si>
    <t>M121</t>
  </si>
  <si>
    <t>VOLPEGLINO (AL)</t>
  </si>
  <si>
    <t>M122</t>
  </si>
  <si>
    <t>VOLPIANO (TO)</t>
  </si>
  <si>
    <t>M125</t>
  </si>
  <si>
    <t>VOLTA MANTOVANA (MN)</t>
  </si>
  <si>
    <t>M123</t>
  </si>
  <si>
    <t>VOLTAGGIO (AL)</t>
  </si>
  <si>
    <t>M124</t>
  </si>
  <si>
    <t>VOLTAGO AGORDINO (BL)</t>
  </si>
  <si>
    <t>M126</t>
  </si>
  <si>
    <t>VOLTERRA (PI)</t>
  </si>
  <si>
    <t>M127</t>
  </si>
  <si>
    <t>VOLTIDO (CR)</t>
  </si>
  <si>
    <t>M131</t>
  </si>
  <si>
    <t>VOLTURARA APPULA (FG)</t>
  </si>
  <si>
    <t>M130</t>
  </si>
  <si>
    <t>VOLTURARA IRPINA (AV)</t>
  </si>
  <si>
    <t>M132</t>
  </si>
  <si>
    <t>VOLTURINO (FG)</t>
  </si>
  <si>
    <t>M133</t>
  </si>
  <si>
    <t>VOLVERA (TO)</t>
  </si>
  <si>
    <t>M136</t>
  </si>
  <si>
    <t>VOTTIGNASCO (CN)</t>
  </si>
  <si>
    <t>M138</t>
  </si>
  <si>
    <t>ZACCANOPOLI (VV)</t>
  </si>
  <si>
    <t>M139</t>
  </si>
  <si>
    <t>ZAFFERANA ETNEA (CT)</t>
  </si>
  <si>
    <t>M140</t>
  </si>
  <si>
    <t>ZAGARISE (CZ)</t>
  </si>
  <si>
    <t>M141</t>
  </si>
  <si>
    <t>ZAGAROLO (RM)</t>
  </si>
  <si>
    <t>M142</t>
  </si>
  <si>
    <t>ZAMBANA (TN)</t>
  </si>
  <si>
    <t>M143</t>
  </si>
  <si>
    <t>ZAMBRONE (VV)</t>
  </si>
  <si>
    <t>M144</t>
  </si>
  <si>
    <t>ZANDOBBIO (BG)</t>
  </si>
  <si>
    <t>M145</t>
  </si>
  <si>
    <t>ZANE' (VI)</t>
  </si>
  <si>
    <t>M147</t>
  </si>
  <si>
    <t>ZANICA (BG)</t>
  </si>
  <si>
    <t>M267</t>
  </si>
  <si>
    <t>ZAPPONETA (FG)</t>
  </si>
  <si>
    <t>M150</t>
  </si>
  <si>
    <t>ZAVATTARELLO (PV)</t>
  </si>
  <si>
    <t>M152</t>
  </si>
  <si>
    <t>ZECCONE (PV)</t>
  </si>
  <si>
    <t>M153</t>
  </si>
  <si>
    <t>ZEDDIANI (OR)</t>
  </si>
  <si>
    <t>M156</t>
  </si>
  <si>
    <t>ZELBIO (CO)</t>
  </si>
  <si>
    <t>M158</t>
  </si>
  <si>
    <t>ZELO BUON PERSICO (LO)</t>
  </si>
  <si>
    <t>M160</t>
  </si>
  <si>
    <t>ZELO SURRIGONE (MI)</t>
  </si>
  <si>
    <t>M161</t>
  </si>
  <si>
    <t>ZEME (PV)</t>
  </si>
  <si>
    <t>M162</t>
  </si>
  <si>
    <t>ZENEVREDO (PV)</t>
  </si>
  <si>
    <t>M163</t>
  </si>
  <si>
    <t>ZENSON DI PIAVE (TV)</t>
  </si>
  <si>
    <t>M165</t>
  </si>
  <si>
    <t>ZERBA (PC)</t>
  </si>
  <si>
    <t>M166</t>
  </si>
  <si>
    <t>ZERBO (PV)</t>
  </si>
  <si>
    <t>M167</t>
  </si>
  <si>
    <t>ZERBOLO' (PV)</t>
  </si>
  <si>
    <t>M168</t>
  </si>
  <si>
    <t>ZERFALIU (OR)</t>
  </si>
  <si>
    <t>M169</t>
  </si>
  <si>
    <t>ZERI (MS)</t>
  </si>
  <si>
    <t>M170</t>
  </si>
  <si>
    <t>ZERMEGHEDO (VI)</t>
  </si>
  <si>
    <t>M171</t>
  </si>
  <si>
    <t>ZERO BRANCO (TV)</t>
  </si>
  <si>
    <t>M172</t>
  </si>
  <si>
    <t>ZEVIO (VR)</t>
  </si>
  <si>
    <t>M173</t>
  </si>
  <si>
    <t>ZIANO DI FIEMME (TN)</t>
  </si>
  <si>
    <t>L848</t>
  </si>
  <si>
    <t>ZIANO PIACENTINO (PC)</t>
  </si>
  <si>
    <t>M174</t>
  </si>
  <si>
    <t>ZIBELLO (soppresso) (PR)</t>
  </si>
  <si>
    <t>M176</t>
  </si>
  <si>
    <t>ZIBIDO SAN GIACOMO (MI)</t>
  </si>
  <si>
    <t>M177</t>
  </si>
  <si>
    <t>ZIGNAGO (SP)</t>
  </si>
  <si>
    <t>M178</t>
  </si>
  <si>
    <t>ZIMELLA (VR)</t>
  </si>
  <si>
    <t>M179</t>
  </si>
  <si>
    <t>ZIMONE (BI)</t>
  </si>
  <si>
    <t>M180</t>
  </si>
  <si>
    <t>ZINASCO (PV)</t>
  </si>
  <si>
    <t>M182</t>
  </si>
  <si>
    <t>ZOAGLI (GE)</t>
  </si>
  <si>
    <t>M183</t>
  </si>
  <si>
    <t>ZOCCA (MO)</t>
  </si>
  <si>
    <t>M184</t>
  </si>
  <si>
    <t>ZOGNO (BG)</t>
  </si>
  <si>
    <t>M185</t>
  </si>
  <si>
    <t>ZOLA PREDOSA (BO)</t>
  </si>
  <si>
    <t>I345</t>
  </si>
  <si>
    <t>ZOLDO ALTO (soppresso) (BL)</t>
  </si>
  <si>
    <t>M187</t>
  </si>
  <si>
    <t>ZOLLINO (LE)</t>
  </si>
  <si>
    <t>M188</t>
  </si>
  <si>
    <t>ZONE (BS)</t>
  </si>
  <si>
    <t>M189</t>
  </si>
  <si>
    <t>ZOPPE' DI CADORE (BL)</t>
  </si>
  <si>
    <t>M190</t>
  </si>
  <si>
    <t>ZOPPOLA (PN)</t>
  </si>
  <si>
    <t>M194</t>
  </si>
  <si>
    <t>ZOVENCEDO (VI)</t>
  </si>
  <si>
    <t>M196</t>
  </si>
  <si>
    <t>ZUBIENA (BI)</t>
  </si>
  <si>
    <t>M197</t>
  </si>
  <si>
    <t>ZUCCARELLO (SV)</t>
  </si>
  <si>
    <t>M198</t>
  </si>
  <si>
    <t>ZUCLO (soppresso) (TN)</t>
  </si>
  <si>
    <t>M199</t>
  </si>
  <si>
    <t>ZUGLIANO (VI)</t>
  </si>
  <si>
    <t>M200</t>
  </si>
  <si>
    <t>ZUGLIO (UD)</t>
  </si>
  <si>
    <t>M201</t>
  </si>
  <si>
    <t>ZUMAGLIA (BI)</t>
  </si>
  <si>
    <t>M202</t>
  </si>
  <si>
    <t>ZUMPANO (CS)</t>
  </si>
  <si>
    <t>M203</t>
  </si>
  <si>
    <t>ZUNGOLI (AV)</t>
  </si>
  <si>
    <t>M204</t>
  </si>
  <si>
    <t>ZUNGRI (VV)</t>
  </si>
  <si>
    <t>ID n. ________________________</t>
  </si>
  <si>
    <t>Gen</t>
  </si>
  <si>
    <t>Feb</t>
  </si>
  <si>
    <t>Mar</t>
  </si>
  <si>
    <t>Apr</t>
  </si>
  <si>
    <t>Mag</t>
  </si>
  <si>
    <t>Giu</t>
  </si>
  <si>
    <t>Lug</t>
  </si>
  <si>
    <t>Ago</t>
  </si>
  <si>
    <t>Set</t>
  </si>
  <si>
    <t>Ott</t>
  </si>
  <si>
    <t>Nov</t>
  </si>
  <si>
    <t>Dic</t>
  </si>
  <si>
    <t>0</t>
  </si>
  <si>
    <t>1</t>
  </si>
  <si>
    <t>2</t>
  </si>
  <si>
    <t>3</t>
  </si>
  <si>
    <t>4</t>
  </si>
  <si>
    <t>5</t>
  </si>
  <si>
    <t>6</t>
  </si>
  <si>
    <t>7</t>
  </si>
  <si>
    <t>8</t>
  </si>
  <si>
    <t>9</t>
  </si>
  <si>
    <t>10</t>
  </si>
  <si>
    <t>11</t>
  </si>
  <si>
    <t>12</t>
  </si>
  <si>
    <t>13</t>
  </si>
  <si>
    <t>14</t>
  </si>
  <si>
    <t>15</t>
  </si>
  <si>
    <t>16</t>
  </si>
  <si>
    <t>17</t>
  </si>
  <si>
    <t>18</t>
  </si>
  <si>
    <t>19</t>
  </si>
  <si>
    <t>20</t>
  </si>
  <si>
    <t>21</t>
  </si>
  <si>
    <t>22</t>
  </si>
  <si>
    <t>23</t>
  </si>
  <si>
    <t>24</t>
  </si>
  <si>
    <t>25</t>
  </si>
  <si>
    <t>F</t>
  </si>
  <si>
    <t>G</t>
  </si>
  <si>
    <t>I</t>
  </si>
  <si>
    <t>J</t>
  </si>
  <si>
    <t>K</t>
  </si>
  <si>
    <t>N</t>
  </si>
  <si>
    <t>O</t>
  </si>
  <si>
    <t>Q</t>
  </si>
  <si>
    <t>U</t>
  </si>
  <si>
    <t>V</t>
  </si>
  <si>
    <t>W</t>
  </si>
  <si>
    <t>X</t>
  </si>
  <si>
    <t>Y</t>
  </si>
  <si>
    <t>Z</t>
  </si>
  <si>
    <t>RESTO</t>
  </si>
  <si>
    <t>cin</t>
  </si>
  <si>
    <t>PARI</t>
  </si>
  <si>
    <t>DISPARI</t>
  </si>
  <si>
    <t>CARATT.</t>
  </si>
  <si>
    <t>Modello Psy18</t>
  </si>
  <si>
    <t>1.</t>
  </si>
  <si>
    <t>2.</t>
  </si>
  <si>
    <t>lo psicologo è strettamente tenuto ad attenersi al Codice Deontologico degli Psicologi Italiani;</t>
  </si>
  <si>
    <t>3.</t>
  </si>
  <si>
    <t>la prestazione offerta riguarda:</t>
  </si>
  <si>
    <t>4.</t>
  </si>
  <si>
    <t>5.</t>
  </si>
  <si>
    <t>per il conseguimento dell’obiettivo saranno utilizzati prevalentemente i seguenti strumenti:</t>
  </si>
  <si>
    <t xml:space="preserve">[ndr: se non è possibile definire a priori il numero di sedute indicare che si concorderanno di volta in volta obiettivi e tempi]
</t>
  </si>
  <si>
    <t>la durata globale dell’intervento è definibile in n. ____ sedute/incontri/sessioni/…;</t>
  </si>
  <si>
    <t>6.</t>
  </si>
  <si>
    <t>7.</t>
  </si>
  <si>
    <t>in qualsiasi momento è possibile interrompere il rapporto comunicando alla/al dott.ssa/dott. ___________________________________________________ la volontà di interruzione;</t>
  </si>
  <si>
    <t>8.</t>
  </si>
  <si>
    <t>le Parti sono tenute alla scrupolosa osservanza delle date e degli orari degli appuntamenti che vengono concordati oppure all’inizio di ogni rapporto di consulenza e/o di psicoterapia. In caso di sopravvenuta impossibilità di rispettare l’appuntamento fissato, la Parte impossibilitata è tenuta a darne notizia all’altra in tempi congrui. Entrambe le Parti si impegnano a rendere attivi e raggiungibili i propri recapiti rispettivamente forniti.</t>
  </si>
  <si>
    <t>9.</t>
  </si>
  <si>
    <t>ai sensi dell’art.9 comma 4 del D.L. n.1/2012 (convertito, con modificazioni, dalla Legge n.27/2012, e modificato dal comma 150 della Legge n.124/2017), si formula il preventivo di massima nei seguenti termini:</t>
  </si>
  <si>
    <t>Si precisa che il compenso non può essere condizionato all’esito o ai risultati dell’intervento professionale. Il corrispettivo suindicato è formulato in relazione a un tariffario scelto dal professionista, indicato in termini generali o parziali, a seconda delle circostanze prevedibili e delle informazioni fornite e disponibili all’atto della redazione del presente atto. Il preventivo economico deve comunque intendersi suscettibile di modifiche, da comunicare per iscritto, qualora le prestazioni da svolgere cambino o si integrino radicalmente rispetto a quanto prospettato e comunicato o siano maggiormente complesse rispetto a quelle ad oggi ipotizzabili.</t>
  </si>
  <si>
    <t>la prestazione è finalizzata ad attività di prevenzione, diagnosi, abilitazione-riabilitazione e/o sostegno in ambito psicologico – (art.1 della legge n.56/1989);</t>
  </si>
  <si>
    <t>a.</t>
  </si>
  <si>
    <t>b.</t>
  </si>
  <si>
    <t>a. dati anagrafici, di contatto e di pagamento – informazioni relative al nome, numero di telefono, indirizzo PEO e PEC, nonché informazioni relative al pagamento dell’onorario per l’incarico (es. numero di carta di credito/debito), ecc.</t>
  </si>
  <si>
    <t xml:space="preserve">• </t>
  </si>
  <si>
    <t xml:space="preserve">dati relativi allo stato di salute: i dati personali attinenti alla nostra/mia salute fisica o mentale sono raccolti direttamente, in relazione alla richiesta di esecuzione di valutazioni, esami, accertamenti diagnostici, interventi riabilitativi e ogni altra tipologia di servizio di natura professionale connesso con l’esecuzione dell’incarico. 
</t>
  </si>
  <si>
    <t>I tempi di conservazione, in relazione alle differenti finalità sopra elencate, saranno i seguenti:</t>
  </si>
  <si>
    <t>10.</t>
  </si>
  <si>
    <t>11.</t>
  </si>
  <si>
    <t>12.</t>
  </si>
  <si>
    <t xml:space="preserve"> - nell’esercizio della responsabilità genitoriale sulla/sul minore </t>
  </si>
  <si>
    <t xml:space="preserve">avendo ricevuto apposita informativa professionale e informazioni adeguate in relazione a costi, fini e modalità della stessa, esprime il proprio libero consenso, barrando la casella di seguito, alla prestazione e al preventivo suindicati. </t>
  </si>
  <si>
    <t xml:space="preserve">avendo ricevuto apposita informativa sul trattamento dei dati personali e in relazione a quanto indicato in relazione al trattamento dei dati relativi al proprio stato di salute, esprime il proprio libero consenso, barrando la casella di seguito indicata, al trattamento e alla comunicazione dei propri dati personali per tutte le finalità indicate nella presente informativa. </t>
  </si>
  <si>
    <t xml:space="preserve">Firme/a ______________________________________ 
______________________________________ </t>
  </si>
  <si>
    <t>Luogo e data ____________________________________</t>
  </si>
  <si>
    <t>Timbro e firma della/del Professionista
_____________________________________</t>
  </si>
  <si>
    <r>
      <t xml:space="preserve">Riceve il seguente </t>
    </r>
    <r>
      <rPr>
        <b/>
        <u/>
        <sz val="14"/>
        <color theme="1"/>
        <rFont val="Calibri"/>
        <family val="2"/>
        <scheme val="minor"/>
      </rPr>
      <t>preventivo di massima:</t>
    </r>
  </si>
  <si>
    <r>
      <t xml:space="preserve">La/il dott.ssa/dott.  _____________________________________ è </t>
    </r>
    <r>
      <rPr>
        <b/>
        <sz val="14"/>
        <color theme="1"/>
        <rFont val="Calibri"/>
        <family val="2"/>
        <scheme val="minor"/>
      </rPr>
      <t>titolare</t>
    </r>
    <r>
      <rPr>
        <sz val="14"/>
        <color theme="1"/>
        <rFont val="Calibri"/>
        <family val="2"/>
        <scheme val="minor"/>
      </rPr>
      <t xml:space="preserve"> del trattamento dei seguenti dati raccolti per lo svolgimento dell’incarico oggetto di questo contratto:</t>
    </r>
  </si>
  <si>
    <r>
      <t xml:space="preserve">Con il termine </t>
    </r>
    <r>
      <rPr>
        <b/>
        <i/>
        <sz val="14"/>
        <color theme="1"/>
        <rFont val="Calibri"/>
        <family val="2"/>
        <scheme val="minor"/>
      </rPr>
      <t>dati personali</t>
    </r>
    <r>
      <rPr>
        <sz val="14"/>
        <color theme="1"/>
        <rFont val="Calibri"/>
        <family val="2"/>
        <scheme val="minor"/>
      </rPr>
      <t xml:space="preserve"> si intendono le categorie sopra indicate, congiuntamente considerate. Le riflessioni/valutazioni/interpretazioni professionali tradotte in dati dallo psicologo costituiscono l’insieme dei </t>
    </r>
    <r>
      <rPr>
        <b/>
        <i/>
        <sz val="14"/>
        <color theme="1"/>
        <rFont val="Calibri"/>
        <family val="2"/>
        <scheme val="minor"/>
      </rPr>
      <t>dati professionali</t>
    </r>
    <r>
      <rPr>
        <sz val="14"/>
        <color theme="1"/>
        <rFont val="Calibri"/>
        <family val="2"/>
        <scheme val="minor"/>
      </rPr>
      <t>, trattati secondo tutti i principi del GDPR e gestiti/dovuti secondo quanto previsto dal Codice Deontologico degli Psicologi Italiani.</t>
    </r>
  </si>
  <si>
    <r>
      <t xml:space="preserve">I dati personali saranno sottoposti a </t>
    </r>
    <r>
      <rPr>
        <b/>
        <sz val="14"/>
        <color theme="1"/>
        <rFont val="Calibri"/>
        <family val="2"/>
        <scheme val="minor"/>
      </rPr>
      <t>modalità di trattamento</t>
    </r>
    <r>
      <rPr>
        <sz val="14"/>
        <color theme="1"/>
        <rFont val="Calibri"/>
        <family val="2"/>
        <scheme val="minor"/>
      </rPr>
      <t xml:space="preserve"> sia cartaceo sia elettronico e/o automatizzato, quindi con modalità sia manuali che informatiche. In ogni caso saranno adottate tutte le procedure idonee a proteggerne la riservatezza, nel rispetto delle norme vigenti e del segreto professionale.</t>
    </r>
  </si>
  <si>
    <r>
      <t xml:space="preserve">Saranno utilizzate adeguate </t>
    </r>
    <r>
      <rPr>
        <b/>
        <sz val="14"/>
        <color theme="1"/>
        <rFont val="Calibri"/>
        <family val="2"/>
        <scheme val="minor"/>
      </rPr>
      <t>misure di sicurezza</t>
    </r>
    <r>
      <rPr>
        <sz val="14"/>
        <color theme="1"/>
        <rFont val="Calibri"/>
        <family val="2"/>
        <scheme val="minor"/>
      </rPr>
      <t xml:space="preserve"> al fine di garantire la protezione, la sicurezza, l’integrità e l’accessibilità dei dati personali.</t>
    </r>
  </si>
  <si>
    <r>
      <t xml:space="preserve">I dati personali verranno </t>
    </r>
    <r>
      <rPr>
        <b/>
        <sz val="14"/>
        <color theme="1"/>
        <rFont val="Calibri"/>
        <family val="2"/>
        <scheme val="minor"/>
      </rPr>
      <t>conservati solo per il tempo necessario</t>
    </r>
    <r>
      <rPr>
        <sz val="14"/>
        <color theme="1"/>
        <rFont val="Calibri"/>
        <family val="2"/>
        <scheme val="minor"/>
      </rPr>
      <t xml:space="preserve"> al conseguimento delle finalità per le quali sono stati raccolti o per qualsiasi altra legittima finalità a essi collegata. </t>
    </r>
  </si>
  <si>
    <r>
      <t xml:space="preserve">I dati personali che non siano più necessari, o per i quali non vi sia più un presupposto giuridico per la relativa conservazione, verranno </t>
    </r>
    <r>
      <rPr>
        <b/>
        <sz val="14"/>
        <color theme="1"/>
        <rFont val="Calibri"/>
        <family val="2"/>
        <scheme val="minor"/>
      </rPr>
      <t>anonimizzati irreversibilmente o distrutti in modo sicuro</t>
    </r>
    <r>
      <rPr>
        <sz val="14"/>
        <color theme="1"/>
        <rFont val="Calibri"/>
        <family val="2"/>
        <scheme val="minor"/>
      </rPr>
      <t>.</t>
    </r>
  </si>
  <si>
    <r>
      <rPr>
        <u/>
        <sz val="14"/>
        <color theme="1"/>
        <rFont val="Calibri"/>
        <family val="2"/>
        <scheme val="minor"/>
      </rPr>
      <t>dati anagrafici, di contatto e di pagamento</t>
    </r>
    <r>
      <rPr>
        <sz val="14"/>
        <color theme="1"/>
        <rFont val="Calibri"/>
        <family val="2"/>
        <scheme val="minor"/>
      </rPr>
      <t xml:space="preserve">: verranno tenuti per il tempo necessario a gestire gli adempimenti contrattuali/contabili e successivamente per un tempo di </t>
    </r>
    <r>
      <rPr>
        <b/>
        <sz val="14"/>
        <color theme="1"/>
        <rFont val="Calibri"/>
        <family val="2"/>
        <scheme val="minor"/>
      </rPr>
      <t>10 anni</t>
    </r>
    <r>
      <rPr>
        <sz val="14"/>
        <color theme="1"/>
        <rFont val="Calibri"/>
        <family val="2"/>
        <scheme val="minor"/>
      </rPr>
      <t>;</t>
    </r>
  </si>
  <si>
    <r>
      <rPr>
        <u/>
        <sz val="14"/>
        <color theme="1"/>
        <rFont val="Calibri"/>
        <family val="2"/>
        <scheme val="minor"/>
      </rPr>
      <t>dati relativi allo stato di salute:</t>
    </r>
    <r>
      <rPr>
        <sz val="14"/>
        <color theme="1"/>
        <rFont val="Calibri"/>
        <family val="2"/>
        <scheme val="minor"/>
      </rPr>
      <t xml:space="preserve"> saranno conservati unicamente per il periodo di tempo strettamente necessario allo svolgimento dell’incarico e al perseguimento delle finalità proprie dell’incarico stesso e comunque per un periodo minimo di </t>
    </r>
    <r>
      <rPr>
        <b/>
        <sz val="14"/>
        <color theme="1"/>
        <rFont val="Calibri"/>
        <family val="2"/>
        <scheme val="minor"/>
      </rPr>
      <t>5 anni</t>
    </r>
    <r>
      <rPr>
        <sz val="14"/>
        <color theme="1"/>
        <rFont val="Calibri"/>
        <family val="2"/>
        <scheme val="minor"/>
      </rPr>
      <t xml:space="preserve"> (art.17 del Codice Deontologico degli Psicologi Italiani).</t>
    </r>
  </si>
  <si>
    <r>
      <t xml:space="preserve">I dati personali potrebbero dover essere resi </t>
    </r>
    <r>
      <rPr>
        <b/>
        <sz val="14"/>
        <color theme="1"/>
        <rFont val="Calibri"/>
        <family val="2"/>
        <scheme val="minor"/>
      </rPr>
      <t>accessibili alle Autorità Sanitarie e/o Giudiziarie</t>
    </r>
    <r>
      <rPr>
        <sz val="14"/>
        <color theme="1"/>
        <rFont val="Calibri"/>
        <family val="2"/>
        <scheme val="minor"/>
      </rPr>
      <t xml:space="preserve"> sulla base di precisi doveri di legge. In tutti gli altri casi, ogni comunicazione potrà avvenire solo previo esplicito consenso, e in particolare: </t>
    </r>
  </si>
  <si>
    <r>
      <rPr>
        <u/>
        <sz val="14"/>
        <color theme="1"/>
        <rFont val="Calibri"/>
        <family val="2"/>
        <scheme val="minor"/>
      </rPr>
      <t>dati anagrafici, di contatto e di pagamento:</t>
    </r>
    <r>
      <rPr>
        <sz val="14"/>
        <color theme="1"/>
        <rFont val="Calibri"/>
        <family val="2"/>
        <scheme val="minor"/>
      </rPr>
      <t xml:space="preserve"> potranno essere accessibili anche a eventuali dipendenti, nonché a fornitori esterni che supportano l’erogazione dei servizi;</t>
    </r>
  </si>
  <si>
    <r>
      <rPr>
        <u/>
        <sz val="14"/>
        <color theme="1"/>
        <rFont val="Calibri"/>
        <family val="2"/>
        <scheme val="minor"/>
      </rPr>
      <t>dati relativi allo stato di salute:</t>
    </r>
    <r>
      <rPr>
        <sz val="14"/>
        <color theme="1"/>
        <rFont val="Calibri"/>
        <family val="2"/>
        <scheme val="minor"/>
      </rPr>
      <t xml:space="preserve"> verranno resi noti, di regola, solamente all’interessato e solo in presenza di una delega scritta a terzi. Verrà adottato ogni mezzo idoneo a prevenire una conoscenza non autorizzata da parte di soggetti terzi anche compresenti al conferimento. Potranno essere condivisi, in caso di obblighi di legge, con strutture/servizi/operatori del SSN o altre Autorità pubbliche.</t>
    </r>
  </si>
  <si>
    <r>
      <t xml:space="preserve">Salvo parere contrario, le informazioni contabili relative alle spese sanitarie verranno trasmesse all’Agenzia delle Entrate, tramite flusso telematico del </t>
    </r>
    <r>
      <rPr>
        <b/>
        <sz val="14"/>
        <color theme="1"/>
        <rFont val="Calibri"/>
        <family val="2"/>
        <scheme val="minor"/>
      </rPr>
      <t>Sistema Tessera Sanitaria</t>
    </r>
    <r>
      <rPr>
        <sz val="14"/>
        <color theme="1"/>
        <rFont val="Calibri"/>
        <family val="2"/>
        <scheme val="minor"/>
      </rPr>
      <t xml:space="preserve">, ai fini dell’elaborazione del </t>
    </r>
    <r>
      <rPr>
        <b/>
        <i/>
        <sz val="14"/>
        <color theme="1"/>
        <rFont val="Calibri"/>
        <family val="2"/>
        <scheme val="minor"/>
      </rPr>
      <t>mod.730/UNICO precompilato</t>
    </r>
    <r>
      <rPr>
        <sz val="14"/>
        <color theme="1"/>
        <rFont val="Calibri"/>
        <family val="2"/>
        <scheme val="minor"/>
      </rPr>
      <t xml:space="preserve"> e risulteranno accessibili anche dai soggetti ai quali Lei dovesse risultare fiscalmente a carico (coniuge, genitori, ecc.). L’opposizione all’invio dei dati (da rendere attraverso il punto in calce alla presente) non pregiudica la detrazione della spesa, bensì comporta esclusivamente che la fattura non venga inserita automaticamente nella dichiarazione precompilata. </t>
    </r>
  </si>
  <si>
    <r>
      <t xml:space="preserve">L’eventuale </t>
    </r>
    <r>
      <rPr>
        <b/>
        <sz val="14"/>
        <color theme="1"/>
        <rFont val="Calibri"/>
        <family val="2"/>
        <scheme val="minor"/>
      </rPr>
      <t>lista dei responsabili del trattamento</t>
    </r>
    <r>
      <rPr>
        <sz val="14"/>
        <color theme="1"/>
        <rFont val="Calibri"/>
        <family val="2"/>
        <scheme val="minor"/>
      </rPr>
      <t xml:space="preserve"> e degli altri soggetti cui vengono comunicati i dati può essere visonata a richiesta.</t>
    </r>
  </si>
  <si>
    <r>
      <t xml:space="preserve">Al persistere di talune condizioni, in relazione alle specificità connesse con l’esecuzione dell’incarico, sarà possibile all’interessato esercitare i </t>
    </r>
    <r>
      <rPr>
        <b/>
        <sz val="14"/>
        <color theme="1"/>
        <rFont val="Calibri"/>
        <family val="2"/>
        <scheme val="minor"/>
      </rPr>
      <t>diritti di cui agli articoli da 15 a 22 del GDPR</t>
    </r>
    <r>
      <rPr>
        <sz val="14"/>
        <color theme="1"/>
        <rFont val="Calibri"/>
        <family val="2"/>
        <scheme val="minor"/>
      </rPr>
      <t xml:space="preserve"> (come ad es. l’accesso ai dati personali nonché la loro rettifica, cancellazione, limitazione del trattamento, copia dei dati personali in un formato strutturato di uso comune e leggibile da dispositivo automatico e la trasmissione di tali dati a un altro titolare del trattamento). Nel caso di specie sarà onere del professionista verificare la legittimità delle richieste fornendo riscontro, di regola, entro 30 giorni.</t>
    </r>
  </si>
  <si>
    <r>
      <t xml:space="preserve">Per eventuali reclami o segnalazioni sulle modalità di trattamento dei dati è buona norma rivolgersi al Titolare del trattamento dei dati. Tuttavia è possibile inoltrare i propri reclami o le proprie segnalazioni all’Autorità responsabile della protezione dei dati, utilizzando gli estremi di contatto pertinenti: Garante per la protezione dei dati personali - piazza di Montecitorio n.121 - 00186 ROMA - fax: (+39) 06.696773785 - telefono: (+39) 06.696771
PEO: </t>
    </r>
    <r>
      <rPr>
        <u/>
        <sz val="14"/>
        <color rgb="FF0000FF"/>
        <rFont val="Calibri"/>
        <family val="2"/>
        <scheme val="minor"/>
      </rPr>
      <t>garante@gpdp.it</t>
    </r>
    <r>
      <rPr>
        <sz val="14"/>
        <color theme="1"/>
        <rFont val="Calibri"/>
        <family val="2"/>
        <scheme val="minor"/>
      </rPr>
      <t xml:space="preserve"> - PEC: </t>
    </r>
    <r>
      <rPr>
        <u/>
        <sz val="14"/>
        <color rgb="FF0000FF"/>
        <rFont val="Calibri"/>
        <family val="2"/>
        <scheme val="minor"/>
      </rPr>
      <t>protocollo@pec.gpdp.it</t>
    </r>
    <r>
      <rPr>
        <sz val="14"/>
        <color rgb="FF0000FF"/>
        <rFont val="Calibri"/>
        <family val="2"/>
        <scheme val="minor"/>
      </rPr>
      <t xml:space="preserve"> </t>
    </r>
    <r>
      <rPr>
        <sz val="14"/>
        <color theme="1"/>
        <rFont val="Calibri"/>
        <family val="2"/>
        <scheme val="minor"/>
      </rPr>
      <t xml:space="preserve">.
</t>
    </r>
  </si>
  <si>
    <r>
      <rPr>
        <b/>
        <u/>
        <sz val="14"/>
        <color theme="1"/>
        <rFont val="Calibri"/>
        <family val="2"/>
        <scheme val="minor"/>
      </rPr>
      <t>Visto e compreso</t>
    </r>
    <r>
      <rPr>
        <sz val="14"/>
        <color theme="1"/>
        <rFont val="Calibri"/>
        <family val="2"/>
        <scheme val="minor"/>
      </rPr>
      <t xml:space="preserve"> tutto quanto sopra indicato, </t>
    </r>
  </si>
  <si>
    <r>
      <t xml:space="preserve">In caso di prestazione sanitaria per </t>
    </r>
    <r>
      <rPr>
        <b/>
        <sz val="14"/>
        <color theme="1"/>
        <rFont val="Calibri"/>
        <family val="2"/>
        <scheme val="minor"/>
      </rPr>
      <t>l’invio all’Agenzia delle Entrate</t>
    </r>
    <r>
      <rPr>
        <sz val="14"/>
        <color theme="1"/>
        <rFont val="Calibri"/>
        <family val="2"/>
        <scheme val="minor"/>
      </rPr>
      <t xml:space="preserve"> dei dati anagrafici, di contatto e di pagamento tramite flusso telematico su Sistema Tessera Sanitaria, ai fini della dichiarazione dei redditi precompilata.</t>
    </r>
  </si>
  <si>
    <t xml:space="preserve"> - altro (specificare) ________________________________________________________</t>
  </si>
  <si>
    <t>la prestazione è da considerarsi ordinaria per i seguenti motivi:</t>
  </si>
  <si>
    <t>può valutare ed eventualmente proporre l’interruzione del rapporto quando constata che non vi sia alcun beneficio dall’intervento e non è ragionevolmente prevedibile che ve ne saranno dal proseguimento dello stesso. Se richiesto può fornire le informazioni necessarie a ricercare altri e più adatti interventi (art.27 del Codice Deontologico degli Psicologi Italiani);</t>
  </si>
  <si>
    <r>
      <rPr>
        <b/>
        <sz val="14"/>
        <color theme="1"/>
        <rFont val="Calibri"/>
        <family val="2"/>
        <scheme val="minor"/>
      </rPr>
      <t>Prestazione</t>
    </r>
    <r>
      <rPr>
        <i/>
        <sz val="14"/>
        <color rgb="FFFF0000"/>
        <rFont val="Calibri"/>
        <family val="2"/>
        <scheme val="minor"/>
      </rPr>
      <t/>
    </r>
  </si>
  <si>
    <r>
      <t xml:space="preserve">mi dichiaro informata/o sui seguenti punti in relazione al </t>
    </r>
    <r>
      <rPr>
        <b/>
        <u/>
        <sz val="14"/>
        <color theme="1"/>
        <rFont val="Calibri"/>
        <family val="2"/>
        <scheme val="minor"/>
      </rPr>
      <t>consenso informato:</t>
    </r>
  </si>
  <si>
    <t xml:space="preserve"> - per proprio conto</t>
  </si>
  <si>
    <t>[specificare l’ambito di intervento. Ad esempio: consulenza psicologica, colloqui psicologici, supporto psicologico, psicoterapia, valutazione psicodiagnostica, valutazione neuropsicologica, intervento di psicologia del lavoro, dello sport, selezione del personale, ecc.]</t>
  </si>
  <si>
    <t>[specificare se ordinaria - “sono da considerarsi ordinarie: definizione del bisogno, presa in carico psicoterapeutica, supporto psicologico, ecc.”; se complessa indicando l’articolazione delle differenti prestazioni incluse o il coinvolgimento di altri professionisti - “è da considerarsi complessa in relazione al coinvolgimento nella presa in carico di altri professionisti (psicologo, neuropsichiatra e logopedista) al fine di …, in relazione all’utilizzo di diversi strumenti diagnostico-valutativi …, in relazione alle modalità multidisciplinari tipiche della struttura …]</t>
  </si>
  <si>
    <t>[indicare gli strumenti utilizzati, ad esempio colloquio psicologico clinico, test psicodiagnostici di vario tipo, scale di valutazione, ecc.]</t>
  </si>
  <si>
    <t>Per assistenza rivolgersi a: renzo@dichiostudio.it - 328 0618366</t>
  </si>
  <si>
    <r>
      <t xml:space="preserve"> sui seguenti punti in relazione al </t>
    </r>
    <r>
      <rPr>
        <b/>
        <u/>
        <sz val="14"/>
        <color theme="1"/>
        <rFont val="Calibri"/>
        <family val="2"/>
        <scheme val="minor"/>
      </rPr>
      <t>trattamento dei dati personali ai sensi del Regolamento UE 2016/679:</t>
    </r>
  </si>
  <si>
    <r>
      <t xml:space="preserve">Il Regolamento UE 2016/679 (di seguito GDPR) prevede e rafforza la </t>
    </r>
    <r>
      <rPr>
        <b/>
        <sz val="14"/>
        <color theme="1"/>
        <rFont val="Calibri"/>
        <family val="2"/>
        <scheme val="minor"/>
      </rPr>
      <t>protezione e il trattamento dei dati personali</t>
    </r>
    <r>
      <rPr>
        <sz val="14"/>
        <color theme="1"/>
        <rFont val="Calibri"/>
        <family val="2"/>
        <scheme val="minor"/>
      </rPr>
      <t xml:space="preserve"> alla luce dei principi di correttezza, liceità, trasparenza, tutela della riservatezza e dei diritti dell’interessato in merito ai propri dati.</t>
    </r>
  </si>
  <si>
    <t>Presupposto per il trattamento: esecuzione di obblighi contrattuali/precontrattuali. 
Il conferimento è obbligatorio.</t>
  </si>
  <si>
    <t xml:space="preserve">Presupposto per il trattamento: esecuzione di obblighi contrattuali/precontrattuali. 
Il consenso è obbligatorio.
</t>
  </si>
  <si>
    <t xml:space="preserve"> - esercitando la rappresentanza legale su</t>
  </si>
  <si>
    <t xml:space="preserve">FORNISCE IL CONSENSO            </t>
  </si>
  <si>
    <t xml:space="preserve">NON FORNISCE IL CONSENSO            </t>
  </si>
  <si>
    <t>Adatta la visualizzazione del foglio</t>
  </si>
  <si>
    <t>Permette di accedere a diverse funzioni di manutenzione e modifiche in modalità libera.</t>
  </si>
  <si>
    <t>indirizzo di posta elettronica:</t>
  </si>
  <si>
    <t>telefono:</t>
  </si>
  <si>
    <t>Regime Fiscale:</t>
  </si>
  <si>
    <t>RF19</t>
  </si>
  <si>
    <t>&lt;?xml version="1.0"?&gt;</t>
  </si>
  <si>
    <t>&lt;q1:FatturaElettronica xmlns:q1="http://ivaservizi.agenziaentrate.gov.it/docs/xsd/fatture/v1.2" versione="FPA12"&gt;</t>
  </si>
  <si>
    <t>&lt;FatturaElettronicaHeader&gt;</t>
  </si>
  <si>
    <t>&lt;DatiTrasmissione&gt;</t>
  </si>
  <si>
    <t>&lt;IdTrasmittente&gt;</t>
  </si>
  <si>
    <t>&lt;IdPaese&gt;</t>
  </si>
  <si>
    <t>&lt;/IdPaese&gt;</t>
  </si>
  <si>
    <t>lasciare vuoto per l'invio attraverso un provider</t>
  </si>
  <si>
    <t>&lt;IdCodice&gt;</t>
  </si>
  <si>
    <t>&lt;/IdCodice&gt;</t>
  </si>
  <si>
    <t>&lt;/IdTrasmittente&gt;</t>
  </si>
  <si>
    <t>&lt;ProgressivoInvio&gt;</t>
  </si>
  <si>
    <t>&lt;/ProgressivoInvio&gt;</t>
  </si>
  <si>
    <t>&lt;FormatoTrasmissione&gt;</t>
  </si>
  <si>
    <t>SEL</t>
  </si>
  <si>
    <t>&lt;/FormatoTrasmissione&gt;</t>
  </si>
  <si>
    <t>FPA12</t>
  </si>
  <si>
    <t>Fattura verso PA</t>
  </si>
  <si>
    <t>&lt;CodiceDestinatario&gt;</t>
  </si>
  <si>
    <t>&lt;/CodiceDestinatario&gt;</t>
  </si>
  <si>
    <t>FPR12</t>
  </si>
  <si>
    <t>Fattura verso privati</t>
  </si>
  <si>
    <t>&lt;ContattiTrasmittente&gt;</t>
  </si>
  <si>
    <t>&lt;Telefono&gt;</t>
  </si>
  <si>
    <t>&lt;/Telefono&gt;</t>
  </si>
  <si>
    <t>&lt;Email&gt;</t>
  </si>
  <si>
    <t>&lt;/Email&gt;</t>
  </si>
  <si>
    <t>&lt;/ContattiTrasmittente&gt;</t>
  </si>
  <si>
    <t>&lt;/DatiTrasmissione&gt;</t>
  </si>
  <si>
    <t>&lt;CedentePrestatore&gt;</t>
  </si>
  <si>
    <t>&lt;DatiAnagrafici&gt;</t>
  </si>
  <si>
    <t>&lt;IdFiscaleIVA&gt;</t>
  </si>
  <si>
    <t>&lt;/IdFiscaleIVA&gt;</t>
  </si>
  <si>
    <t>&lt;CodiceFiscale&gt;</t>
  </si>
  <si>
    <t>&lt;/CodiceFiscale&gt;</t>
  </si>
  <si>
    <t>&lt;Anagrafica&gt;</t>
  </si>
  <si>
    <t>&lt;Denominazione&gt;</t>
  </si>
  <si>
    <t>&lt;/Denominazione&gt;</t>
  </si>
  <si>
    <t>&lt;/Anagrafica&gt;</t>
  </si>
  <si>
    <t>&lt;RegimeFiscale&gt;</t>
  </si>
  <si>
    <t>&lt;/RegimeFiscale&gt;</t>
  </si>
  <si>
    <t>RF01</t>
  </si>
  <si>
    <t>Ordinario</t>
  </si>
  <si>
    <t>&lt;/DatiAnagrafici&gt;</t>
  </si>
  <si>
    <t>RF02</t>
  </si>
  <si>
    <t xml:space="preserve">Contribuenti minimi (art.1, c.96-117, L. 244/07) </t>
  </si>
  <si>
    <t>&lt;Sede&gt;</t>
  </si>
  <si>
    <t>RF03</t>
  </si>
  <si>
    <t xml:space="preserve">Nuove iniziative produttive (art.13, L. 388/00) </t>
  </si>
  <si>
    <t>&lt;Indirizzo&gt;</t>
  </si>
  <si>
    <t>&lt;/Indirizzo&gt;</t>
  </si>
  <si>
    <t>RF04</t>
  </si>
  <si>
    <t xml:space="preserve">Agricoltura e attività connesse e pesca (artt.34 e 34-bis, DPR 633/72) </t>
  </si>
  <si>
    <t>&lt;NumeroCivico&gt;</t>
  </si>
  <si>
    <t>&lt;/NumeroCivico&gt;</t>
  </si>
  <si>
    <t>RF05</t>
  </si>
  <si>
    <t xml:space="preserve">Vendita sali e tabacchi (art.74, c.1, DPR. 633/72) </t>
  </si>
  <si>
    <t>&lt;CAP&gt;</t>
  </si>
  <si>
    <t>&lt;/CAP&gt;</t>
  </si>
  <si>
    <t>RF06</t>
  </si>
  <si>
    <t xml:space="preserve">Commercio fiammiferi (art.74, c.1, DPR  633/72) </t>
  </si>
  <si>
    <t>&lt;Comune&gt;</t>
  </si>
  <si>
    <t>&lt;/Comune&gt;</t>
  </si>
  <si>
    <t>RF07</t>
  </si>
  <si>
    <t>Editoria (art.74, c.1, DPR  633/72)</t>
  </si>
  <si>
    <t>&lt;Provincia&gt;</t>
  </si>
  <si>
    <t>&lt;/Provincia&gt;</t>
  </si>
  <si>
    <t>RF08</t>
  </si>
  <si>
    <t xml:space="preserve">Gestione servizi telefonia pubblica (art.74, c.1, DPR 633/72) </t>
  </si>
  <si>
    <t>&lt;Nazione&gt;</t>
  </si>
  <si>
    <t>&lt;/Nazione&gt;</t>
  </si>
  <si>
    <t>RF13</t>
  </si>
  <si>
    <t xml:space="preserve">Vendite a domicilio (art.25-bis, c.6, DPR  600/73) </t>
  </si>
  <si>
    <t>&lt;/Sede&gt;</t>
  </si>
  <si>
    <t>RF14</t>
  </si>
  <si>
    <t xml:space="preserve">Rivendita beni usati, oggetti d’arte, d’antiquariato o da collezione (art.36, DL 41/95) </t>
  </si>
  <si>
    <t>&lt;Contatti&gt;</t>
  </si>
  <si>
    <t>RF15</t>
  </si>
  <si>
    <t xml:space="preserve">Agenzie di vendite all’asta di oggetti d’arte, antiquariato o da collezione (art.40-bis, DL 41/95) </t>
  </si>
  <si>
    <t>RF16</t>
  </si>
  <si>
    <t xml:space="preserve">IVA per cassa P.A. (art.6, c.5, DPR 633/72) </t>
  </si>
  <si>
    <t>RF17</t>
  </si>
  <si>
    <t xml:space="preserve">IVA per cassa (art. 32-bis, DL 83/2012) </t>
  </si>
  <si>
    <t>&lt;/Contatti&gt;</t>
  </si>
  <si>
    <t>RF18</t>
  </si>
  <si>
    <t>Altro</t>
  </si>
  <si>
    <t>&lt;RiferimentoAmministrazione&gt;</t>
  </si>
  <si>
    <t>&lt;/RiferimentoAmministrazione&gt;</t>
  </si>
  <si>
    <t>Regime forfettario (art.1, c.54-89, L. 190/2014)</t>
  </si>
  <si>
    <t>&lt;/CedentePrestatore&gt;</t>
  </si>
  <si>
    <t>&lt;CessionarioCommittente&gt;</t>
  </si>
  <si>
    <t>&lt;Nome&gt;</t>
  </si>
  <si>
    <t>&lt;/Nome&gt;</t>
  </si>
  <si>
    <t>&lt;Cognome&gt;</t>
  </si>
  <si>
    <t>&lt;/Cognome&gt;</t>
  </si>
  <si>
    <t>&lt;Titolo&gt;</t>
  </si>
  <si>
    <t>&lt;/Titolo&gt;</t>
  </si>
  <si>
    <t>&lt;/CessionarioCommittente&gt;</t>
  </si>
  <si>
    <t>&lt;/FatturaElettronicaHeader&gt;</t>
  </si>
  <si>
    <t>&lt;FatturaElettronicaBody&gt;</t>
  </si>
  <si>
    <t>&lt;DatiGenerali&gt;</t>
  </si>
  <si>
    <t>&lt;DatiGeneraliDocumento&gt;</t>
  </si>
  <si>
    <t>&lt;TipoDocumento&gt;</t>
  </si>
  <si>
    <t>&lt;/TipoDocumento&gt;</t>
  </si>
  <si>
    <t>TD01</t>
  </si>
  <si>
    <t>fattura</t>
  </si>
  <si>
    <t>&lt;Divisa&gt;</t>
  </si>
  <si>
    <t>&lt;/Divisa&gt;</t>
  </si>
  <si>
    <t>TD02</t>
  </si>
  <si>
    <t>acconto/anticipo su fattura</t>
  </si>
  <si>
    <t>&lt;Data&gt;</t>
  </si>
  <si>
    <t>&lt;/Data&gt;</t>
  </si>
  <si>
    <t>TD03</t>
  </si>
  <si>
    <t>acconto/anticipo su parcella</t>
  </si>
  <si>
    <t>&lt;Numero&gt;</t>
  </si>
  <si>
    <t>&lt;/Numero&gt;</t>
  </si>
  <si>
    <t>TD04</t>
  </si>
  <si>
    <t>nota di credito</t>
  </si>
  <si>
    <t>TD05</t>
  </si>
  <si>
    <t>nota di debito</t>
  </si>
  <si>
    <t>TD06</t>
  </si>
  <si>
    <t>parcella</t>
  </si>
  <si>
    <t>&lt;DatiRitenuta&gt;</t>
  </si>
  <si>
    <t>&lt;TipoRitenuta&gt;</t>
  </si>
  <si>
    <t>&lt;/TipoRitenuta&gt;</t>
  </si>
  <si>
    <t>&lt;ImportoRitenuta&gt;</t>
  </si>
  <si>
    <t>&lt;/ImportoRitenuta&gt;</t>
  </si>
  <si>
    <t>&lt;AliquotaRitenuta&gt;</t>
  </si>
  <si>
    <t>&lt;/AliquotaRitenuta&gt;</t>
  </si>
  <si>
    <t>RT01</t>
  </si>
  <si>
    <t>Ritenuta persone fisiche</t>
  </si>
  <si>
    <t>&lt;CausalePagamento&gt;</t>
  </si>
  <si>
    <t>&lt;/CausalePagamento&gt;</t>
  </si>
  <si>
    <t>RT02</t>
  </si>
  <si>
    <t>Ritenuta persone giuridiche</t>
  </si>
  <si>
    <t>&lt;/DatiRitenuta&gt;</t>
  </si>
  <si>
    <t>&lt;DatiBollo&gt;</t>
  </si>
  <si>
    <t>&lt;BolloVirtuale&gt;</t>
  </si>
  <si>
    <t>&lt;/BolloVirtuale&gt;</t>
  </si>
  <si>
    <t>unico dato ammesso</t>
  </si>
  <si>
    <t>&lt;ImportoBollo&gt;</t>
  </si>
  <si>
    <t>&lt;/ImportoBollo&gt;</t>
  </si>
  <si>
    <t>&lt;/DatiBollo&gt;</t>
  </si>
  <si>
    <t>&lt;DatiCassaPrevidenziale&gt;</t>
  </si>
  <si>
    <t>&lt;TipoCassa&gt;</t>
  </si>
  <si>
    <t>&lt;/TipoCassa&gt;</t>
  </si>
  <si>
    <t>TC01</t>
  </si>
  <si>
    <t xml:space="preserve">Cassa nazionale previdenza e assistenza avvocati e procuratori legali </t>
  </si>
  <si>
    <t>&lt;AlCassa&gt;</t>
  </si>
  <si>
    <t>&lt;/AlCassa&gt;</t>
  </si>
  <si>
    <t>TC02</t>
  </si>
  <si>
    <t>Cassa previdenza dottori commercialisti</t>
  </si>
  <si>
    <t>&lt;ImportoContributoCassa&gt;</t>
  </si>
  <si>
    <t>&lt;/ImportoContributoCassa&gt;</t>
  </si>
  <si>
    <t>TC03</t>
  </si>
  <si>
    <t>Cassa previdenza e assistenza geometri</t>
  </si>
  <si>
    <t>&lt;ImponibileCassa&gt;</t>
  </si>
  <si>
    <t>&lt;/ImponibileCassa&gt;</t>
  </si>
  <si>
    <t>TC04</t>
  </si>
  <si>
    <t>Cassa nazionale previdenza e assistenza ingegneri e architetti liberi professionisti</t>
  </si>
  <si>
    <t>&lt;AliquotaIVA&gt;</t>
  </si>
  <si>
    <t>&lt;/AliquotaIVA&gt;</t>
  </si>
  <si>
    <t>TC05</t>
  </si>
  <si>
    <t>Cassa nazionale del notariato</t>
  </si>
  <si>
    <t>&lt;Ritenuta&gt;</t>
  </si>
  <si>
    <t>&lt;/Ritenuta&gt;</t>
  </si>
  <si>
    <t>TC06</t>
  </si>
  <si>
    <t>Cassa nazionale previdenza e assistenza ragionieri e periti commerciali</t>
  </si>
  <si>
    <t>&lt;Natura&gt;</t>
  </si>
  <si>
    <t>&lt;/Natura&gt;</t>
  </si>
  <si>
    <t>TC07</t>
  </si>
  <si>
    <t>Ente nazionale assistenza agenti e rappresentanti di commercio (ENASARCO)</t>
  </si>
  <si>
    <t>&lt;/DatiCassaPrevidenziale&gt;</t>
  </si>
  <si>
    <t>TC08</t>
  </si>
  <si>
    <t>Ente nazionale previdenza e assistenza consulenti del lavoro (ENPACL)</t>
  </si>
  <si>
    <t>TC09</t>
  </si>
  <si>
    <t>Ente nazionale previdenza e assistenza medici (ENPAM)</t>
  </si>
  <si>
    <t>&lt;ImportoTotaleDocumento&gt;</t>
  </si>
  <si>
    <t>&lt;/ImportoTotaleDocumento&gt;</t>
  </si>
  <si>
    <t>TC10</t>
  </si>
  <si>
    <t>Ente nazionale previdenza e assistenza farmacisti (ENPAF)</t>
  </si>
  <si>
    <t>&lt;/DatiGeneraliDocumento&gt;</t>
  </si>
  <si>
    <t>TC11</t>
  </si>
  <si>
    <t>Ente nazionale previdenza e assistenza veterinari (ENPAV)</t>
  </si>
  <si>
    <t>&lt;DatiOrdineAcquisto&gt;</t>
  </si>
  <si>
    <t>TC12</t>
  </si>
  <si>
    <t>Ente nazionale previdenza e assistenza impiegati dell'agricoltura (ENPAIA)</t>
  </si>
  <si>
    <t>&lt;IdDocumento&gt;</t>
  </si>
  <si>
    <t>&lt;/IdDocumento&gt;</t>
  </si>
  <si>
    <t>TC13</t>
  </si>
  <si>
    <t>Fondo previdenza impiegati imprese di spedizione e agenzie marittime</t>
  </si>
  <si>
    <t>TC14</t>
  </si>
  <si>
    <t>Istituto nazionale previdenza giornalisti italiani (INPGI)</t>
  </si>
  <si>
    <t>&lt;CodiceCUP&gt;</t>
  </si>
  <si>
    <t>&lt;/CodiceCUP&gt;</t>
  </si>
  <si>
    <t>TC15</t>
  </si>
  <si>
    <t>Opera nazionale assistenza orfani sanitari italiani (ONAOSI)</t>
  </si>
  <si>
    <t>&lt;CodiceCIG&gt;</t>
  </si>
  <si>
    <t>&lt;/CodiceCIG&gt;</t>
  </si>
  <si>
    <t>TC16</t>
  </si>
  <si>
    <t>Cassa autonoma assistenza integrativa giornalisti italiani (CASAGIT)</t>
  </si>
  <si>
    <t>&lt;/DatiOrdineAcquisto&gt;</t>
  </si>
  <si>
    <t>TC17</t>
  </si>
  <si>
    <t>Ente previdenza periti industriali e periti industriali laureati (EPPI)</t>
  </si>
  <si>
    <t>&lt;DatiDDT&gt;</t>
  </si>
  <si>
    <t>TC18</t>
  </si>
  <si>
    <t>Ente previdenza e assistenza pluricategoriale (EPAP)</t>
  </si>
  <si>
    <t>&lt;NumeroDDT&gt;</t>
  </si>
  <si>
    <t>&lt;/NumeroDDT&gt;</t>
  </si>
  <si>
    <t>TC19</t>
  </si>
  <si>
    <t>Ente nazionale previdenza e assistenza biologi (ENPAB)</t>
  </si>
  <si>
    <t>&lt;DataDDT&gt;</t>
  </si>
  <si>
    <t>&lt;/DataDDT&gt;</t>
  </si>
  <si>
    <t>TC20</t>
  </si>
  <si>
    <t>Ente nazionale previdenza e assistenza professione infermieristica (ENPAPI)</t>
  </si>
  <si>
    <t>&lt;/DatiDDT&gt;</t>
  </si>
  <si>
    <t>TC21</t>
  </si>
  <si>
    <t>Ente nazionale previdenza e assistenza psicologi (ENPAP)</t>
  </si>
  <si>
    <t>&lt;/DatiGenerali&gt;</t>
  </si>
  <si>
    <t>TC22</t>
  </si>
  <si>
    <t>INPS</t>
  </si>
  <si>
    <t>&lt;DatiBeniServizi&gt;</t>
  </si>
  <si>
    <t>&lt;DettaglioLinee&gt;</t>
  </si>
  <si>
    <t>&lt;NumeroLinea&gt;</t>
  </si>
  <si>
    <t>&lt;/NumeroLinea&gt;</t>
  </si>
  <si>
    <t>&lt;Descrizione&gt;</t>
  </si>
  <si>
    <t>&lt;/Descrizione&gt;</t>
  </si>
  <si>
    <t>&lt;Quantita&gt;</t>
  </si>
  <si>
    <t>&lt;/Quantita&gt;</t>
  </si>
  <si>
    <t>&lt;UnitaMisura&gt;</t>
  </si>
  <si>
    <t>&lt;/UnitaMisura&gt;</t>
  </si>
  <si>
    <t>&lt;PrezzoUnitario&gt;</t>
  </si>
  <si>
    <t>&lt;/PrezzoUnitario&gt;</t>
  </si>
  <si>
    <t>&lt;PrezzoTotale&gt;</t>
  </si>
  <si>
    <t>&lt;/PrezzoTotale&gt;</t>
  </si>
  <si>
    <t>N1</t>
  </si>
  <si>
    <t>escluse ex art. 15</t>
  </si>
  <si>
    <t>&lt;/DettaglioLinee&gt;</t>
  </si>
  <si>
    <t>N2</t>
  </si>
  <si>
    <t>non soggette</t>
  </si>
  <si>
    <t>N3</t>
  </si>
  <si>
    <t>non imponibili</t>
  </si>
  <si>
    <t>N4</t>
  </si>
  <si>
    <t>esenti</t>
  </si>
  <si>
    <t>N5</t>
  </si>
  <si>
    <t>regime del margine / IVA non esposta in fattura</t>
  </si>
  <si>
    <t>N6</t>
  </si>
  <si>
    <t>inversione contabile (per le operazioni in reverse charge ovvero nei casi di autofatturazione per acquisti extra UE di servizi ovvero per importazioni di beni nei soli casi previsti)</t>
  </si>
  <si>
    <t>N7</t>
  </si>
  <si>
    <t>IVA assolta in altro stato UE (vendite a distanza ex art. 40 c. 3 e 4 e art. 41 c. 1 lett. b,  DL 331/93; prestazione di servizi di telecomunicazioni, tele-radiodiffusione ed elettronici ex art. 7-sexies lett. f, g, art. 74-sexies DPR 633/72)</t>
  </si>
  <si>
    <t>&lt;DatiRiepilogo&gt;</t>
  </si>
  <si>
    <t>&lt;ImponibileImporto&gt;</t>
  </si>
  <si>
    <t>&lt;/ImponibileImporto&gt;</t>
  </si>
  <si>
    <t>&lt;Imposta&gt;</t>
  </si>
  <si>
    <t>&lt;/Imposta&gt;</t>
  </si>
  <si>
    <t>&lt;EsigibilitaIVA&gt;</t>
  </si>
  <si>
    <t>&lt;/EsigibilitaIVA&gt;</t>
  </si>
  <si>
    <t>&lt;RiferimentoNormativo&gt;</t>
  </si>
  <si>
    <t>&lt;/RiferimentoNormativo&gt;</t>
  </si>
  <si>
    <t>&lt;/DatiRiepilogo&gt;</t>
  </si>
  <si>
    <t>&lt;/DatiBeniServizi&gt;</t>
  </si>
  <si>
    <t>&lt;DatiPagamento&gt;</t>
  </si>
  <si>
    <t>&lt;DettaglioPagamento&gt;</t>
  </si>
  <si>
    <t>&lt;ModalitaPagamento&gt;</t>
  </si>
  <si>
    <t>&lt;/ModalitaPagamento&gt;</t>
  </si>
  <si>
    <t>MP01</t>
  </si>
  <si>
    <t>contanti</t>
  </si>
  <si>
    <t>&lt;DataScadenzaPagamento&gt;</t>
  </si>
  <si>
    <t>&lt;/DataScadenzaPagamento&gt;</t>
  </si>
  <si>
    <t>MP02</t>
  </si>
  <si>
    <t>assegno</t>
  </si>
  <si>
    <t>&lt;ImportoPagamento&gt;</t>
  </si>
  <si>
    <t>&lt;/ImportoPagamento&gt;</t>
  </si>
  <si>
    <t>MP03</t>
  </si>
  <si>
    <t>assegno circolare</t>
  </si>
  <si>
    <t>&lt;IstitutoFinanziario&gt;</t>
  </si>
  <si>
    <t>&lt;/IstitutoFinanziario&gt;</t>
  </si>
  <si>
    <t>MP04</t>
  </si>
  <si>
    <t>contanti presso Tesoreria</t>
  </si>
  <si>
    <t>&lt;IBAN&gt;</t>
  </si>
  <si>
    <t>&lt;/IBAN&gt;</t>
  </si>
  <si>
    <t>MP05</t>
  </si>
  <si>
    <t>bonifico</t>
  </si>
  <si>
    <t>&lt;/DettaglioPagamento&gt;</t>
  </si>
  <si>
    <t>MP06</t>
  </si>
  <si>
    <t>vaglia cambiario</t>
  </si>
  <si>
    <t>&lt;/DatiPagamento&gt;</t>
  </si>
  <si>
    <t>MP07</t>
  </si>
  <si>
    <t>bollettino bancario</t>
  </si>
  <si>
    <t>&lt;/FatturaElettronicaBody&gt;</t>
  </si>
  <si>
    <t>MP08</t>
  </si>
  <si>
    <t>carta di pagamento</t>
  </si>
  <si>
    <t>&lt;/q1:FatturaElettronica&gt;</t>
  </si>
  <si>
    <t>MP09</t>
  </si>
  <si>
    <t>RID</t>
  </si>
  <si>
    <t>MP10</t>
  </si>
  <si>
    <t>RID utenze</t>
  </si>
  <si>
    <t>MP11</t>
  </si>
  <si>
    <t>RID veloce</t>
  </si>
  <si>
    <t>MP12</t>
  </si>
  <si>
    <t>RIBA</t>
  </si>
  <si>
    <t>MP13</t>
  </si>
  <si>
    <t>MAV</t>
  </si>
  <si>
    <t>MP14</t>
  </si>
  <si>
    <t>quietanza erario</t>
  </si>
  <si>
    <t>MP15</t>
  </si>
  <si>
    <t>giroconto su conti di contabilità speciale</t>
  </si>
  <si>
    <t>MP16</t>
  </si>
  <si>
    <t>domiciliazione bancaria</t>
  </si>
  <si>
    <t>MP17</t>
  </si>
  <si>
    <t>domiciliazione postale</t>
  </si>
  <si>
    <t>MP18</t>
  </si>
  <si>
    <t>bollettino di c/c postale</t>
  </si>
  <si>
    <t>MP19</t>
  </si>
  <si>
    <t>SEPA Direct Debit</t>
  </si>
  <si>
    <t>MP20</t>
  </si>
  <si>
    <t>SEPA Direct Debit CORE</t>
  </si>
  <si>
    <t>MP21</t>
  </si>
  <si>
    <t>SEPA Direct Debit B2B</t>
  </si>
  <si>
    <t>MP22</t>
  </si>
  <si>
    <t>Trattenuta su somme già riscosse</t>
  </si>
  <si>
    <t>nessun dato se NO</t>
  </si>
  <si>
    <t>altri dati per la fattura elettronica</t>
  </si>
  <si>
    <t>I dati inseriti in questo riquadro, saranno trascritti nei moduli che riportano i dati d'intestazione del titolare dell'attività.
Indirizzo, C.F. e P. iva saranno utilizzati nel modello della fattura.
Nel riquadro sopra, scrivere e formattare il testo così come sarà trascritto nell'intestazione della fattura e cliccare sotto per la trascrizione.</t>
  </si>
  <si>
    <t>civico</t>
  </si>
  <si>
    <t>comune</t>
  </si>
  <si>
    <t>provincia</t>
  </si>
  <si>
    <t>cartella conservazione fatture</t>
  </si>
  <si>
    <t>DCHRNZ57E19F158M</t>
  </si>
  <si>
    <t>Codice Destinatario:</t>
  </si>
  <si>
    <t>Codice Destinatario
Fatturazione PA-PR</t>
  </si>
  <si>
    <t>CIG:</t>
  </si>
  <si>
    <t>Cod. PA-PR:</t>
  </si>
  <si>
    <t>CUP:</t>
  </si>
  <si>
    <t>Data
CUP/CIG</t>
  </si>
  <si>
    <t>Tot Imponibile
Tot fattura</t>
  </si>
  <si>
    <t>Prefisso fattura PA</t>
  </si>
  <si>
    <t>prefisso fattura PR</t>
  </si>
  <si>
    <t>aliq. - ENPAP</t>
  </si>
  <si>
    <t>prestazione Resa a:</t>
  </si>
  <si>
    <t>Bollo</t>
  </si>
  <si>
    <t>importo IVA</t>
  </si>
  <si>
    <t>prestazioni</t>
  </si>
  <si>
    <t>aliquote</t>
  </si>
  <si>
    <t>Bollo
IVA</t>
  </si>
  <si>
    <t>aliquota
Ritenuta</t>
  </si>
  <si>
    <t>Ritenuta
Netto pagato</t>
  </si>
  <si>
    <t>Bollo/aliquota iva/IVA</t>
  </si>
  <si>
    <t>Bollo Virtuale</t>
  </si>
  <si>
    <t>IBAN:</t>
  </si>
  <si>
    <t>Modalità di pagamento:</t>
  </si>
  <si>
    <t>Istituto finanziario:</t>
  </si>
  <si>
    <t>&lt;CodUfficioPostale&gt;</t>
  </si>
  <si>
    <t>&lt;CognomeQuietanzante&gt;</t>
  </si>
  <si>
    <t>&lt;NomeQuietanzante&gt;</t>
  </si>
  <si>
    <t>&lt;CFQuietanzante&gt;</t>
  </si>
  <si>
    <t>&lt;TitoloQuietanzante&gt;</t>
  </si>
  <si>
    <t>&lt;/CodUfficioPostale&gt;</t>
  </si>
  <si>
    <t>&lt;/CognomeQuietanzante&gt;</t>
  </si>
  <si>
    <t>&lt;/NomeQuietanzante&gt;</t>
  </si>
  <si>
    <t>&lt;/CFQuietanzante&gt;</t>
  </si>
  <si>
    <t>&lt;/TitoloQuietanzante&gt;</t>
  </si>
  <si>
    <t>&lt;CondizioniPagamento&gt;</t>
  </si>
  <si>
    <t>&lt;/CondizioniPagamento&gt;</t>
  </si>
  <si>
    <t>TP01</t>
  </si>
  <si>
    <t>TP02</t>
  </si>
  <si>
    <t>TP03</t>
  </si>
  <si>
    <t>pagamento a rate</t>
  </si>
  <si>
    <t>pagamento completo</t>
  </si>
  <si>
    <t>anticipo</t>
  </si>
  <si>
    <t>Prog. Fattura Elettronica</t>
  </si>
  <si>
    <t>&lt;q1:FatturaElettronica xmlns:q1="http://ivaservizi.agenziaentrate.gov.it/docs/xsd/fatture/v1.2" versione="FPR12"&gt;</t>
  </si>
  <si>
    <t>Imposta di Bollo</t>
  </si>
  <si>
    <t>Tot. Bollo</t>
  </si>
  <si>
    <t>Tot. Impon.</t>
  </si>
  <si>
    <t>Codice Univoco</t>
  </si>
  <si>
    <t>le prestazioni sanitarie sono esenti IVA ai sensi dell'art. 10, comma 1, n. 18 del D.P.R. 633/72 e successive modificazioni.
Le prestazioni di altro genere o di cessione di beni sono soggette ad IVA.</t>
  </si>
  <si>
    <t>mod. 20181108</t>
  </si>
  <si>
    <r>
      <rPr>
        <b/>
        <sz val="9"/>
        <color theme="1" tint="0.34998626667073579"/>
        <rFont val="Arial"/>
        <family val="2"/>
      </rPr>
      <t xml:space="preserve">Dott. </t>
    </r>
    <r>
      <rPr>
        <b/>
        <sz val="16"/>
        <color rgb="FF045C15"/>
        <rFont val="Arial"/>
        <family val="2"/>
      </rPr>
      <t>Pinco Pallino</t>
    </r>
    <r>
      <rPr>
        <sz val="10"/>
        <color theme="1"/>
        <rFont val="Arial"/>
        <family val="2"/>
      </rPr>
      <t xml:space="preserve">
 </t>
    </r>
    <r>
      <rPr>
        <b/>
        <sz val="9"/>
        <color theme="1" tint="0.34998626667073579"/>
        <rFont val="Arial"/>
        <family val="2"/>
      </rPr>
      <t>Psicologo e Psicoterapeuta</t>
    </r>
  </si>
  <si>
    <t>Modulistica unica per
la prestazione professionale psicologica</t>
  </si>
  <si>
    <t>Oltre i riferimenti all'iscrizione all'albo, sono necessari i dati relativi alla polizza assicurativa che dovranno essere indicati nel modello PSY18 e i dati sotto che saranno trascritti nelle fatture elettroniche.
I dati di polizza saranno richiesti obbligatoriamente prima della stampa del primo mod. PSY18.</t>
  </si>
  <si>
    <t>In questo riquadro vediamo tutti i valori fiscali che potranno cambiare solo al mutare di normative specifiche.
Sarà necessario selezionare la cartella dove salvare le copie in pdf delle fatture emesse, al cui interno troveranno posto gli xml delle fatture elettroniche.
Inoltre, si dovrà selezionare il regime fiscale, le modalità di pagamento ed i prefissi delle fatture elettroniche relative ai privati e alle pubbliche amministrazioni.</t>
  </si>
  <si>
    <t>PR1-2019</t>
  </si>
  <si>
    <t>08/05/2018</t>
  </si>
  <si>
    <t>C:\Users\Renzo\Desktop\Fatture2019</t>
  </si>
  <si>
    <t>Prodotto in licenza a: DCHRNZ57E19F158M</t>
  </si>
  <si>
    <t>GRPM 5.2 - by Renzo Di Chio</t>
  </si>
</sst>
</file>

<file path=xl/styles.xml><?xml version="1.0" encoding="utf-8"?>
<styleSheet xmlns="http://schemas.openxmlformats.org/spreadsheetml/2006/main">
  <numFmts count="9">
    <numFmt numFmtId="164" formatCode="_(* #,##0.00_);_(* \(#,##0.00\);_(* &quot;-&quot;??_);_(@_)"/>
    <numFmt numFmtId="165" formatCode="_(* #,##0_);_(* \(#,##0\);_(* &quot;-&quot;_);_(@_)"/>
    <numFmt numFmtId="166" formatCode="_(&quot;L.&quot;* #,##0_);_(&quot;L.&quot;* \(#,##0\);_(&quot;L.&quot;* &quot;-&quot;_);_(@_)"/>
    <numFmt numFmtId="167" formatCode="_(&quot;€&quot;* #,##0.00_);_(&quot;€&quot;* \(#,##0.00\);_(&quot;€&quot;* &quot;-&quot;??_);_(@_)"/>
    <numFmt numFmtId="168" formatCode="#,##0.00\ &quot;€&quot;"/>
    <numFmt numFmtId="169" formatCode="ddd\,\ dd\ mmmm\,\ yyyy"/>
    <numFmt numFmtId="170" formatCode="&quot;€&quot;\ #,##0.00"/>
    <numFmt numFmtId="171" formatCode="h:mm;@"/>
    <numFmt numFmtId="172" formatCode="&quot;€&quot;#,##0.00"/>
  </numFmts>
  <fonts count="11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6"/>
      <color rgb="FF002060"/>
      <name val="Arial"/>
      <family val="2"/>
    </font>
    <font>
      <b/>
      <sz val="10"/>
      <name val="Arial"/>
      <family val="2"/>
    </font>
    <font>
      <b/>
      <sz val="10"/>
      <color theme="0"/>
      <name val="Arial"/>
      <family val="2"/>
    </font>
    <font>
      <b/>
      <sz val="10"/>
      <color indexed="10"/>
      <name val="Arial"/>
      <family val="2"/>
    </font>
    <font>
      <b/>
      <sz val="8"/>
      <name val="Arial"/>
      <family val="2"/>
    </font>
    <font>
      <b/>
      <sz val="14"/>
      <color indexed="9"/>
      <name val="Calibri"/>
      <family val="2"/>
      <scheme val="minor"/>
    </font>
    <font>
      <b/>
      <sz val="13"/>
      <name val="Calibri"/>
      <family val="2"/>
      <scheme val="minor"/>
    </font>
    <font>
      <b/>
      <sz val="12"/>
      <name val="Calibri"/>
      <family val="2"/>
      <scheme val="minor"/>
    </font>
    <font>
      <b/>
      <sz val="11"/>
      <name val="Calibri"/>
      <family val="2"/>
      <scheme val="minor"/>
    </font>
    <font>
      <b/>
      <sz val="16"/>
      <color theme="3"/>
      <name val="Calibri"/>
      <family val="2"/>
    </font>
    <font>
      <b/>
      <sz val="10"/>
      <name val="Calibri"/>
      <family val="2"/>
    </font>
    <font>
      <b/>
      <sz val="18"/>
      <color rgb="FF002060"/>
      <name val="Arial"/>
      <family val="2"/>
    </font>
    <font>
      <b/>
      <sz val="12"/>
      <color theme="0" tint="-0.249977111117893"/>
      <name val="Arial"/>
      <family val="2"/>
    </font>
    <font>
      <sz val="12"/>
      <color theme="1"/>
      <name val="Calibri"/>
      <family val="2"/>
      <scheme val="minor"/>
    </font>
    <font>
      <sz val="6"/>
      <color theme="1"/>
      <name val="Arial"/>
      <family val="2"/>
    </font>
    <font>
      <sz val="10"/>
      <color theme="1"/>
      <name val="Arial"/>
      <family val="2"/>
    </font>
    <font>
      <sz val="10"/>
      <color theme="1"/>
      <name val="Calibri"/>
      <family val="2"/>
      <scheme val="minor"/>
    </font>
    <font>
      <b/>
      <sz val="12"/>
      <color rgb="FF002060"/>
      <name val="Calibri"/>
      <family val="2"/>
      <scheme val="minor"/>
    </font>
    <font>
      <sz val="9"/>
      <color theme="1"/>
      <name val="Arial"/>
      <family val="2"/>
    </font>
    <font>
      <sz val="8"/>
      <color theme="1"/>
      <name val="Arial"/>
      <family val="2"/>
    </font>
    <font>
      <sz val="8"/>
      <color theme="1"/>
      <name val="Calibri"/>
      <family val="2"/>
      <scheme val="minor"/>
    </font>
    <font>
      <sz val="10"/>
      <color rgb="FFFF0000"/>
      <name val="Arial"/>
      <family val="2"/>
    </font>
    <font>
      <sz val="12"/>
      <color theme="1"/>
      <name val="Arial"/>
      <family val="2"/>
    </font>
    <font>
      <i/>
      <sz val="8"/>
      <color theme="1"/>
      <name val="Calibri"/>
      <family val="2"/>
      <scheme val="minor"/>
    </font>
    <font>
      <sz val="10"/>
      <color indexed="10"/>
      <name val="Arial"/>
      <family val="2"/>
    </font>
    <font>
      <sz val="11"/>
      <color rgb="FF000000"/>
      <name val="Calibri"/>
      <family val="2"/>
      <scheme val="minor"/>
    </font>
    <font>
      <b/>
      <sz val="16"/>
      <color theme="4" tint="-0.249977111117893"/>
      <name val="Calibri"/>
      <family val="2"/>
      <scheme val="minor"/>
    </font>
    <font>
      <b/>
      <sz val="9"/>
      <color theme="1"/>
      <name val="Calibri"/>
      <family val="2"/>
      <scheme val="minor"/>
    </font>
    <font>
      <b/>
      <sz val="10"/>
      <name val="Wingdings"/>
      <charset val="2"/>
    </font>
    <font>
      <b/>
      <sz val="14"/>
      <color rgb="FFC00000"/>
      <name val="Calibri"/>
      <family val="2"/>
      <scheme val="minor"/>
    </font>
    <font>
      <b/>
      <sz val="11"/>
      <color theme="0"/>
      <name val="Calibri"/>
      <family val="2"/>
      <scheme val="minor"/>
    </font>
    <font>
      <b/>
      <sz val="10"/>
      <color rgb="FF002060"/>
      <name val="Arial"/>
      <family val="2"/>
    </font>
    <font>
      <sz val="8"/>
      <color rgb="FF000000"/>
      <name val="Calibri"/>
      <family val="2"/>
      <scheme val="minor"/>
    </font>
    <font>
      <b/>
      <sz val="11"/>
      <color rgb="FF002060"/>
      <name val="Calibri"/>
      <family val="2"/>
      <scheme val="minor"/>
    </font>
    <font>
      <b/>
      <sz val="11"/>
      <color rgb="FF045C15"/>
      <name val="Calibri"/>
      <family val="2"/>
      <scheme val="minor"/>
    </font>
    <font>
      <b/>
      <sz val="11"/>
      <color theme="0" tint="-4.9989318521683403E-2"/>
      <name val="Calibri"/>
      <family val="2"/>
      <scheme val="minor"/>
    </font>
    <font>
      <b/>
      <sz val="11"/>
      <color theme="4" tint="-0.499984740745262"/>
      <name val="Calibri"/>
      <family val="2"/>
      <scheme val="minor"/>
    </font>
    <font>
      <sz val="11"/>
      <color theme="4" tint="0.39997558519241921"/>
      <name val="Calibri"/>
      <family val="2"/>
      <scheme val="minor"/>
    </font>
    <font>
      <b/>
      <sz val="8"/>
      <color rgb="FFC00000"/>
      <name val="Calibri"/>
      <family val="2"/>
      <scheme val="minor"/>
    </font>
    <font>
      <sz val="10"/>
      <color theme="0" tint="-0.499984740745262"/>
      <name val="Arial"/>
      <family val="2"/>
    </font>
    <font>
      <b/>
      <sz val="12"/>
      <color theme="3" tint="-0.249977111117893"/>
      <name val="Arial"/>
      <family val="2"/>
    </font>
    <font>
      <b/>
      <sz val="12"/>
      <color theme="3" tint="-0.249977111117893"/>
      <name val="Calibri"/>
      <family val="2"/>
      <scheme val="minor"/>
    </font>
    <font>
      <sz val="20"/>
      <color theme="0" tint="-0.14999847407452621"/>
      <name val="Calibri"/>
      <family val="2"/>
      <scheme val="minor"/>
    </font>
    <font>
      <sz val="8"/>
      <color theme="1" tint="0.34998626667073579"/>
      <name val="Arial"/>
      <family val="2"/>
    </font>
    <font>
      <sz val="8"/>
      <color theme="1" tint="0.34998626667073579"/>
      <name val="Calibri"/>
      <family val="2"/>
      <scheme val="minor"/>
    </font>
    <font>
      <sz val="12"/>
      <color theme="1" tint="0.34998626667073579"/>
      <name val="Calibri"/>
      <family val="2"/>
      <scheme val="minor"/>
    </font>
    <font>
      <sz val="10"/>
      <color theme="1" tint="0.34998626667073579"/>
      <name val="Calibri"/>
      <family val="2"/>
      <scheme val="minor"/>
    </font>
    <font>
      <sz val="10"/>
      <color theme="1" tint="0.34998626667073579"/>
      <name val="Arial"/>
      <family val="2"/>
    </font>
    <font>
      <sz val="6"/>
      <color theme="1" tint="0.34998626667073579"/>
      <name val="Arial"/>
      <family val="2"/>
    </font>
    <font>
      <b/>
      <sz val="10"/>
      <color theme="1" tint="0.34998626667073579"/>
      <name val="Arial"/>
      <family val="2"/>
    </font>
    <font>
      <i/>
      <sz val="8"/>
      <color theme="1" tint="0.34998626667073579"/>
      <name val="Calibri"/>
      <family val="2"/>
      <scheme val="minor"/>
    </font>
    <font>
      <sz val="9"/>
      <color theme="1" tint="0.34998626667073579"/>
      <name val="Arial"/>
      <family val="2"/>
    </font>
    <font>
      <sz val="6"/>
      <color theme="1" tint="0.34998626667073579"/>
      <name val="Calibri"/>
      <family val="2"/>
      <scheme val="minor"/>
    </font>
    <font>
      <sz val="10"/>
      <name val="Calibri"/>
      <family val="2"/>
      <scheme val="minor"/>
    </font>
    <font>
      <sz val="11"/>
      <color rgb="FF045C15"/>
      <name val="Calibri"/>
      <family val="2"/>
      <scheme val="minor"/>
    </font>
    <font>
      <b/>
      <sz val="10"/>
      <color theme="4" tint="-0.249977111117893"/>
      <name val="Calibri"/>
      <family val="2"/>
      <scheme val="minor"/>
    </font>
    <font>
      <sz val="11"/>
      <color rgb="FFFF0000"/>
      <name val="Calibri"/>
      <family val="2"/>
      <scheme val="minor"/>
    </font>
    <font>
      <b/>
      <sz val="10"/>
      <color rgb="FF045C15"/>
      <name val="Arial"/>
      <family val="2"/>
    </font>
    <font>
      <sz val="11"/>
      <name val="Calibri"/>
      <family val="2"/>
      <scheme val="minor"/>
    </font>
    <font>
      <b/>
      <sz val="8"/>
      <color rgb="FFFF0000"/>
      <name val="Arial"/>
      <family val="2"/>
    </font>
    <font>
      <sz val="8"/>
      <name val="Arial"/>
      <family val="2"/>
    </font>
    <font>
      <sz val="8"/>
      <name val="Tahoma"/>
      <family val="2"/>
    </font>
    <font>
      <sz val="9"/>
      <color theme="1"/>
      <name val="Calibri"/>
      <family val="2"/>
      <scheme val="minor"/>
    </font>
    <font>
      <b/>
      <sz val="16"/>
      <color theme="1" tint="0.499984740745262"/>
      <name val="Arial"/>
      <family val="2"/>
    </font>
    <font>
      <b/>
      <sz val="9"/>
      <color theme="1" tint="0.499984740745262"/>
      <name val="Arial"/>
      <family val="2"/>
    </font>
    <font>
      <b/>
      <sz val="9"/>
      <color theme="0"/>
      <name val="Calibri"/>
      <family val="2"/>
      <scheme val="minor"/>
    </font>
    <font>
      <sz val="10"/>
      <color theme="1" tint="0.249977111117893"/>
      <name val="Calibri"/>
      <family val="2"/>
      <scheme val="minor"/>
    </font>
    <font>
      <sz val="8"/>
      <color theme="1" tint="0.249977111117893"/>
      <name val="Calibri"/>
      <family val="2"/>
      <scheme val="minor"/>
    </font>
    <font>
      <sz val="11"/>
      <color theme="1" tint="0.249977111117893"/>
      <name val="Calibri"/>
      <family val="2"/>
      <scheme val="minor"/>
    </font>
    <font>
      <sz val="6"/>
      <color theme="1" tint="0.499984740745262"/>
      <name val="Arial"/>
      <family val="2"/>
    </font>
    <font>
      <sz val="9"/>
      <color rgb="FFFF0000"/>
      <name val="Arial"/>
      <family val="2"/>
    </font>
    <font>
      <b/>
      <sz val="12"/>
      <color theme="4" tint="-0.249977111117893"/>
      <name val="Calibri"/>
      <family val="2"/>
      <scheme val="minor"/>
    </font>
    <font>
      <b/>
      <sz val="11"/>
      <color rgb="FFFF0000"/>
      <name val="Calibri"/>
      <family val="2"/>
      <scheme val="minor"/>
    </font>
    <font>
      <b/>
      <sz val="9"/>
      <name val="Calibri"/>
      <family val="2"/>
      <scheme val="minor"/>
    </font>
    <font>
      <b/>
      <sz val="11"/>
      <color rgb="FFC00000"/>
      <name val="Calibri"/>
      <family val="2"/>
      <scheme val="minor"/>
    </font>
    <font>
      <sz val="11"/>
      <color rgb="FFC00000"/>
      <name val="Calibri"/>
      <family val="2"/>
      <scheme val="minor"/>
    </font>
    <font>
      <b/>
      <sz val="8"/>
      <color theme="0" tint="-4.9989318521683403E-2"/>
      <name val="Calibri"/>
      <family val="2"/>
      <scheme val="minor"/>
    </font>
    <font>
      <b/>
      <sz val="8"/>
      <color theme="4" tint="-0.499984740745262"/>
      <name val="Calibri"/>
      <family val="2"/>
      <scheme val="minor"/>
    </font>
    <font>
      <sz val="12"/>
      <color theme="1"/>
      <name val="Times New Roman"/>
      <family val="1"/>
    </font>
    <font>
      <b/>
      <sz val="14"/>
      <color theme="4" tint="-0.499984740745262"/>
      <name val="Calibri"/>
      <family val="2"/>
      <scheme val="minor"/>
    </font>
    <font>
      <b/>
      <sz val="16"/>
      <color theme="4" tint="-0.499984740745262"/>
      <name val="Calibri"/>
      <family val="2"/>
      <scheme val="minor"/>
    </font>
    <font>
      <sz val="10"/>
      <color theme="3" tint="0.79998168889431442"/>
      <name val="Calibri"/>
      <family val="2"/>
      <scheme val="minor"/>
    </font>
    <font>
      <sz val="14"/>
      <color theme="1"/>
      <name val="Calibri"/>
      <family val="2"/>
      <scheme val="minor"/>
    </font>
    <font>
      <b/>
      <sz val="14"/>
      <color theme="1"/>
      <name val="Times New Roman"/>
      <family val="1"/>
    </font>
    <font>
      <sz val="14"/>
      <color theme="1"/>
      <name val="Times New Roman"/>
      <family val="1"/>
    </font>
    <font>
      <b/>
      <sz val="12"/>
      <color theme="1"/>
      <name val="Times New Roman"/>
      <family val="1"/>
    </font>
    <font>
      <b/>
      <sz val="12"/>
      <color theme="1"/>
      <name val="Calibri"/>
      <family val="2"/>
      <scheme val="minor"/>
    </font>
    <font>
      <u/>
      <sz val="11"/>
      <color theme="10"/>
      <name val="Calibri"/>
      <family val="2"/>
    </font>
    <font>
      <b/>
      <sz val="11"/>
      <color theme="6" tint="-0.499984740745262"/>
      <name val="Calibri"/>
      <family val="2"/>
      <scheme val="minor"/>
    </font>
    <font>
      <b/>
      <sz val="8"/>
      <color theme="1" tint="0.249977111117893"/>
      <name val="Arial"/>
      <family val="2"/>
    </font>
    <font>
      <b/>
      <sz val="9"/>
      <color theme="0"/>
      <name val="Arial"/>
      <family val="2"/>
    </font>
    <font>
      <b/>
      <sz val="10"/>
      <color rgb="FFFF0000"/>
      <name val="Arial"/>
      <family val="2"/>
    </font>
    <font>
      <b/>
      <sz val="14"/>
      <color theme="1"/>
      <name val="Calibri"/>
      <family val="2"/>
      <scheme val="minor"/>
    </font>
    <font>
      <sz val="10"/>
      <name val="MS Sans Serif"/>
      <family val="2"/>
    </font>
    <font>
      <sz val="12"/>
      <name val="Calibri"/>
      <family val="2"/>
      <scheme val="minor"/>
    </font>
    <font>
      <b/>
      <sz val="24"/>
      <color theme="0" tint="-0.34998626667073579"/>
      <name val="Calibri"/>
      <family val="2"/>
      <scheme val="minor"/>
    </font>
    <font>
      <b/>
      <u/>
      <sz val="14"/>
      <color theme="1"/>
      <name val="Calibri"/>
      <family val="2"/>
      <scheme val="minor"/>
    </font>
    <font>
      <i/>
      <sz val="14"/>
      <color rgb="FFFF0000"/>
      <name val="Calibri"/>
      <family val="2"/>
      <scheme val="minor"/>
    </font>
    <font>
      <b/>
      <i/>
      <sz val="14"/>
      <color theme="1"/>
      <name val="Calibri"/>
      <family val="2"/>
      <scheme val="minor"/>
    </font>
    <font>
      <u/>
      <sz val="14"/>
      <color theme="1"/>
      <name val="Calibri"/>
      <family val="2"/>
      <scheme val="minor"/>
    </font>
    <font>
      <u/>
      <sz val="14"/>
      <color rgb="FF0000FF"/>
      <name val="Calibri"/>
      <family val="2"/>
      <scheme val="minor"/>
    </font>
    <font>
      <sz val="14"/>
      <color rgb="FF0000FF"/>
      <name val="Calibri"/>
      <family val="2"/>
      <scheme val="minor"/>
    </font>
    <font>
      <b/>
      <sz val="16"/>
      <color theme="1"/>
      <name val="Calibri"/>
      <family val="2"/>
      <scheme val="minor"/>
    </font>
    <font>
      <i/>
      <sz val="14"/>
      <name val="Calibri"/>
      <family val="2"/>
      <scheme val="minor"/>
    </font>
    <font>
      <sz val="14"/>
      <name val="Calibri"/>
      <family val="2"/>
      <scheme val="minor"/>
    </font>
    <font>
      <b/>
      <sz val="9"/>
      <color theme="1" tint="0.34998626667073579"/>
      <name val="Arial"/>
      <family val="2"/>
    </font>
    <font>
      <b/>
      <sz val="16"/>
      <color rgb="FF045C15"/>
      <name val="Arial"/>
      <family val="2"/>
    </font>
    <font>
      <b/>
      <sz val="20"/>
      <color theme="0" tint="-0.499984740745262"/>
      <name val="Calibri"/>
      <family val="2"/>
      <scheme val="minor"/>
    </font>
    <font>
      <sz val="10"/>
      <color indexed="48"/>
      <name val="Calibri"/>
      <family val="2"/>
      <scheme val="minor"/>
    </font>
    <font>
      <sz val="11"/>
      <color theme="4" tint="0.59999389629810485"/>
      <name val="Calibri"/>
      <family val="2"/>
      <scheme val="minor"/>
    </font>
    <font>
      <b/>
      <sz val="9"/>
      <color theme="4" tint="0.39997558519241921"/>
      <name val="Calibri"/>
      <family val="2"/>
      <scheme val="minor"/>
    </font>
  </fonts>
  <fills count="25">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rgb="FFFFC000"/>
        <bgColor indexed="64"/>
      </patternFill>
    </fill>
    <fill>
      <patternFill patternType="solid">
        <fgColor theme="4" tint="-0.249977111117893"/>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00000"/>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1" tint="0.499984740745262"/>
      </left>
      <right style="thin">
        <color theme="1" tint="0.499984740745262"/>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1" tint="0.499984740745262"/>
      </right>
      <top style="thin">
        <color theme="0" tint="-0.34998626667073579"/>
      </top>
      <bottom style="thin">
        <color theme="0" tint="-0.34998626667073579"/>
      </bottom>
      <diagonal/>
    </border>
    <border>
      <left style="thin">
        <color theme="1" tint="0.499984740745262"/>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double">
        <color theme="0" tint="-0.34998626667073579"/>
      </top>
      <bottom/>
      <diagonal/>
    </border>
    <border>
      <left/>
      <right/>
      <top style="double">
        <color theme="0" tint="-0.34998626667073579"/>
      </top>
      <bottom style="thin">
        <color theme="0" tint="-0.34998626667073579"/>
      </bottom>
      <diagonal/>
    </border>
    <border>
      <left/>
      <right style="thin">
        <color theme="0" tint="-0.34998626667073579"/>
      </right>
      <top style="double">
        <color theme="0" tint="-0.34998626667073579"/>
      </top>
      <bottom/>
      <diagonal/>
    </border>
    <border>
      <left style="thin">
        <color theme="0" tint="-0.34998626667073579"/>
      </left>
      <right/>
      <top style="double">
        <color theme="0" tint="-0.34998626667073579"/>
      </top>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style="thin">
        <color theme="0" tint="-0.34998626667073579"/>
      </right>
      <top/>
      <bottom style="double">
        <color theme="0" tint="-0.34998626667073579"/>
      </bottom>
      <diagonal/>
    </border>
    <border>
      <left style="thin">
        <color theme="0" tint="-0.34998626667073579"/>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right style="thin">
        <color theme="0" tint="-0.34998626667073579"/>
      </right>
      <top style="medium">
        <color theme="0" tint="-0.34998626667073579"/>
      </top>
      <bottom/>
      <diagonal/>
    </border>
    <border>
      <left style="medium">
        <color theme="0" tint="-0.34998626667073579"/>
      </left>
      <right style="medium">
        <color theme="0" tint="-0.34998626667073579"/>
      </right>
      <top style="medium">
        <color theme="0" tint="-0.34998626667073579"/>
      </top>
      <bottom style="thin">
        <color indexed="64"/>
      </bottom>
      <diagonal/>
    </border>
    <border>
      <left style="medium">
        <color theme="0" tint="-0.34998626667073579"/>
      </left>
      <right style="medium">
        <color theme="0" tint="-0.34998626667073579"/>
      </right>
      <top style="thin">
        <color indexed="64"/>
      </top>
      <bottom style="medium">
        <color theme="0" tint="-0.34998626667073579"/>
      </bottom>
      <diagonal/>
    </border>
    <border>
      <left/>
      <right/>
      <top style="thin">
        <color theme="0" tint="-0.34998626667073579"/>
      </top>
      <bottom style="dotted">
        <color theme="0" tint="-0.34998626667073579"/>
      </bottom>
      <diagonal/>
    </border>
    <border>
      <left/>
      <right/>
      <top style="dotted">
        <color theme="0" tint="-0.34998626667073579"/>
      </top>
      <bottom style="thin">
        <color theme="0" tint="-0.34998626667073579"/>
      </bottom>
      <diagonal/>
    </border>
    <border>
      <left/>
      <right/>
      <top style="thin">
        <color theme="0" tint="-0.249977111117893"/>
      </top>
      <bottom/>
      <diagonal/>
    </border>
    <border>
      <left/>
      <right/>
      <top style="thin">
        <color theme="1" tint="0.34998626667073579"/>
      </top>
      <bottom style="thin">
        <color theme="0" tint="-0.249977111117893"/>
      </bottom>
      <diagonal/>
    </border>
    <border>
      <left/>
      <right/>
      <top style="thin">
        <color theme="0" tint="-0.249977111117893"/>
      </top>
      <bottom style="thin">
        <color theme="1" tint="0.34998626667073579"/>
      </bottom>
      <diagonal/>
    </border>
    <border>
      <left/>
      <right/>
      <top style="thin">
        <color theme="0" tint="-0.34998626667073579"/>
      </top>
      <bottom style="double">
        <color theme="0" tint="-0.34998626667073579"/>
      </bottom>
      <diagonal/>
    </border>
    <border>
      <left/>
      <right style="thin">
        <color theme="0" tint="-0.34998626667073579"/>
      </right>
      <top style="thin">
        <color theme="0" tint="-0.34998626667073579"/>
      </top>
      <bottom style="double">
        <color theme="0" tint="-0.34998626667073579"/>
      </bottom>
      <diagonal/>
    </border>
    <border>
      <left style="thin">
        <color theme="0" tint="-0.34998626667073579"/>
      </left>
      <right/>
      <top/>
      <bottom style="double">
        <color theme="0" tint="-0.34998626667073579"/>
      </bottom>
      <diagonal/>
    </border>
    <border>
      <left/>
      <right style="thin">
        <color theme="0" tint="-0.34998626667073579"/>
      </right>
      <top/>
      <bottom style="thin">
        <color theme="0"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medium">
        <color theme="0" tint="-0.34998626667073579"/>
      </right>
      <top/>
      <bottom/>
      <diagonal/>
    </border>
    <border>
      <left/>
      <right/>
      <top/>
      <bottom style="thin">
        <color theme="0"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249977111117893"/>
      </bottom>
      <diagonal/>
    </border>
    <border>
      <left style="thin">
        <color theme="0" tint="-0.499984740745262"/>
      </left>
      <right/>
      <top/>
      <bottom/>
      <diagonal/>
    </border>
    <border>
      <left style="thin">
        <color theme="0" tint="-0.499984740745262"/>
      </left>
      <right/>
      <top/>
      <bottom style="thin">
        <color theme="0" tint="-0.249977111117893"/>
      </bottom>
      <diagonal/>
    </border>
    <border>
      <left/>
      <right style="thin">
        <color theme="0" tint="-0.499984740745262"/>
      </right>
      <top/>
      <bottom/>
      <diagonal/>
    </border>
    <border>
      <left style="thin">
        <color theme="0" tint="-0.499984740745262"/>
      </left>
      <right/>
      <top style="thin">
        <color theme="0" tint="-0.249977111117893"/>
      </top>
      <bottom style="thin">
        <color theme="0" tint="-0.499984740745262"/>
      </bottom>
      <diagonal/>
    </border>
    <border>
      <left/>
      <right/>
      <top style="thin">
        <color theme="0" tint="-0.249977111117893"/>
      </top>
      <bottom style="thin">
        <color theme="0" tint="-0.499984740745262"/>
      </bottom>
      <diagonal/>
    </border>
    <border>
      <left/>
      <right style="thin">
        <color theme="0" tint="-0.499984740745262"/>
      </right>
      <top style="thin">
        <color theme="0" tint="-0.249977111117893"/>
      </top>
      <bottom style="thin">
        <color theme="0" tint="-0.499984740745262"/>
      </bottom>
      <diagonal/>
    </border>
    <border>
      <left/>
      <right style="thin">
        <color indexed="64"/>
      </right>
      <top style="thin">
        <color indexed="64"/>
      </top>
      <bottom style="thin">
        <color indexed="64"/>
      </bottom>
      <diagonal/>
    </border>
    <border>
      <left/>
      <right/>
      <top/>
      <bottom style="thin">
        <color theme="0" tint="-4.9989318521683403E-2"/>
      </bottom>
      <diagonal/>
    </border>
    <border>
      <left style="thin">
        <color theme="0" tint="-0.34998626667073579"/>
      </left>
      <right style="thin">
        <color theme="0" tint="-0.34998626667073579"/>
      </right>
      <top/>
      <bottom style="double">
        <color theme="0" tint="-0.34998626667073579"/>
      </bottom>
      <diagonal/>
    </border>
    <border>
      <left style="thin">
        <color theme="4" tint="0.59996337778862885"/>
      </left>
      <right/>
      <top style="thin">
        <color theme="4" tint="0.59996337778862885"/>
      </top>
      <bottom style="thin">
        <color theme="4" tint="0.59996337778862885"/>
      </bottom>
      <diagonal/>
    </border>
    <border>
      <left/>
      <right/>
      <top style="thin">
        <color theme="4" tint="0.59996337778862885"/>
      </top>
      <bottom style="thin">
        <color theme="4" tint="0.59996337778862885"/>
      </bottom>
      <diagonal/>
    </border>
    <border>
      <left/>
      <right style="thin">
        <color theme="4" tint="0.59996337778862885"/>
      </right>
      <top style="thin">
        <color theme="4" tint="0.59996337778862885"/>
      </top>
      <bottom style="thin">
        <color theme="4" tint="0.59996337778862885"/>
      </bottom>
      <diagonal/>
    </border>
    <border>
      <left/>
      <right/>
      <top/>
      <bottom style="thin">
        <color theme="4" tint="0.39994506668294322"/>
      </bottom>
      <diagonal/>
    </border>
  </borders>
  <cellStyleXfs count="24">
    <xf numFmtId="0" fontId="0" fillId="0" borderId="0"/>
    <xf numFmtId="9" fontId="1" fillId="0" borderId="0" applyFont="0" applyFill="0" applyBorder="0" applyAlignment="0" applyProtection="0"/>
    <xf numFmtId="0" fontId="3" fillId="0" borderId="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3" borderId="15" applyNumberFormat="0" applyFill="0" applyBorder="0" applyAlignment="0" applyProtection="0">
      <alignment horizontal="left" vertical="center"/>
    </xf>
    <xf numFmtId="166"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17" fillId="0" borderId="0"/>
    <xf numFmtId="9" fontId="1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91" fillId="0" borderId="0" applyNumberFormat="0" applyFill="0" applyBorder="0" applyAlignment="0" applyProtection="0">
      <alignment vertical="top"/>
      <protection locked="0"/>
    </xf>
    <xf numFmtId="0" fontId="97" fillId="0" borderId="0"/>
  </cellStyleXfs>
  <cellXfs count="854">
    <xf numFmtId="0" fontId="0" fillId="0" borderId="0" xfId="0"/>
    <xf numFmtId="49" fontId="5" fillId="2" borderId="5" xfId="2" applyNumberFormat="1" applyFont="1" applyFill="1" applyBorder="1" applyAlignment="1" applyProtection="1">
      <alignment horizontal="left"/>
    </xf>
    <xf numFmtId="49" fontId="5" fillId="2" borderId="6" xfId="2" applyNumberFormat="1" applyFont="1" applyFill="1" applyBorder="1"/>
    <xf numFmtId="0" fontId="5" fillId="2" borderId="0" xfId="2" applyFont="1" applyFill="1" applyBorder="1"/>
    <xf numFmtId="0" fontId="3" fillId="0" borderId="0" xfId="2"/>
    <xf numFmtId="0" fontId="5" fillId="2" borderId="7" xfId="2" applyFont="1" applyFill="1" applyBorder="1" applyAlignment="1">
      <alignment vertical="center"/>
    </xf>
    <xf numFmtId="0" fontId="5" fillId="2" borderId="0" xfId="2" applyFont="1" applyFill="1" applyBorder="1" applyAlignment="1" applyProtection="1">
      <alignment horizontal="center" wrapText="1"/>
    </xf>
    <xf numFmtId="49" fontId="5" fillId="2" borderId="0" xfId="2" applyNumberFormat="1" applyFont="1" applyFill="1" applyBorder="1" applyAlignment="1" applyProtection="1">
      <alignment horizontal="left"/>
    </xf>
    <xf numFmtId="49" fontId="5" fillId="2" borderId="9" xfId="2" applyNumberFormat="1" applyFont="1" applyFill="1" applyBorder="1"/>
    <xf numFmtId="0" fontId="5" fillId="2" borderId="10" xfId="2" applyFont="1" applyFill="1" applyBorder="1" applyAlignment="1">
      <alignment vertical="center"/>
    </xf>
    <xf numFmtId="0" fontId="5" fillId="2" borderId="11" xfId="2" applyFont="1" applyFill="1" applyBorder="1" applyAlignment="1" applyProtection="1">
      <alignment wrapText="1"/>
    </xf>
    <xf numFmtId="49" fontId="5" fillId="2" borderId="11" xfId="2" applyNumberFormat="1" applyFont="1" applyFill="1" applyBorder="1" applyAlignment="1" applyProtection="1">
      <alignment horizontal="left"/>
    </xf>
    <xf numFmtId="49" fontId="5" fillId="2" borderId="12" xfId="2" applyNumberFormat="1" applyFont="1" applyFill="1" applyBorder="1"/>
    <xf numFmtId="0" fontId="5" fillId="2" borderId="13" xfId="2" applyFont="1" applyFill="1" applyBorder="1" applyAlignment="1">
      <alignment horizontal="center" vertical="center"/>
    </xf>
    <xf numFmtId="0" fontId="5" fillId="2" borderId="13" xfId="2" applyFont="1" applyFill="1" applyBorder="1" applyAlignment="1">
      <alignment horizontal="center" vertical="center" wrapText="1"/>
    </xf>
    <xf numFmtId="0" fontId="8" fillId="2" borderId="14" xfId="2" applyFont="1" applyFill="1" applyBorder="1" applyAlignment="1">
      <alignment horizontal="center" vertical="center"/>
    </xf>
    <xf numFmtId="0" fontId="5" fillId="2" borderId="8" xfId="2" applyFont="1" applyFill="1" applyBorder="1" applyAlignment="1">
      <alignment horizontal="center" vertical="center" wrapText="1"/>
    </xf>
    <xf numFmtId="0" fontId="5" fillId="0" borderId="0" xfId="2" applyFont="1" applyBorder="1" applyAlignment="1">
      <alignment horizontal="center" vertical="center"/>
    </xf>
    <xf numFmtId="0" fontId="5" fillId="0" borderId="0" xfId="2" applyFont="1" applyBorder="1" applyAlignment="1" applyProtection="1">
      <alignment wrapText="1"/>
      <protection locked="0"/>
    </xf>
    <xf numFmtId="49" fontId="5" fillId="0" borderId="0" xfId="2" applyNumberFormat="1" applyFont="1" applyBorder="1" applyProtection="1">
      <protection locked="0"/>
    </xf>
    <xf numFmtId="49" fontId="5" fillId="0" borderId="0" xfId="2" applyNumberFormat="1" applyFont="1" applyBorder="1" applyAlignment="1" applyProtection="1">
      <alignment horizontal="left"/>
      <protection locked="0"/>
    </xf>
    <xf numFmtId="0" fontId="5" fillId="0" borderId="0" xfId="2" applyFont="1" applyBorder="1" applyAlignment="1" applyProtection="1">
      <alignment horizontal="center" vertical="center"/>
      <protection locked="0"/>
    </xf>
    <xf numFmtId="0" fontId="5" fillId="4" borderId="0" xfId="2" applyFont="1" applyFill="1" applyBorder="1" applyAlignment="1">
      <alignment horizontal="center" vertical="center"/>
    </xf>
    <xf numFmtId="0" fontId="5" fillId="4" borderId="0" xfId="2" applyFont="1" applyFill="1" applyBorder="1" applyAlignment="1" applyProtection="1">
      <alignment wrapText="1"/>
      <protection locked="0"/>
    </xf>
    <xf numFmtId="49" fontId="5" fillId="4" borderId="0" xfId="2" applyNumberFormat="1" applyFont="1" applyFill="1" applyBorder="1" applyProtection="1">
      <protection locked="0"/>
    </xf>
    <xf numFmtId="49" fontId="5" fillId="4" borderId="0" xfId="2" applyNumberFormat="1" applyFont="1" applyFill="1" applyBorder="1" applyAlignment="1" applyProtection="1">
      <alignment horizontal="left"/>
      <protection locked="0"/>
    </xf>
    <xf numFmtId="0" fontId="5" fillId="4" borderId="0" xfId="2" applyFont="1" applyFill="1" applyBorder="1" applyAlignment="1" applyProtection="1">
      <alignment horizontal="center" vertical="center"/>
      <protection locked="0"/>
    </xf>
    <xf numFmtId="0" fontId="5" fillId="5" borderId="0" xfId="2" applyFont="1" applyFill="1" applyBorder="1" applyAlignment="1" applyProtection="1">
      <alignment horizontal="center" vertical="center"/>
    </xf>
    <xf numFmtId="0" fontId="5" fillId="5" borderId="0" xfId="2" applyFont="1" applyFill="1" applyBorder="1" applyAlignment="1" applyProtection="1">
      <alignment wrapText="1"/>
    </xf>
    <xf numFmtId="49" fontId="5" fillId="5" borderId="0" xfId="2" applyNumberFormat="1" applyFont="1" applyFill="1" applyBorder="1" applyProtection="1"/>
    <xf numFmtId="49" fontId="5" fillId="5" borderId="0" xfId="2" applyNumberFormat="1" applyFont="1" applyFill="1" applyBorder="1" applyAlignment="1" applyProtection="1">
      <alignment horizontal="left"/>
    </xf>
    <xf numFmtId="0" fontId="5" fillId="4" borderId="0" xfId="2" applyFont="1" applyFill="1" applyBorder="1" applyAlignment="1" applyProtection="1">
      <alignment horizontal="center" vertical="center"/>
    </xf>
    <xf numFmtId="0" fontId="5" fillId="4" borderId="0" xfId="2" applyFont="1" applyFill="1" applyBorder="1" applyAlignment="1" applyProtection="1">
      <alignment wrapText="1"/>
    </xf>
    <xf numFmtId="49" fontId="5" fillId="4" borderId="0" xfId="2" applyNumberFormat="1" applyFont="1" applyFill="1" applyBorder="1" applyProtection="1"/>
    <xf numFmtId="49" fontId="5" fillId="4" borderId="0" xfId="2" applyNumberFormat="1" applyFont="1" applyFill="1" applyBorder="1" applyAlignment="1" applyProtection="1">
      <alignment horizontal="left"/>
    </xf>
    <xf numFmtId="0" fontId="5" fillId="0" borderId="0" xfId="2" applyFont="1" applyBorder="1" applyAlignment="1" applyProtection="1">
      <alignment horizontal="center" vertical="center"/>
    </xf>
    <xf numFmtId="0" fontId="5" fillId="0" borderId="0" xfId="2" applyFont="1" applyBorder="1" applyAlignment="1" applyProtection="1">
      <alignment wrapText="1"/>
    </xf>
    <xf numFmtId="49" fontId="5" fillId="0" borderId="0" xfId="2" applyNumberFormat="1" applyFont="1" applyBorder="1" applyProtection="1"/>
    <xf numFmtId="49" fontId="5" fillId="0" borderId="0" xfId="2" applyNumberFormat="1" applyFont="1" applyBorder="1" applyAlignment="1" applyProtection="1">
      <alignment horizontal="left"/>
    </xf>
    <xf numFmtId="0" fontId="5" fillId="0" borderId="0" xfId="2" applyFont="1" applyBorder="1" applyAlignment="1">
      <alignment vertical="center"/>
    </xf>
    <xf numFmtId="49" fontId="5" fillId="0" borderId="0" xfId="2" applyNumberFormat="1" applyFont="1" applyBorder="1"/>
    <xf numFmtId="0" fontId="5" fillId="0" borderId="0" xfId="2" applyFont="1" applyBorder="1"/>
    <xf numFmtId="0" fontId="5" fillId="0" borderId="0" xfId="2" applyFont="1" applyAlignment="1">
      <alignment vertical="center"/>
    </xf>
    <xf numFmtId="0" fontId="5" fillId="0" borderId="7" xfId="2" applyFont="1" applyBorder="1" applyAlignment="1" applyProtection="1">
      <alignment wrapText="1"/>
    </xf>
    <xf numFmtId="49" fontId="5" fillId="0" borderId="8" xfId="2" applyNumberFormat="1" applyFont="1" applyBorder="1" applyAlignment="1" applyProtection="1">
      <alignment horizontal="left"/>
    </xf>
    <xf numFmtId="49" fontId="5" fillId="0" borderId="0" xfId="2" applyNumberFormat="1" applyFont="1"/>
    <xf numFmtId="0" fontId="5" fillId="0" borderId="0" xfId="2" applyFont="1"/>
    <xf numFmtId="0" fontId="16" fillId="2" borderId="0" xfId="2" applyFont="1" applyFill="1" applyBorder="1" applyAlignment="1" applyProtection="1">
      <alignment horizontal="center" wrapText="1"/>
    </xf>
    <xf numFmtId="0" fontId="17" fillId="0" borderId="0" xfId="18"/>
    <xf numFmtId="0" fontId="19" fillId="0" borderId="0" xfId="18" applyFont="1"/>
    <xf numFmtId="0" fontId="26" fillId="0" borderId="0" xfId="18" applyFont="1" applyAlignment="1">
      <alignment wrapText="1"/>
    </xf>
    <xf numFmtId="0" fontId="26" fillId="0" borderId="0" xfId="18" applyFont="1" applyAlignment="1">
      <alignment vertical="top" wrapText="1"/>
    </xf>
    <xf numFmtId="0" fontId="5" fillId="2" borderId="11" xfId="2" applyFont="1" applyFill="1" applyBorder="1" applyAlignment="1">
      <alignment vertical="center"/>
    </xf>
    <xf numFmtId="0" fontId="15" fillId="2" borderId="0" xfId="2" applyFont="1" applyFill="1" applyBorder="1" applyAlignment="1" applyProtection="1">
      <alignment horizontal="center" wrapText="1"/>
    </xf>
    <xf numFmtId="170" fontId="5" fillId="2" borderId="8" xfId="2" applyNumberFormat="1" applyFont="1" applyFill="1" applyBorder="1" applyAlignment="1">
      <alignment horizontal="center" vertical="center" wrapText="1"/>
    </xf>
    <xf numFmtId="170" fontId="15" fillId="2" borderId="0" xfId="2" applyNumberFormat="1" applyFont="1" applyFill="1" applyBorder="1" applyAlignment="1" applyProtection="1">
      <alignment horizontal="right" wrapText="1" indent="1"/>
    </xf>
    <xf numFmtId="170" fontId="5" fillId="2" borderId="0" xfId="2" applyNumberFormat="1" applyFont="1" applyFill="1" applyBorder="1" applyAlignment="1" applyProtection="1">
      <alignment horizontal="right" wrapText="1" indent="1"/>
    </xf>
    <xf numFmtId="0" fontId="3" fillId="0" borderId="0" xfId="2" applyFont="1"/>
    <xf numFmtId="0" fontId="3" fillId="0" borderId="0" xfId="2" applyFont="1" applyBorder="1" applyAlignment="1">
      <alignment horizontal="center" vertical="center"/>
    </xf>
    <xf numFmtId="0" fontId="3" fillId="0" borderId="0" xfId="2" applyFont="1" applyBorder="1" applyAlignment="1" applyProtection="1">
      <alignment wrapText="1"/>
      <protection locked="0"/>
    </xf>
    <xf numFmtId="170" fontId="3" fillId="0" borderId="0" xfId="2" applyNumberFormat="1" applyFont="1" applyBorder="1" applyAlignment="1" applyProtection="1">
      <alignment horizontal="right" wrapText="1" indent="1"/>
      <protection locked="0"/>
    </xf>
    <xf numFmtId="0" fontId="3" fillId="4" borderId="0" xfId="2" applyFont="1" applyFill="1" applyBorder="1" applyAlignment="1">
      <alignment horizontal="center" vertical="center"/>
    </xf>
    <xf numFmtId="0" fontId="3" fillId="4" borderId="0" xfId="2" applyFont="1" applyFill="1" applyBorder="1" applyAlignment="1" applyProtection="1">
      <alignment wrapText="1"/>
      <protection locked="0"/>
    </xf>
    <xf numFmtId="170" fontId="3" fillId="4" borderId="0" xfId="2" applyNumberFormat="1" applyFont="1" applyFill="1" applyBorder="1" applyAlignment="1" applyProtection="1">
      <alignment horizontal="right" wrapText="1" indent="1"/>
      <protection locked="0"/>
    </xf>
    <xf numFmtId="0" fontId="3" fillId="5" borderId="0" xfId="2" applyFont="1" applyFill="1" applyBorder="1" applyAlignment="1" applyProtection="1">
      <alignment horizontal="center" vertical="center"/>
    </xf>
    <xf numFmtId="0" fontId="3" fillId="5" borderId="0" xfId="2" applyFont="1" applyFill="1" applyBorder="1" applyAlignment="1" applyProtection="1">
      <alignment wrapText="1"/>
    </xf>
    <xf numFmtId="170" fontId="3" fillId="5" borderId="0" xfId="2" applyNumberFormat="1" applyFont="1" applyFill="1" applyBorder="1" applyAlignment="1" applyProtection="1">
      <alignment horizontal="right" wrapText="1" indent="1"/>
    </xf>
    <xf numFmtId="0" fontId="3" fillId="0" borderId="0" xfId="2" applyFont="1" applyBorder="1" applyAlignment="1" applyProtection="1">
      <alignment horizontal="center" vertical="center"/>
    </xf>
    <xf numFmtId="0" fontId="3" fillId="0" borderId="0" xfId="2" applyFont="1" applyBorder="1" applyAlignment="1" applyProtection="1">
      <alignment wrapText="1"/>
    </xf>
    <xf numFmtId="170" fontId="3" fillId="0" borderId="0" xfId="2" applyNumberFormat="1" applyFont="1" applyBorder="1" applyAlignment="1" applyProtection="1">
      <alignment horizontal="right" wrapText="1" indent="1"/>
    </xf>
    <xf numFmtId="0" fontId="3" fillId="0" borderId="0" xfId="2" applyFont="1" applyBorder="1" applyAlignment="1">
      <alignment vertical="center"/>
    </xf>
    <xf numFmtId="0" fontId="3" fillId="0" borderId="0" xfId="2" applyFont="1" applyAlignment="1">
      <alignment vertical="center"/>
    </xf>
    <xf numFmtId="0" fontId="3" fillId="0" borderId="7" xfId="2" applyFont="1" applyBorder="1" applyAlignment="1" applyProtection="1">
      <alignment wrapText="1"/>
    </xf>
    <xf numFmtId="0" fontId="3" fillId="4" borderId="0" xfId="2" applyFont="1" applyFill="1" applyBorder="1" applyAlignment="1" applyProtection="1">
      <alignment horizontal="center" wrapText="1"/>
      <protection locked="0"/>
    </xf>
    <xf numFmtId="0" fontId="3" fillId="0" borderId="0" xfId="2" applyFont="1" applyBorder="1" applyAlignment="1" applyProtection="1">
      <alignment horizontal="center" wrapText="1"/>
      <protection locked="0"/>
    </xf>
    <xf numFmtId="0" fontId="3" fillId="5" borderId="0" xfId="2" applyFont="1" applyFill="1" applyBorder="1" applyAlignment="1" applyProtection="1">
      <alignment horizontal="center" wrapText="1"/>
    </xf>
    <xf numFmtId="0" fontId="3" fillId="0" borderId="0" xfId="2" applyFont="1" applyBorder="1" applyAlignment="1" applyProtection="1">
      <alignment horizontal="center" wrapText="1"/>
    </xf>
    <xf numFmtId="0" fontId="5" fillId="2" borderId="0" xfId="2" applyFont="1" applyFill="1" applyAlignment="1">
      <alignment horizontal="center"/>
    </xf>
    <xf numFmtId="0" fontId="3" fillId="0" borderId="0" xfId="2" applyFont="1" applyAlignment="1" applyProtection="1">
      <alignment horizontal="center"/>
      <protection locked="0"/>
    </xf>
    <xf numFmtId="0" fontId="3" fillId="4" borderId="0" xfId="2" applyFont="1" applyFill="1" applyAlignment="1" applyProtection="1">
      <alignment horizontal="center"/>
      <protection locked="0"/>
    </xf>
    <xf numFmtId="0" fontId="3" fillId="5" borderId="0" xfId="2" applyFont="1" applyFill="1" applyAlignment="1" applyProtection="1">
      <alignment horizontal="center"/>
    </xf>
    <xf numFmtId="0" fontId="3" fillId="4" borderId="0" xfId="2" applyFont="1" applyFill="1" applyAlignment="1" applyProtection="1">
      <alignment horizontal="center"/>
    </xf>
    <xf numFmtId="0" fontId="3" fillId="0" borderId="0" xfId="2" applyFont="1" applyAlignment="1" applyProtection="1">
      <alignment horizontal="center"/>
    </xf>
    <xf numFmtId="0" fontId="3" fillId="0" borderId="0" xfId="2" applyFont="1" applyAlignment="1">
      <alignment horizontal="center"/>
    </xf>
    <xf numFmtId="49" fontId="3" fillId="0" borderId="0" xfId="2" applyNumberFormat="1" applyFont="1" applyBorder="1" applyAlignment="1" applyProtection="1">
      <alignment horizontal="left" wrapText="1"/>
      <protection locked="0"/>
    </xf>
    <xf numFmtId="2" fontId="15" fillId="2" borderId="0" xfId="2" applyNumberFormat="1" applyFont="1" applyFill="1" applyBorder="1" applyAlignment="1" applyProtection="1">
      <alignment horizontal="right" wrapText="1" indent="1"/>
    </xf>
    <xf numFmtId="2" fontId="5" fillId="2" borderId="0" xfId="2" applyNumberFormat="1" applyFont="1" applyFill="1" applyBorder="1" applyAlignment="1" applyProtection="1">
      <alignment horizontal="right" wrapText="1" indent="1"/>
    </xf>
    <xf numFmtId="2" fontId="3" fillId="0" borderId="0" xfId="2" applyNumberFormat="1" applyFont="1" applyBorder="1" applyAlignment="1" applyProtection="1">
      <alignment horizontal="right" wrapText="1" indent="1"/>
    </xf>
    <xf numFmtId="1" fontId="0" fillId="7" borderId="0" xfId="0" applyNumberFormat="1" applyFill="1" applyAlignment="1">
      <alignment horizontal="center" vertical="center"/>
    </xf>
    <xf numFmtId="49" fontId="0" fillId="7" borderId="0" xfId="0" applyNumberFormat="1" applyFill="1" applyAlignment="1">
      <alignment vertical="center" wrapText="1"/>
    </xf>
    <xf numFmtId="0" fontId="0" fillId="0" borderId="0" xfId="0" applyAlignment="1">
      <alignment horizontal="center" vertical="center"/>
    </xf>
    <xf numFmtId="1" fontId="0" fillId="8" borderId="17" xfId="0" applyNumberFormat="1" applyFill="1" applyBorder="1" applyAlignment="1">
      <alignment horizontal="center" vertical="center"/>
    </xf>
    <xf numFmtId="49" fontId="0" fillId="8" borderId="17" xfId="0" applyNumberFormat="1" applyFill="1" applyBorder="1" applyAlignment="1">
      <alignment vertical="center" wrapText="1"/>
    </xf>
    <xf numFmtId="49" fontId="0" fillId="8" borderId="17" xfId="0" applyNumberFormat="1" applyFill="1" applyBorder="1" applyAlignment="1">
      <alignment horizontal="left" vertical="top"/>
    </xf>
    <xf numFmtId="1" fontId="0" fillId="0" borderId="0" xfId="0" applyNumberFormat="1" applyAlignment="1">
      <alignment horizontal="center" vertical="center"/>
    </xf>
    <xf numFmtId="49" fontId="0" fillId="0" borderId="0" xfId="0" applyNumberFormat="1" applyAlignment="1">
      <alignment vertical="center" wrapText="1"/>
    </xf>
    <xf numFmtId="49" fontId="0" fillId="0" borderId="0" xfId="0" applyNumberFormat="1" applyAlignment="1">
      <alignment horizontal="left" vertical="top"/>
    </xf>
    <xf numFmtId="0" fontId="3" fillId="2" borderId="0" xfId="2" applyNumberFormat="1" applyFont="1" applyFill="1" applyBorder="1"/>
    <xf numFmtId="0" fontId="3" fillId="5" borderId="0" xfId="2" applyNumberFormat="1" applyFont="1" applyFill="1" applyBorder="1" applyAlignment="1" applyProtection="1">
      <alignment horizontal="center" vertical="center"/>
    </xf>
    <xf numFmtId="0" fontId="3" fillId="4" borderId="0" xfId="2" applyNumberFormat="1" applyFont="1" applyFill="1" applyBorder="1" applyAlignment="1" applyProtection="1">
      <alignment horizontal="center" vertical="center"/>
    </xf>
    <xf numFmtId="0" fontId="3" fillId="0" borderId="0" xfId="2" applyNumberFormat="1" applyFont="1" applyBorder="1" applyAlignment="1" applyProtection="1">
      <alignment horizontal="center" vertical="center"/>
    </xf>
    <xf numFmtId="0" fontId="3" fillId="0" borderId="0" xfId="2" applyNumberFormat="1" applyFont="1" applyBorder="1"/>
    <xf numFmtId="0" fontId="3" fillId="0" borderId="0" xfId="2" applyNumberFormat="1" applyFont="1"/>
    <xf numFmtId="0" fontId="25" fillId="0" borderId="0" xfId="2" applyNumberFormat="1" applyFont="1" applyFill="1" applyBorder="1" applyAlignment="1" applyProtection="1">
      <alignment horizontal="center"/>
      <protection locked="0"/>
    </xf>
    <xf numFmtId="0" fontId="25" fillId="4" borderId="0" xfId="2" applyNumberFormat="1" applyFont="1" applyFill="1" applyBorder="1" applyAlignment="1" applyProtection="1">
      <alignment horizontal="center"/>
      <protection locked="0"/>
    </xf>
    <xf numFmtId="49" fontId="5" fillId="0" borderId="0" xfId="2" applyNumberFormat="1" applyFont="1" applyBorder="1" applyAlignment="1" applyProtection="1">
      <alignment horizontal="center" vertical="center"/>
      <protection locked="0"/>
    </xf>
    <xf numFmtId="49" fontId="5" fillId="4" borderId="0" xfId="2" applyNumberFormat="1" applyFont="1" applyFill="1" applyBorder="1" applyAlignment="1" applyProtection="1">
      <alignment horizontal="center" vertical="center"/>
      <protection locked="0"/>
    </xf>
    <xf numFmtId="49" fontId="3" fillId="2" borderId="0" xfId="2" applyNumberFormat="1" applyFont="1" applyFill="1"/>
    <xf numFmtId="49" fontId="3" fillId="5" borderId="0" xfId="2" applyNumberFormat="1" applyFont="1" applyFill="1" applyAlignment="1" applyProtection="1">
      <alignment horizontal="center"/>
    </xf>
    <xf numFmtId="49" fontId="3" fillId="0" borderId="0" xfId="2" applyNumberFormat="1" applyFont="1"/>
    <xf numFmtId="49" fontId="3" fillId="2" borderId="0" xfId="2" applyNumberFormat="1" applyFont="1" applyFill="1" applyAlignment="1">
      <alignment horizontal="center"/>
    </xf>
    <xf numFmtId="49" fontId="5" fillId="0" borderId="0" xfId="3" applyNumberFormat="1" applyFont="1" applyAlignment="1" applyProtection="1">
      <alignment horizontal="center"/>
      <protection locked="0"/>
    </xf>
    <xf numFmtId="49" fontId="3" fillId="0" borderId="0" xfId="2" applyNumberFormat="1" applyFont="1" applyAlignment="1">
      <alignment horizontal="center"/>
    </xf>
    <xf numFmtId="0" fontId="0" fillId="0" borderId="0" xfId="0" applyAlignment="1">
      <alignment horizontal="right"/>
    </xf>
    <xf numFmtId="0" fontId="0" fillId="0" borderId="0" xfId="0" applyFill="1"/>
    <xf numFmtId="164" fontId="3" fillId="0" borderId="0" xfId="21" applyFont="1" applyBorder="1" applyAlignment="1" applyProtection="1">
      <alignment horizontal="right" wrapText="1" indent="1"/>
      <protection locked="0"/>
    </xf>
    <xf numFmtId="164" fontId="3" fillId="4" borderId="0" xfId="21" applyFont="1" applyFill="1" applyBorder="1" applyAlignment="1" applyProtection="1">
      <alignment horizontal="right" wrapText="1" indent="1"/>
      <protection locked="0"/>
    </xf>
    <xf numFmtId="0" fontId="0" fillId="0" borderId="0" xfId="0" applyBorder="1"/>
    <xf numFmtId="0" fontId="34" fillId="9" borderId="0" xfId="0" applyFont="1" applyFill="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xf>
    <xf numFmtId="0" fontId="24" fillId="0" borderId="0" xfId="0" applyFont="1" applyBorder="1" applyAlignment="1">
      <alignment horizontal="center" vertical="center"/>
    </xf>
    <xf numFmtId="49" fontId="0" fillId="10" borderId="0" xfId="0" applyNumberFormat="1" applyFill="1" applyBorder="1" applyAlignment="1" applyProtection="1">
      <alignment horizontal="center"/>
    </xf>
    <xf numFmtId="49" fontId="15" fillId="2" borderId="0" xfId="2" applyNumberFormat="1" applyFont="1" applyFill="1" applyBorder="1" applyAlignment="1" applyProtection="1">
      <alignment horizontal="center" wrapText="1"/>
    </xf>
    <xf numFmtId="49" fontId="5" fillId="2" borderId="0" xfId="2" applyNumberFormat="1" applyFont="1" applyFill="1" applyBorder="1" applyAlignment="1" applyProtection="1">
      <alignment horizontal="center" wrapText="1"/>
    </xf>
    <xf numFmtId="49" fontId="3" fillId="0" borderId="0" xfId="2" applyNumberFormat="1" applyFont="1" applyBorder="1" applyAlignment="1" applyProtection="1">
      <alignment horizontal="center" wrapText="1"/>
      <protection locked="0"/>
    </xf>
    <xf numFmtId="49" fontId="3" fillId="4" borderId="0" xfId="2" applyNumberFormat="1" applyFont="1" applyFill="1" applyBorder="1" applyAlignment="1" applyProtection="1">
      <alignment horizontal="center" wrapText="1"/>
      <protection locked="0"/>
    </xf>
    <xf numFmtId="49" fontId="3" fillId="0" borderId="0" xfId="2" applyNumberFormat="1" applyFont="1" applyBorder="1" applyAlignment="1" applyProtection="1">
      <alignment horizontal="center" wrapText="1"/>
    </xf>
    <xf numFmtId="49" fontId="3" fillId="4" borderId="0" xfId="2" applyNumberFormat="1" applyFont="1" applyFill="1" applyBorder="1" applyAlignment="1" applyProtection="1">
      <alignment horizontal="center" vertical="top" wrapText="1"/>
      <protection locked="0"/>
    </xf>
    <xf numFmtId="49" fontId="3" fillId="0" borderId="0" xfId="2" applyNumberFormat="1" applyFont="1" applyBorder="1" applyAlignment="1" applyProtection="1">
      <alignment horizontal="center" vertical="top" wrapText="1"/>
      <protection locked="0"/>
    </xf>
    <xf numFmtId="49" fontId="5" fillId="2" borderId="11" xfId="2" applyNumberFormat="1" applyFont="1" applyFill="1" applyBorder="1" applyAlignment="1" applyProtection="1">
      <alignment horizontal="center" vertical="top" wrapText="1"/>
    </xf>
    <xf numFmtId="49" fontId="3" fillId="0" borderId="0" xfId="2" applyNumberFormat="1" applyFont="1" applyBorder="1" applyAlignment="1" applyProtection="1">
      <alignment horizontal="center" vertical="top" wrapText="1"/>
    </xf>
    <xf numFmtId="49" fontId="3" fillId="0" borderId="7" xfId="2" applyNumberFormat="1" applyFont="1" applyBorder="1" applyAlignment="1" applyProtection="1">
      <alignment horizontal="center" vertical="top" wrapText="1"/>
    </xf>
    <xf numFmtId="0" fontId="0" fillId="6" borderId="0" xfId="0" applyFill="1" applyBorder="1" applyProtection="1"/>
    <xf numFmtId="0" fontId="20" fillId="6" borderId="0" xfId="0" applyFont="1" applyFill="1" applyBorder="1" applyProtection="1"/>
    <xf numFmtId="0" fontId="0" fillId="9" borderId="4" xfId="0" applyFill="1" applyBorder="1"/>
    <xf numFmtId="0" fontId="0" fillId="9" borderId="6" xfId="0" applyFill="1" applyBorder="1"/>
    <xf numFmtId="0" fontId="0" fillId="9" borderId="7" xfId="0" applyFill="1" applyBorder="1"/>
    <xf numFmtId="0" fontId="0" fillId="9" borderId="0" xfId="0" applyFill="1" applyBorder="1"/>
    <xf numFmtId="0" fontId="0" fillId="9" borderId="9" xfId="0" applyFill="1" applyBorder="1"/>
    <xf numFmtId="0" fontId="0" fillId="9" borderId="10" xfId="0" applyFill="1" applyBorder="1"/>
    <xf numFmtId="0" fontId="0" fillId="9" borderId="11" xfId="0" applyFill="1" applyBorder="1"/>
    <xf numFmtId="0" fontId="0" fillId="9" borderId="12" xfId="0" applyFill="1" applyBorder="1"/>
    <xf numFmtId="0" fontId="39" fillId="9" borderId="0" xfId="0" applyFont="1" applyFill="1" applyBorder="1" applyAlignment="1">
      <alignment horizontal="right" indent="1"/>
    </xf>
    <xf numFmtId="49" fontId="30" fillId="7" borderId="0" xfId="0" applyNumberFormat="1" applyFont="1" applyFill="1" applyAlignment="1">
      <alignment horizontal="center" vertical="center"/>
    </xf>
    <xf numFmtId="49" fontId="0" fillId="8" borderId="17" xfId="0" applyNumberFormat="1" applyFill="1" applyBorder="1" applyAlignment="1">
      <alignment horizontal="center" vertical="center"/>
    </xf>
    <xf numFmtId="49" fontId="0" fillId="0" borderId="0" xfId="0" applyNumberFormat="1" applyAlignment="1">
      <alignment horizontal="center" vertical="center"/>
    </xf>
    <xf numFmtId="0" fontId="41" fillId="7" borderId="0" xfId="0" applyFont="1" applyFill="1" applyAlignment="1" applyProtection="1">
      <alignment horizontal="center" vertical="center"/>
      <protection hidden="1"/>
    </xf>
    <xf numFmtId="0" fontId="15" fillId="2" borderId="0" xfId="2" applyFont="1" applyFill="1" applyBorder="1" applyAlignment="1" applyProtection="1">
      <alignment horizontal="center" wrapText="1"/>
    </xf>
    <xf numFmtId="0" fontId="3" fillId="0" borderId="0" xfId="2" applyAlignment="1" applyProtection="1">
      <alignment horizontal="center"/>
      <protection hidden="1"/>
    </xf>
    <xf numFmtId="0" fontId="3" fillId="5" borderId="0" xfId="2" applyFill="1"/>
    <xf numFmtId="0" fontId="3" fillId="5" borderId="0" xfId="2" applyFont="1" applyFill="1" applyAlignment="1">
      <alignment wrapText="1"/>
    </xf>
    <xf numFmtId="0" fontId="3" fillId="0" borderId="0" xfId="2" applyFont="1" applyAlignment="1">
      <alignment wrapText="1"/>
    </xf>
    <xf numFmtId="0" fontId="3" fillId="0" borderId="0" xfId="2" applyAlignment="1">
      <alignment horizontal="center"/>
    </xf>
    <xf numFmtId="0" fontId="3" fillId="5" borderId="16" xfId="2" applyFill="1" applyBorder="1"/>
    <xf numFmtId="0" fontId="6" fillId="5" borderId="17" xfId="2" applyFont="1" applyFill="1" applyBorder="1" applyAlignment="1">
      <alignment horizontal="right" wrapText="1"/>
    </xf>
    <xf numFmtId="49" fontId="5" fillId="2" borderId="0" xfId="2" applyNumberFormat="1" applyFont="1" applyFill="1" applyBorder="1"/>
    <xf numFmtId="0" fontId="8" fillId="2" borderId="14" xfId="2" applyFont="1" applyFill="1" applyBorder="1" applyAlignment="1">
      <alignment horizontal="center" vertical="center" wrapText="1"/>
    </xf>
    <xf numFmtId="0" fontId="26" fillId="0" borderId="0" xfId="18" applyFont="1" applyBorder="1" applyAlignment="1">
      <alignment wrapText="1"/>
    </xf>
    <xf numFmtId="0" fontId="26" fillId="0" borderId="0" xfId="18" applyFont="1" applyBorder="1" applyAlignment="1">
      <alignment vertical="top" wrapText="1"/>
    </xf>
    <xf numFmtId="0" fontId="24" fillId="6" borderId="0" xfId="0" applyFont="1" applyFill="1" applyBorder="1" applyAlignment="1" applyProtection="1"/>
    <xf numFmtId="0" fontId="24" fillId="11" borderId="0" xfId="18" applyFont="1" applyFill="1" applyBorder="1" applyAlignment="1">
      <alignment horizontal="center" vertical="center" wrapText="1"/>
    </xf>
    <xf numFmtId="0" fontId="17" fillId="11" borderId="0" xfId="18" applyFill="1" applyBorder="1" applyAlignment="1">
      <alignment horizontal="right" vertical="center" wrapText="1"/>
    </xf>
    <xf numFmtId="0" fontId="17" fillId="11" borderId="0" xfId="18" applyFill="1" applyBorder="1" applyAlignment="1">
      <alignment horizontal="center" vertical="center" wrapText="1"/>
    </xf>
    <xf numFmtId="0" fontId="26" fillId="11" borderId="0" xfId="18" applyFont="1" applyFill="1" applyBorder="1" applyAlignment="1">
      <alignment vertical="top" wrapText="1"/>
    </xf>
    <xf numFmtId="0" fontId="17" fillId="11" borderId="0" xfId="18" applyFill="1" applyBorder="1" applyAlignment="1">
      <alignment vertical="top" wrapText="1"/>
    </xf>
    <xf numFmtId="0" fontId="17" fillId="12" borderId="0" xfId="18" applyFill="1" applyBorder="1" applyAlignment="1">
      <alignment horizontal="right" vertical="center" wrapText="1"/>
    </xf>
    <xf numFmtId="0" fontId="17" fillId="12" borderId="0" xfId="18" applyFill="1" applyBorder="1" applyAlignment="1">
      <alignment horizontal="center" vertical="center" wrapText="1"/>
    </xf>
    <xf numFmtId="0" fontId="0" fillId="13" borderId="0" xfId="0" applyFill="1"/>
    <xf numFmtId="0" fontId="0" fillId="13" borderId="0" xfId="0" applyFill="1" applyProtection="1">
      <protection locked="0"/>
    </xf>
    <xf numFmtId="0" fontId="0" fillId="13" borderId="0" xfId="0" applyFill="1" applyAlignment="1">
      <alignment horizontal="right"/>
    </xf>
    <xf numFmtId="164" fontId="2" fillId="2" borderId="0" xfId="21" applyFont="1" applyFill="1"/>
    <xf numFmtId="164" fontId="1" fillId="0" borderId="0" xfId="21" applyFont="1" applyProtection="1">
      <protection locked="0"/>
    </xf>
    <xf numFmtId="164" fontId="28" fillId="0" borderId="0" xfId="21" applyFont="1" applyProtection="1">
      <protection locked="0"/>
    </xf>
    <xf numFmtId="164" fontId="1" fillId="4" borderId="0" xfId="21" applyFont="1" applyFill="1" applyProtection="1">
      <protection locked="0"/>
    </xf>
    <xf numFmtId="164" fontId="28" fillId="4" borderId="0" xfId="21" applyFont="1" applyFill="1" applyProtection="1">
      <protection locked="0"/>
    </xf>
    <xf numFmtId="164" fontId="1" fillId="5" borderId="0" xfId="21" applyFont="1" applyFill="1" applyProtection="1"/>
    <xf numFmtId="164" fontId="28" fillId="5" borderId="0" xfId="21" applyFont="1" applyFill="1" applyProtection="1"/>
    <xf numFmtId="164" fontId="1" fillId="4" borderId="0" xfId="21" applyFont="1" applyFill="1" applyProtection="1"/>
    <xf numFmtId="164" fontId="28" fillId="4" borderId="0" xfId="21" applyFont="1" applyFill="1" applyProtection="1"/>
    <xf numFmtId="164" fontId="1" fillId="0" borderId="0" xfId="21" applyFont="1" applyProtection="1"/>
    <xf numFmtId="164" fontId="28" fillId="0" borderId="0" xfId="21" applyFont="1" applyProtection="1"/>
    <xf numFmtId="164" fontId="1" fillId="0" borderId="0" xfId="21" applyFont="1"/>
    <xf numFmtId="164" fontId="35" fillId="0" borderId="8" xfId="21" applyFont="1" applyFill="1" applyBorder="1"/>
    <xf numFmtId="164" fontId="38" fillId="2" borderId="0" xfId="21" applyFont="1" applyFill="1"/>
    <xf numFmtId="164" fontId="58" fillId="0" borderId="0" xfId="21" applyFont="1" applyProtection="1">
      <protection locked="0"/>
    </xf>
    <xf numFmtId="164" fontId="58" fillId="4" borderId="0" xfId="21" applyFont="1" applyFill="1" applyProtection="1">
      <protection locked="0"/>
    </xf>
    <xf numFmtId="164" fontId="58" fillId="5" borderId="0" xfId="21" applyFont="1" applyFill="1" applyProtection="1"/>
    <xf numFmtId="164" fontId="58" fillId="4" borderId="0" xfId="21" applyFont="1" applyFill="1" applyProtection="1"/>
    <xf numFmtId="164" fontId="58" fillId="0" borderId="0" xfId="21" applyFont="1" applyProtection="1"/>
    <xf numFmtId="164" fontId="58" fillId="0" borderId="0" xfId="21" applyFont="1"/>
    <xf numFmtId="49" fontId="31" fillId="7" borderId="8" xfId="0" applyNumberFormat="1" applyFont="1" applyFill="1" applyBorder="1" applyAlignment="1">
      <alignment horizontal="center" vertical="center" wrapText="1"/>
    </xf>
    <xf numFmtId="0" fontId="31" fillId="7" borderId="8" xfId="0" applyFont="1" applyFill="1" applyBorder="1" applyAlignment="1">
      <alignment horizontal="center" vertical="center" wrapText="1"/>
    </xf>
    <xf numFmtId="1" fontId="31" fillId="7" borderId="8" xfId="0" applyNumberFormat="1" applyFont="1" applyFill="1" applyBorder="1" applyAlignment="1">
      <alignment horizontal="center" vertical="center" wrapText="1"/>
    </xf>
    <xf numFmtId="2" fontId="31" fillId="7" borderId="8" xfId="1" applyNumberFormat="1" applyFont="1" applyFill="1" applyBorder="1" applyAlignment="1">
      <alignment horizontal="center" vertical="center" wrapText="1"/>
    </xf>
    <xf numFmtId="1" fontId="5" fillId="2" borderId="11" xfId="2" applyNumberFormat="1" applyFont="1" applyFill="1" applyBorder="1" applyAlignment="1" applyProtection="1">
      <alignment horizontal="center" vertical="top" wrapText="1"/>
    </xf>
    <xf numFmtId="1" fontId="3" fillId="0" borderId="0" xfId="2" applyNumberFormat="1" applyFont="1" applyBorder="1" applyAlignment="1" applyProtection="1">
      <alignment horizontal="center" vertical="top" wrapText="1"/>
      <protection locked="0"/>
    </xf>
    <xf numFmtId="1" fontId="3" fillId="4" borderId="0" xfId="2" applyNumberFormat="1" applyFont="1" applyFill="1" applyBorder="1" applyAlignment="1" applyProtection="1">
      <alignment horizontal="center" vertical="top" wrapText="1"/>
      <protection locked="0"/>
    </xf>
    <xf numFmtId="1" fontId="3" fillId="0" borderId="0" xfId="2" applyNumberFormat="1" applyFont="1" applyBorder="1" applyAlignment="1" applyProtection="1">
      <alignment horizontal="center" vertical="top" wrapText="1"/>
    </xf>
    <xf numFmtId="1" fontId="3" fillId="0" borderId="7" xfId="2" applyNumberFormat="1" applyFont="1" applyBorder="1" applyAlignment="1" applyProtection="1">
      <alignment horizontal="center" vertical="top" wrapText="1"/>
    </xf>
    <xf numFmtId="1" fontId="5" fillId="2" borderId="0" xfId="2" applyNumberFormat="1" applyFont="1" applyFill="1" applyAlignment="1">
      <alignment horizontal="center"/>
    </xf>
    <xf numFmtId="1" fontId="3" fillId="0" borderId="0" xfId="2" applyNumberFormat="1" applyFont="1" applyAlignment="1" applyProtection="1">
      <alignment horizontal="center"/>
      <protection locked="0"/>
    </xf>
    <xf numFmtId="1" fontId="3" fillId="4" borderId="0" xfId="2" applyNumberFormat="1" applyFont="1" applyFill="1" applyAlignment="1" applyProtection="1">
      <alignment horizontal="center"/>
      <protection locked="0"/>
    </xf>
    <xf numFmtId="1" fontId="3" fillId="0" borderId="0" xfId="2" applyNumberFormat="1" applyFont="1" applyAlignment="1" applyProtection="1">
      <alignment horizontal="center"/>
    </xf>
    <xf numFmtId="1" fontId="3" fillId="0" borderId="0" xfId="2" applyNumberFormat="1" applyFont="1" applyAlignment="1">
      <alignment horizontal="center"/>
    </xf>
    <xf numFmtId="0" fontId="60" fillId="0" borderId="0" xfId="0" applyFont="1"/>
    <xf numFmtId="49" fontId="3" fillId="6" borderId="0" xfId="2" applyNumberFormat="1" applyFont="1" applyFill="1" applyBorder="1" applyProtection="1">
      <protection hidden="1"/>
    </xf>
    <xf numFmtId="0" fontId="8" fillId="2" borderId="0" xfId="2" applyFont="1" applyFill="1" applyBorder="1" applyAlignment="1">
      <alignment horizontal="center" wrapText="1"/>
    </xf>
    <xf numFmtId="49" fontId="8" fillId="2" borderId="0" xfId="5" applyNumberFormat="1" applyFont="1" applyFill="1" applyBorder="1" applyAlignment="1">
      <alignment horizontal="center" wrapText="1"/>
    </xf>
    <xf numFmtId="165" fontId="8" fillId="2" borderId="0" xfId="5" applyFont="1" applyFill="1" applyBorder="1" applyAlignment="1">
      <alignment horizontal="center" wrapText="1"/>
    </xf>
    <xf numFmtId="0" fontId="0" fillId="0" borderId="0" xfId="0" applyBorder="1" applyAlignment="1">
      <alignment horizontal="center"/>
    </xf>
    <xf numFmtId="0" fontId="0" fillId="0" borderId="0" xfId="0" applyBorder="1" applyAlignment="1">
      <alignment horizontal="center"/>
    </xf>
    <xf numFmtId="0" fontId="15" fillId="2" borderId="0" xfId="2" applyFont="1" applyFill="1" applyBorder="1" applyAlignment="1" applyProtection="1">
      <alignment horizontal="center" wrapText="1"/>
    </xf>
    <xf numFmtId="164" fontId="12" fillId="2" borderId="0" xfId="21" applyFont="1" applyFill="1"/>
    <xf numFmtId="164" fontId="3" fillId="0" borderId="0" xfId="21" applyFont="1" applyProtection="1">
      <protection locked="0"/>
    </xf>
    <xf numFmtId="164" fontId="3" fillId="4" borderId="0" xfId="21" applyFont="1" applyFill="1" applyProtection="1">
      <protection locked="0"/>
    </xf>
    <xf numFmtId="164" fontId="3" fillId="0" borderId="0" xfId="21" applyFont="1" applyProtection="1"/>
    <xf numFmtId="164" fontId="62" fillId="0" borderId="0" xfId="21" applyFont="1"/>
    <xf numFmtId="0" fontId="8" fillId="2" borderId="8" xfId="2" applyFont="1" applyFill="1" applyBorder="1" applyAlignment="1">
      <alignment horizontal="center" vertical="center" wrapText="1"/>
    </xf>
    <xf numFmtId="1" fontId="8" fillId="2" borderId="8" xfId="2" applyNumberFormat="1" applyFont="1" applyFill="1" applyBorder="1" applyAlignment="1">
      <alignment horizontal="center" vertical="center" wrapText="1"/>
    </xf>
    <xf numFmtId="0" fontId="8" fillId="2" borderId="8" xfId="2" applyFont="1" applyFill="1" applyBorder="1" applyAlignment="1">
      <alignment horizontal="center" vertical="center"/>
    </xf>
    <xf numFmtId="49" fontId="8" fillId="2" borderId="8" xfId="2" applyNumberFormat="1" applyFont="1" applyFill="1" applyBorder="1" applyAlignment="1">
      <alignment horizontal="center" vertical="center" wrapText="1"/>
    </xf>
    <xf numFmtId="170" fontId="8" fillId="2" borderId="8" xfId="2" applyNumberFormat="1" applyFont="1" applyFill="1" applyBorder="1" applyAlignment="1">
      <alignment horizontal="center" vertical="center" wrapText="1"/>
    </xf>
    <xf numFmtId="2" fontId="8" fillId="2" borderId="8" xfId="2" applyNumberFormat="1" applyFont="1" applyFill="1" applyBorder="1" applyAlignment="1">
      <alignment horizontal="center" vertical="center" wrapText="1"/>
    </xf>
    <xf numFmtId="164" fontId="8" fillId="2" borderId="8" xfId="21" applyFont="1" applyFill="1" applyBorder="1" applyAlignment="1">
      <alignment horizontal="center" vertical="center" wrapText="1"/>
    </xf>
    <xf numFmtId="164" fontId="8" fillId="17" borderId="8" xfId="21" applyFont="1" applyFill="1" applyBorder="1" applyAlignment="1">
      <alignment horizontal="center" vertical="center" wrapText="1"/>
    </xf>
    <xf numFmtId="164" fontId="8" fillId="16" borderId="8" xfId="21" applyFont="1" applyFill="1" applyBorder="1" applyAlignment="1">
      <alignment horizontal="center" vertical="center" wrapText="1"/>
    </xf>
    <xf numFmtId="0" fontId="8" fillId="0" borderId="0" xfId="2" applyFont="1"/>
    <xf numFmtId="0" fontId="16" fillId="2" borderId="0" xfId="2" applyFont="1" applyFill="1" applyBorder="1" applyAlignment="1" applyProtection="1">
      <alignment wrapText="1"/>
    </xf>
    <xf numFmtId="49" fontId="8" fillId="2" borderId="8" xfId="5" applyNumberFormat="1" applyFont="1" applyFill="1" applyBorder="1" applyAlignment="1">
      <alignment horizontal="center" vertical="center" wrapText="1"/>
    </xf>
    <xf numFmtId="165" fontId="8" fillId="2" borderId="8" xfId="5" applyFont="1" applyFill="1" applyBorder="1" applyAlignment="1">
      <alignment horizontal="center" vertical="center" wrapText="1"/>
    </xf>
    <xf numFmtId="49" fontId="3" fillId="6" borderId="8" xfId="2" applyNumberFormat="1" applyFont="1" applyFill="1" applyBorder="1" applyAlignment="1" applyProtection="1">
      <alignment horizontal="center" vertical="center"/>
      <protection hidden="1"/>
    </xf>
    <xf numFmtId="0" fontId="3" fillId="0" borderId="0" xfId="2" applyAlignment="1">
      <alignment horizontal="center" vertical="center"/>
    </xf>
    <xf numFmtId="49" fontId="5" fillId="0" borderId="0" xfId="2" applyNumberFormat="1" applyFont="1" applyBorder="1" applyAlignment="1" applyProtection="1">
      <alignment horizontal="center"/>
      <protection locked="0"/>
    </xf>
    <xf numFmtId="0" fontId="3" fillId="5" borderId="0" xfId="2" applyFont="1" applyFill="1" applyAlignment="1">
      <alignment horizontal="center"/>
    </xf>
    <xf numFmtId="49" fontId="3" fillId="5" borderId="0" xfId="2" applyNumberFormat="1" applyFont="1" applyFill="1" applyAlignment="1">
      <alignment horizontal="center"/>
    </xf>
    <xf numFmtId="0" fontId="43" fillId="5" borderId="17" xfId="2" applyFont="1" applyFill="1" applyBorder="1" applyAlignment="1">
      <alignment horizontal="center"/>
    </xf>
    <xf numFmtId="49" fontId="43" fillId="5" borderId="17" xfId="2" applyNumberFormat="1" applyFont="1" applyFill="1" applyBorder="1" applyAlignment="1">
      <alignment horizontal="center"/>
    </xf>
    <xf numFmtId="0" fontId="63" fillId="2" borderId="14" xfId="2" applyNumberFormat="1" applyFont="1" applyFill="1" applyBorder="1" applyAlignment="1">
      <alignment horizontal="center" vertical="center" wrapText="1"/>
    </xf>
    <xf numFmtId="49" fontId="8" fillId="2" borderId="8" xfId="3" applyNumberFormat="1" applyFont="1" applyFill="1" applyBorder="1" applyAlignment="1">
      <alignment horizontal="center" vertical="center" wrapText="1"/>
    </xf>
    <xf numFmtId="0" fontId="64" fillId="0" borderId="0" xfId="2" applyFont="1"/>
    <xf numFmtId="164" fontId="61" fillId="15" borderId="8" xfId="21" applyFont="1" applyFill="1" applyBorder="1"/>
    <xf numFmtId="164" fontId="7" fillId="14" borderId="8" xfId="21" applyFont="1" applyFill="1" applyBorder="1"/>
    <xf numFmtId="0" fontId="5" fillId="2" borderId="11" xfId="2" applyFont="1" applyFill="1" applyBorder="1" applyAlignment="1" applyProtection="1">
      <alignment horizontal="left" vertical="top" wrapText="1"/>
    </xf>
    <xf numFmtId="0" fontId="5" fillId="0" borderId="0" xfId="2" applyFont="1" applyBorder="1" applyAlignment="1" applyProtection="1">
      <alignment horizontal="left" vertical="top" wrapText="1"/>
      <protection locked="0"/>
    </xf>
    <xf numFmtId="0" fontId="5" fillId="4" borderId="0" xfId="2" applyFont="1" applyFill="1" applyBorder="1" applyAlignment="1" applyProtection="1">
      <alignment horizontal="left" vertical="top" wrapText="1"/>
      <protection locked="0"/>
    </xf>
    <xf numFmtId="0" fontId="5" fillId="5" borderId="0" xfId="2" applyFont="1" applyFill="1" applyBorder="1" applyAlignment="1" applyProtection="1">
      <alignment horizontal="left" vertical="top" wrapText="1"/>
    </xf>
    <xf numFmtId="0" fontId="5" fillId="4" borderId="0" xfId="2" applyFont="1" applyFill="1" applyBorder="1" applyAlignment="1" applyProtection="1">
      <alignment horizontal="left" vertical="top" wrapText="1"/>
    </xf>
    <xf numFmtId="0" fontId="5" fillId="0" borderId="0" xfId="2" applyFont="1" applyBorder="1" applyAlignment="1" applyProtection="1">
      <alignment horizontal="left" vertical="top" wrapText="1"/>
    </xf>
    <xf numFmtId="0" fontId="5" fillId="0" borderId="7" xfId="2" applyFont="1" applyBorder="1" applyAlignment="1" applyProtection="1">
      <alignment horizontal="left" vertical="top" wrapText="1"/>
    </xf>
    <xf numFmtId="0" fontId="8" fillId="2" borderId="11" xfId="2" applyFont="1" applyFill="1" applyBorder="1" applyAlignment="1" applyProtection="1">
      <alignment horizontal="center" vertical="top" wrapText="1"/>
    </xf>
    <xf numFmtId="0" fontId="8" fillId="0" borderId="0" xfId="2" applyFont="1" applyBorder="1" applyAlignment="1" applyProtection="1">
      <alignment horizontal="center" vertical="top" wrapText="1"/>
      <protection locked="0"/>
    </xf>
    <xf numFmtId="0" fontId="8" fillId="4" borderId="0" xfId="2" applyFont="1" applyFill="1" applyBorder="1" applyAlignment="1" applyProtection="1">
      <alignment horizontal="center" vertical="top" wrapText="1"/>
      <protection locked="0"/>
    </xf>
    <xf numFmtId="0" fontId="8" fillId="5" borderId="0" xfId="2" applyFont="1" applyFill="1" applyBorder="1" applyAlignment="1" applyProtection="1">
      <alignment horizontal="center" vertical="top" wrapText="1"/>
    </xf>
    <xf numFmtId="0" fontId="8" fillId="4" borderId="0" xfId="2" applyFont="1" applyFill="1" applyBorder="1" applyAlignment="1" applyProtection="1">
      <alignment horizontal="center" vertical="top" wrapText="1"/>
    </xf>
    <xf numFmtId="0" fontId="8" fillId="0" borderId="0" xfId="2" applyFont="1" applyBorder="1" applyAlignment="1" applyProtection="1">
      <alignment horizontal="center" vertical="top" wrapText="1"/>
    </xf>
    <xf numFmtId="0" fontId="8" fillId="0" borderId="7" xfId="2" applyFont="1" applyBorder="1" applyAlignment="1" applyProtection="1">
      <alignment horizontal="center" vertical="top" wrapText="1"/>
    </xf>
    <xf numFmtId="49" fontId="5" fillId="2" borderId="5" xfId="2" applyNumberFormat="1" applyFont="1" applyFill="1" applyBorder="1" applyAlignment="1" applyProtection="1">
      <alignment horizontal="center"/>
    </xf>
    <xf numFmtId="49" fontId="5" fillId="2" borderId="0" xfId="2" applyNumberFormat="1" applyFont="1" applyFill="1" applyBorder="1" applyAlignment="1" applyProtection="1">
      <alignment horizontal="center"/>
    </xf>
    <xf numFmtId="49" fontId="5" fillId="2" borderId="11" xfId="2" applyNumberFormat="1" applyFont="1" applyFill="1" applyBorder="1" applyAlignment="1" applyProtection="1">
      <alignment horizontal="center"/>
    </xf>
    <xf numFmtId="49" fontId="5" fillId="4" borderId="0" xfId="2" applyNumberFormat="1" applyFont="1" applyFill="1" applyBorder="1" applyAlignment="1" applyProtection="1">
      <alignment horizontal="center"/>
      <protection locked="0"/>
    </xf>
    <xf numFmtId="49" fontId="5" fillId="5" borderId="0" xfId="2" applyNumberFormat="1" applyFont="1" applyFill="1" applyBorder="1" applyAlignment="1" applyProtection="1">
      <alignment horizontal="center"/>
    </xf>
    <xf numFmtId="49" fontId="5" fillId="4" borderId="0" xfId="2" applyNumberFormat="1" applyFont="1" applyFill="1" applyBorder="1" applyAlignment="1" applyProtection="1">
      <alignment horizontal="center"/>
    </xf>
    <xf numFmtId="49" fontId="5" fillId="0" borderId="0" xfId="2" applyNumberFormat="1" applyFont="1" applyBorder="1" applyAlignment="1" applyProtection="1">
      <alignment horizontal="center"/>
    </xf>
    <xf numFmtId="49" fontId="5" fillId="0" borderId="7" xfId="2" applyNumberFormat="1" applyFont="1" applyBorder="1" applyAlignment="1" applyProtection="1">
      <alignment horizontal="center"/>
    </xf>
    <xf numFmtId="49" fontId="5" fillId="0" borderId="8" xfId="2" applyNumberFormat="1" applyFont="1" applyBorder="1" applyAlignment="1" applyProtection="1">
      <alignment horizontal="center"/>
    </xf>
    <xf numFmtId="49" fontId="32" fillId="4" borderId="0" xfId="2" applyNumberFormat="1" applyFont="1" applyFill="1" applyBorder="1" applyAlignment="1" applyProtection="1">
      <alignment horizontal="center"/>
      <protection locked="0"/>
    </xf>
    <xf numFmtId="1" fontId="35" fillId="4" borderId="8" xfId="2" applyNumberFormat="1" applyFont="1" applyFill="1" applyBorder="1" applyAlignment="1">
      <alignment horizontal="center"/>
    </xf>
    <xf numFmtId="0" fontId="3" fillId="0" borderId="0" xfId="2" applyFont="1" applyBorder="1" applyAlignment="1" applyProtection="1">
      <alignment horizontal="center" vertical="center"/>
      <protection locked="0"/>
    </xf>
    <xf numFmtId="0" fontId="3" fillId="4" borderId="0" xfId="2" applyFont="1" applyFill="1" applyBorder="1" applyAlignment="1" applyProtection="1">
      <alignment horizontal="center" vertical="center"/>
      <protection locked="0"/>
    </xf>
    <xf numFmtId="0" fontId="24" fillId="6" borderId="0" xfId="0" applyFont="1" applyFill="1" applyBorder="1" applyAlignment="1" applyProtection="1">
      <alignment horizontal="center"/>
    </xf>
    <xf numFmtId="1" fontId="8" fillId="2" borderId="0" xfId="5" applyNumberFormat="1" applyFont="1" applyFill="1" applyBorder="1" applyAlignment="1">
      <alignment horizontal="center" wrapText="1"/>
    </xf>
    <xf numFmtId="1" fontId="8" fillId="2" borderId="8" xfId="5" applyNumberFormat="1" applyFont="1" applyFill="1" applyBorder="1" applyAlignment="1">
      <alignment horizontal="center" vertical="center" wrapText="1"/>
    </xf>
    <xf numFmtId="1" fontId="3" fillId="0" borderId="0" xfId="5" applyNumberFormat="1" applyFont="1" applyBorder="1" applyAlignment="1" applyProtection="1">
      <alignment horizontal="center"/>
      <protection locked="0"/>
    </xf>
    <xf numFmtId="1" fontId="3" fillId="5" borderId="0" xfId="2" applyNumberFormat="1" applyFont="1" applyFill="1" applyAlignment="1">
      <alignment horizontal="center"/>
    </xf>
    <xf numFmtId="1" fontId="43" fillId="5" borderId="17" xfId="2" applyNumberFormat="1" applyFont="1" applyFill="1" applyBorder="1" applyAlignment="1">
      <alignment horizontal="center"/>
    </xf>
    <xf numFmtId="0" fontId="3" fillId="4" borderId="0" xfId="2" applyFill="1" applyAlignment="1" applyProtection="1">
      <alignment horizontal="center"/>
      <protection hidden="1"/>
    </xf>
    <xf numFmtId="1" fontId="3" fillId="4" borderId="0" xfId="5" applyNumberFormat="1" applyFont="1" applyFill="1" applyBorder="1" applyAlignment="1" applyProtection="1">
      <alignment horizontal="center"/>
      <protection locked="0"/>
    </xf>
    <xf numFmtId="164" fontId="1" fillId="0" borderId="8" xfId="21" applyFont="1" applyBorder="1"/>
    <xf numFmtId="0" fontId="17" fillId="0" borderId="0" xfId="18" applyBorder="1"/>
    <xf numFmtId="49" fontId="37" fillId="6" borderId="0" xfId="0" applyNumberFormat="1" applyFont="1" applyFill="1" applyBorder="1" applyAlignment="1" applyProtection="1">
      <alignment horizontal="center" vertical="center"/>
    </xf>
    <xf numFmtId="49" fontId="37" fillId="11" borderId="21" xfId="0" applyNumberFormat="1" applyFont="1" applyFill="1" applyBorder="1" applyProtection="1"/>
    <xf numFmtId="0" fontId="38" fillId="11" borderId="31" xfId="0" applyFont="1" applyFill="1" applyBorder="1" applyAlignment="1" applyProtection="1">
      <alignment horizontal="center"/>
    </xf>
    <xf numFmtId="171" fontId="38" fillId="11" borderId="21" xfId="0" applyNumberFormat="1" applyFont="1" applyFill="1" applyBorder="1" applyAlignment="1" applyProtection="1">
      <alignment horizontal="center"/>
    </xf>
    <xf numFmtId="164" fontId="37" fillId="11" borderId="21" xfId="21" applyFont="1" applyFill="1" applyBorder="1" applyAlignment="1" applyProtection="1">
      <alignment horizontal="center"/>
    </xf>
    <xf numFmtId="164" fontId="37" fillId="11" borderId="21" xfId="21" applyFont="1" applyFill="1" applyBorder="1" applyAlignment="1" applyProtection="1">
      <alignment horizontal="center"/>
      <protection locked="0"/>
    </xf>
    <xf numFmtId="14" fontId="38" fillId="6" borderId="0" xfId="0" applyNumberFormat="1" applyFont="1" applyFill="1" applyBorder="1" applyAlignment="1" applyProtection="1">
      <alignment horizontal="center"/>
    </xf>
    <xf numFmtId="0" fontId="0" fillId="6" borderId="26" xfId="0" applyFill="1" applyBorder="1" applyProtection="1"/>
    <xf numFmtId="0" fontId="0" fillId="6" borderId="27" xfId="0" applyFill="1" applyBorder="1" applyProtection="1"/>
    <xf numFmtId="0" fontId="0" fillId="6" borderId="28" xfId="0" applyFill="1" applyBorder="1" applyAlignment="1" applyProtection="1">
      <alignment horizontal="right"/>
    </xf>
    <xf numFmtId="0" fontId="0" fillId="6" borderId="22" xfId="0" applyFill="1" applyBorder="1" applyProtection="1"/>
    <xf numFmtId="0" fontId="0" fillId="6" borderId="29" xfId="0" applyFill="1" applyBorder="1" applyAlignment="1" applyProtection="1">
      <alignment horizontal="right"/>
    </xf>
    <xf numFmtId="0" fontId="0" fillId="6" borderId="23" xfId="0" applyFill="1" applyBorder="1" applyProtection="1"/>
    <xf numFmtId="2" fontId="0" fillId="0" borderId="0" xfId="1" applyNumberFormat="1" applyFont="1" applyAlignment="1">
      <alignment horizontal="center" vertical="center"/>
    </xf>
    <xf numFmtId="2" fontId="31" fillId="7" borderId="8" xfId="21" applyNumberFormat="1" applyFont="1" applyFill="1" applyBorder="1" applyAlignment="1">
      <alignment horizontal="center" vertical="center" wrapText="1"/>
    </xf>
    <xf numFmtId="2" fontId="0" fillId="8" borderId="17" xfId="21" applyNumberFormat="1" applyFont="1" applyFill="1" applyBorder="1" applyAlignment="1">
      <alignment horizontal="center" vertical="center"/>
    </xf>
    <xf numFmtId="2" fontId="0" fillId="0" borderId="0" xfId="21" applyNumberFormat="1" applyFont="1" applyAlignment="1">
      <alignment horizontal="center" vertical="center"/>
    </xf>
    <xf numFmtId="0" fontId="40" fillId="4" borderId="8" xfId="0" applyFont="1" applyFill="1" applyBorder="1" applyAlignment="1" applyProtection="1">
      <alignment horizontal="center"/>
      <protection locked="0"/>
    </xf>
    <xf numFmtId="9" fontId="40" fillId="4" borderId="8" xfId="1" applyFont="1" applyFill="1" applyBorder="1" applyAlignment="1" applyProtection="1">
      <alignment horizontal="center"/>
      <protection locked="0"/>
    </xf>
    <xf numFmtId="0" fontId="48" fillId="12" borderId="0" xfId="18" applyFont="1" applyFill="1" applyBorder="1" applyAlignment="1">
      <alignment horizontal="right" vertical="center" wrapText="1"/>
    </xf>
    <xf numFmtId="0" fontId="48" fillId="11" borderId="0" xfId="18" applyFont="1" applyFill="1" applyBorder="1" applyAlignment="1">
      <alignment horizontal="right" vertical="center" wrapText="1"/>
    </xf>
    <xf numFmtId="49" fontId="21" fillId="0" borderId="32" xfId="18" applyNumberFormat="1" applyFont="1" applyFill="1" applyBorder="1" applyAlignment="1">
      <alignment horizontal="center" vertical="center" wrapText="1"/>
    </xf>
    <xf numFmtId="9" fontId="23" fillId="12" borderId="32" xfId="19" applyFont="1" applyFill="1" applyBorder="1" applyAlignment="1">
      <alignment horizontal="center" vertical="center" wrapText="1"/>
    </xf>
    <xf numFmtId="168" fontId="23" fillId="11" borderId="32" xfId="18" applyNumberFormat="1" applyFont="1" applyFill="1" applyBorder="1" applyAlignment="1">
      <alignment vertical="center" wrapText="1"/>
    </xf>
    <xf numFmtId="0" fontId="18" fillId="11" borderId="32" xfId="18" applyFont="1" applyFill="1" applyBorder="1" applyAlignment="1">
      <alignment horizontal="center" vertical="center" wrapText="1"/>
    </xf>
    <xf numFmtId="0" fontId="52" fillId="11" borderId="47" xfId="18" applyFont="1" applyFill="1" applyBorder="1" applyAlignment="1">
      <alignment horizontal="center" vertical="center" wrapText="1"/>
    </xf>
    <xf numFmtId="0" fontId="18" fillId="11" borderId="47" xfId="18" applyFont="1" applyFill="1" applyBorder="1" applyAlignment="1">
      <alignment horizontal="center" vertical="center" wrapText="1"/>
    </xf>
    <xf numFmtId="0" fontId="52" fillId="11" borderId="0" xfId="18" applyFont="1" applyFill="1" applyBorder="1" applyAlignment="1">
      <alignment horizontal="right" vertical="center" wrapText="1"/>
    </xf>
    <xf numFmtId="0" fontId="52" fillId="11" borderId="32" xfId="18" applyFont="1" applyFill="1" applyBorder="1" applyAlignment="1">
      <alignment horizontal="right" vertical="center" wrapText="1"/>
    </xf>
    <xf numFmtId="0" fontId="52" fillId="11" borderId="0" xfId="18" applyFont="1" applyFill="1" applyBorder="1" applyAlignment="1">
      <alignment horizontal="center" vertical="center" wrapText="1"/>
    </xf>
    <xf numFmtId="9" fontId="23" fillId="12" borderId="40" xfId="19" applyFont="1" applyFill="1" applyBorder="1" applyAlignment="1">
      <alignment horizontal="center" vertical="center" wrapText="1"/>
    </xf>
    <xf numFmtId="0" fontId="55" fillId="12" borderId="44" xfId="18" applyFont="1" applyFill="1" applyBorder="1" applyAlignment="1">
      <alignment horizontal="right" vertical="center" wrapText="1"/>
    </xf>
    <xf numFmtId="0" fontId="52" fillId="11" borderId="40" xfId="18" applyFont="1" applyFill="1" applyBorder="1" applyAlignment="1">
      <alignment horizontal="right" vertical="center" wrapText="1"/>
    </xf>
    <xf numFmtId="168" fontId="23" fillId="11" borderId="40" xfId="18" applyNumberFormat="1" applyFont="1" applyFill="1" applyBorder="1" applyAlignment="1">
      <alignment vertical="center" wrapText="1"/>
    </xf>
    <xf numFmtId="0" fontId="19" fillId="11" borderId="42" xfId="18" applyFont="1" applyFill="1" applyBorder="1" applyAlignment="1">
      <alignment horizontal="right" vertical="top" wrapText="1"/>
    </xf>
    <xf numFmtId="0" fontId="23" fillId="12" borderId="41" xfId="18" applyFont="1" applyFill="1" applyBorder="1" applyAlignment="1">
      <alignment horizontal="right" vertical="center" wrapText="1"/>
    </xf>
    <xf numFmtId="0" fontId="55" fillId="12" borderId="33" xfId="18" applyFont="1" applyFill="1" applyBorder="1" applyAlignment="1">
      <alignment horizontal="right" vertical="center" wrapText="1"/>
    </xf>
    <xf numFmtId="0" fontId="47" fillId="11" borderId="53" xfId="18" applyFont="1" applyFill="1" applyBorder="1" applyAlignment="1">
      <alignment horizontal="center" wrapText="1"/>
    </xf>
    <xf numFmtId="168" fontId="1" fillId="12" borderId="40" xfId="18" applyNumberFormat="1" applyFont="1" applyFill="1" applyBorder="1" applyAlignment="1">
      <alignment horizontal="right" vertical="center" wrapText="1" indent="1"/>
    </xf>
    <xf numFmtId="168" fontId="1" fillId="12" borderId="32" xfId="18" applyNumberFormat="1" applyFont="1" applyFill="1" applyBorder="1" applyAlignment="1">
      <alignment horizontal="right" vertical="center" wrapText="1" indent="1"/>
    </xf>
    <xf numFmtId="0" fontId="48" fillId="11" borderId="33" xfId="18" applyFont="1" applyFill="1" applyBorder="1" applyAlignment="1">
      <alignment horizontal="right" vertical="center" wrapText="1"/>
    </xf>
    <xf numFmtId="168" fontId="2" fillId="11" borderId="34" xfId="18" applyNumberFormat="1" applyFont="1" applyFill="1" applyBorder="1" applyAlignment="1">
      <alignment horizontal="right" vertical="center" wrapText="1" indent="1"/>
    </xf>
    <xf numFmtId="168" fontId="37" fillId="12" borderId="32" xfId="18" applyNumberFormat="1" applyFont="1" applyFill="1" applyBorder="1" applyAlignment="1">
      <alignment horizontal="right" vertical="center" wrapText="1" indent="1"/>
    </xf>
    <xf numFmtId="0" fontId="24" fillId="11" borderId="33" xfId="18" applyFont="1" applyFill="1" applyBorder="1" applyAlignment="1">
      <alignment horizontal="center" vertical="center" wrapText="1"/>
    </xf>
    <xf numFmtId="168" fontId="17" fillId="11" borderId="34" xfId="18" applyNumberFormat="1" applyFill="1" applyBorder="1" applyAlignment="1">
      <alignment horizontal="right" vertical="center" wrapText="1" indent="1"/>
    </xf>
    <xf numFmtId="0" fontId="18" fillId="11" borderId="32" xfId="18" applyFont="1" applyFill="1" applyBorder="1" applyAlignment="1">
      <alignment horizontal="right" vertical="center" wrapText="1"/>
    </xf>
    <xf numFmtId="0" fontId="18" fillId="11" borderId="33" xfId="18" applyFont="1" applyFill="1" applyBorder="1" applyAlignment="1">
      <alignment horizontal="right" vertical="center" wrapText="1"/>
    </xf>
    <xf numFmtId="0" fontId="23" fillId="12" borderId="32" xfId="18" applyFont="1" applyFill="1" applyBorder="1" applyAlignment="1">
      <alignment horizontal="right" vertical="center" wrapText="1"/>
    </xf>
    <xf numFmtId="0" fontId="47" fillId="12" borderId="53" xfId="18" applyFont="1" applyFill="1" applyBorder="1" applyAlignment="1">
      <alignment horizontal="center" wrapText="1"/>
    </xf>
    <xf numFmtId="168" fontId="2" fillId="12" borderId="34" xfId="18" applyNumberFormat="1" applyFont="1" applyFill="1" applyBorder="1" applyAlignment="1">
      <alignment horizontal="right" vertical="center" wrapText="1" indent="1"/>
    </xf>
    <xf numFmtId="0" fontId="19" fillId="12" borderId="56" xfId="18" applyFont="1" applyFill="1" applyBorder="1" applyAlignment="1">
      <alignment horizontal="right" vertical="top"/>
    </xf>
    <xf numFmtId="168" fontId="17" fillId="12" borderId="43" xfId="18" applyNumberFormat="1" applyFill="1" applyBorder="1" applyAlignment="1">
      <alignment horizontal="right" vertical="center" wrapText="1" indent="1"/>
    </xf>
    <xf numFmtId="0" fontId="26" fillId="0" borderId="60" xfId="18" applyFont="1" applyBorder="1" applyAlignment="1">
      <alignment wrapText="1"/>
    </xf>
    <xf numFmtId="0" fontId="26" fillId="0" borderId="61" xfId="18" applyFont="1" applyBorder="1" applyAlignment="1">
      <alignment wrapText="1"/>
    </xf>
    <xf numFmtId="0" fontId="26" fillId="0" borderId="60" xfId="18" applyFont="1" applyBorder="1" applyAlignment="1">
      <alignment vertical="top" wrapText="1"/>
    </xf>
    <xf numFmtId="170" fontId="57" fillId="12" borderId="41" xfId="18" applyNumberFormat="1" applyFont="1" applyFill="1" applyBorder="1" applyAlignment="1">
      <alignment horizontal="center" vertical="center" wrapText="1"/>
    </xf>
    <xf numFmtId="172" fontId="57" fillId="12" borderId="41" xfId="18" applyNumberFormat="1" applyFont="1" applyFill="1" applyBorder="1" applyAlignment="1">
      <alignment horizontal="center"/>
    </xf>
    <xf numFmtId="164" fontId="20" fillId="12" borderId="40" xfId="21" applyFont="1" applyFill="1" applyBorder="1" applyAlignment="1">
      <alignment horizontal="right" vertical="center" wrapText="1"/>
    </xf>
    <xf numFmtId="168" fontId="23" fillId="12" borderId="32" xfId="18" applyNumberFormat="1" applyFont="1" applyFill="1" applyBorder="1" applyAlignment="1">
      <alignment horizontal="right" vertical="center" wrapText="1" indent="1"/>
    </xf>
    <xf numFmtId="168" fontId="23" fillId="12" borderId="43" xfId="18" applyNumberFormat="1" applyFont="1" applyFill="1" applyBorder="1" applyAlignment="1">
      <alignment horizontal="right" vertical="center" wrapText="1" indent="1"/>
    </xf>
    <xf numFmtId="0" fontId="48" fillId="12" borderId="33" xfId="18" applyFont="1" applyFill="1" applyBorder="1" applyAlignment="1">
      <alignment horizontal="right" vertical="center" wrapText="1"/>
    </xf>
    <xf numFmtId="0" fontId="19" fillId="12" borderId="33" xfId="18" applyFont="1" applyFill="1" applyBorder="1" applyAlignment="1">
      <alignment horizontal="right" vertical="center" wrapText="1"/>
    </xf>
    <xf numFmtId="0" fontId="19" fillId="12" borderId="32" xfId="18" applyFont="1" applyFill="1" applyBorder="1" applyAlignment="1">
      <alignment horizontal="right" vertical="center" wrapText="1"/>
    </xf>
    <xf numFmtId="49" fontId="30" fillId="7" borderId="0" xfId="0" applyNumberFormat="1" applyFont="1" applyFill="1" applyAlignment="1">
      <alignment horizontal="center"/>
    </xf>
    <xf numFmtId="2" fontId="24" fillId="18" borderId="8" xfId="21" applyNumberFormat="1" applyFont="1" applyFill="1" applyBorder="1" applyAlignment="1">
      <alignment horizontal="center" vertical="center"/>
    </xf>
    <xf numFmtId="2" fontId="24" fillId="18" borderId="8" xfId="1" applyNumberFormat="1" applyFont="1" applyFill="1" applyBorder="1" applyAlignment="1">
      <alignment horizontal="center" vertical="center"/>
    </xf>
    <xf numFmtId="0" fontId="0" fillId="19" borderId="0" xfId="0" applyFill="1" applyAlignment="1">
      <alignment horizontal="center" vertical="center"/>
    </xf>
    <xf numFmtId="0" fontId="0" fillId="12" borderId="0" xfId="0" applyFill="1" applyAlignment="1">
      <alignment horizontal="center" vertical="center"/>
    </xf>
    <xf numFmtId="49" fontId="2" fillId="12" borderId="0" xfId="0" applyNumberFormat="1" applyFont="1" applyFill="1" applyAlignment="1" applyProtection="1">
      <alignment horizontal="center" vertical="center"/>
      <protection locked="0"/>
    </xf>
    <xf numFmtId="1" fontId="0" fillId="12" borderId="0" xfId="0" applyNumberFormat="1" applyFill="1" applyAlignment="1" applyProtection="1">
      <alignment horizontal="center" vertical="center"/>
      <protection locked="0"/>
    </xf>
    <xf numFmtId="49" fontId="0" fillId="12" borderId="0" xfId="0" applyNumberFormat="1" applyFill="1" applyAlignment="1" applyProtection="1">
      <alignment vertical="center" wrapText="1"/>
      <protection locked="0"/>
    </xf>
    <xf numFmtId="49" fontId="0" fillId="12" borderId="0" xfId="0" applyNumberFormat="1" applyFill="1" applyAlignment="1" applyProtection="1">
      <alignment horizontal="left" vertical="top"/>
      <protection locked="0"/>
    </xf>
    <xf numFmtId="2" fontId="0" fillId="12" borderId="0" xfId="21" applyNumberFormat="1" applyFont="1" applyFill="1" applyAlignment="1" applyProtection="1">
      <alignment horizontal="center" vertical="center"/>
      <protection locked="0"/>
    </xf>
    <xf numFmtId="2" fontId="0" fillId="12" borderId="0" xfId="1" applyNumberFormat="1" applyFont="1" applyFill="1" applyAlignment="1" applyProtection="1">
      <alignment horizontal="center" vertical="center"/>
      <protection locked="0"/>
    </xf>
    <xf numFmtId="49" fontId="2" fillId="12" borderId="62" xfId="0" applyNumberFormat="1" applyFont="1" applyFill="1" applyBorder="1" applyAlignment="1" applyProtection="1">
      <alignment horizontal="center" vertical="center"/>
      <protection locked="0"/>
    </xf>
    <xf numFmtId="1" fontId="0" fillId="12" borderId="62" xfId="0" applyNumberFormat="1" applyFill="1" applyBorder="1" applyAlignment="1" applyProtection="1">
      <alignment horizontal="center" vertical="center"/>
      <protection locked="0"/>
    </xf>
    <xf numFmtId="49" fontId="0" fillId="12" borderId="62" xfId="0" applyNumberFormat="1" applyFill="1" applyBorder="1" applyAlignment="1" applyProtection="1">
      <alignment vertical="center" wrapText="1"/>
      <protection locked="0"/>
    </xf>
    <xf numFmtId="49" fontId="0" fillId="12" borderId="62" xfId="0" applyNumberFormat="1" applyFill="1" applyBorder="1" applyAlignment="1" applyProtection="1">
      <alignment horizontal="left" vertical="top"/>
      <protection locked="0"/>
    </xf>
    <xf numFmtId="2" fontId="0" fillId="12" borderId="62" xfId="21" applyNumberFormat="1" applyFont="1" applyFill="1" applyBorder="1" applyAlignment="1" applyProtection="1">
      <alignment horizontal="center" vertical="center"/>
      <protection locked="0"/>
    </xf>
    <xf numFmtId="2" fontId="0" fillId="12" borderId="62" xfId="1" applyNumberFormat="1" applyFont="1" applyFill="1" applyBorder="1" applyAlignment="1" applyProtection="1">
      <alignment horizontal="center" vertical="center"/>
      <protection locked="0"/>
    </xf>
    <xf numFmtId="49" fontId="2" fillId="19" borderId="63" xfId="0" applyNumberFormat="1" applyFont="1" applyFill="1" applyBorder="1" applyAlignment="1" applyProtection="1">
      <alignment horizontal="center" vertical="center"/>
      <protection locked="0"/>
    </xf>
    <xf numFmtId="1" fontId="0" fillId="19" borderId="63" xfId="0" applyNumberFormat="1" applyFill="1" applyBorder="1" applyAlignment="1" applyProtection="1">
      <alignment horizontal="center" vertical="center"/>
      <protection locked="0"/>
    </xf>
    <xf numFmtId="49" fontId="0" fillId="19" borderId="63" xfId="0" applyNumberFormat="1" applyFill="1" applyBorder="1" applyAlignment="1" applyProtection="1">
      <alignment vertical="center" wrapText="1"/>
      <protection locked="0"/>
    </xf>
    <xf numFmtId="49" fontId="0" fillId="19" borderId="63" xfId="0" applyNumberFormat="1" applyFill="1" applyBorder="1" applyAlignment="1" applyProtection="1">
      <alignment horizontal="left" vertical="top"/>
      <protection locked="0"/>
    </xf>
    <xf numFmtId="2" fontId="0" fillId="19" borderId="63" xfId="21" applyNumberFormat="1" applyFont="1" applyFill="1" applyBorder="1" applyAlignment="1" applyProtection="1">
      <alignment horizontal="center" vertical="center"/>
      <protection locked="0"/>
    </xf>
    <xf numFmtId="2" fontId="0" fillId="19" borderId="63" xfId="1" applyNumberFormat="1" applyFont="1" applyFill="1" applyBorder="1" applyAlignment="1" applyProtection="1">
      <alignment horizontal="center" vertical="center"/>
      <protection locked="0"/>
    </xf>
    <xf numFmtId="49" fontId="2" fillId="19" borderId="64" xfId="0" applyNumberFormat="1" applyFont="1" applyFill="1" applyBorder="1" applyAlignment="1" applyProtection="1">
      <alignment horizontal="center" vertical="center"/>
      <protection locked="0"/>
    </xf>
    <xf numFmtId="1" fontId="0" fillId="19" borderId="64" xfId="0" applyNumberFormat="1" applyFill="1" applyBorder="1" applyAlignment="1" applyProtection="1">
      <alignment horizontal="center" vertical="center"/>
      <protection locked="0"/>
    </xf>
    <xf numFmtId="49" fontId="0" fillId="19" borderId="64" xfId="0" applyNumberFormat="1" applyFill="1" applyBorder="1" applyAlignment="1" applyProtection="1">
      <alignment vertical="center" wrapText="1"/>
      <protection locked="0"/>
    </xf>
    <xf numFmtId="49" fontId="0" fillId="19" borderId="64" xfId="0" applyNumberFormat="1" applyFill="1" applyBorder="1" applyAlignment="1" applyProtection="1">
      <alignment horizontal="left" vertical="top"/>
      <protection locked="0"/>
    </xf>
    <xf numFmtId="2" fontId="0" fillId="19" borderId="64" xfId="21" applyNumberFormat="1" applyFont="1" applyFill="1" applyBorder="1" applyAlignment="1" applyProtection="1">
      <alignment horizontal="center" vertical="center"/>
      <protection locked="0"/>
    </xf>
    <xf numFmtId="2" fontId="0" fillId="19" borderId="64" xfId="1" applyNumberFormat="1" applyFont="1" applyFill="1" applyBorder="1" applyAlignment="1" applyProtection="1">
      <alignment horizontal="center" vertical="center"/>
      <protection locked="0"/>
    </xf>
    <xf numFmtId="0" fontId="41" fillId="7" borderId="0" xfId="0" applyFont="1" applyFill="1" applyAlignment="1" applyProtection="1">
      <alignment horizontal="center"/>
      <protection hidden="1"/>
    </xf>
    <xf numFmtId="0" fontId="0" fillId="0" borderId="0" xfId="0" applyAlignment="1"/>
    <xf numFmtId="0" fontId="60" fillId="12" borderId="0" xfId="0" applyFont="1" applyFill="1" applyProtection="1">
      <protection locked="0"/>
    </xf>
    <xf numFmtId="0" fontId="60" fillId="12" borderId="62" xfId="0" applyFont="1" applyFill="1" applyBorder="1" applyProtection="1">
      <protection locked="0"/>
    </xf>
    <xf numFmtId="0" fontId="60" fillId="19" borderId="63" xfId="0" applyFont="1" applyFill="1" applyBorder="1" applyProtection="1">
      <protection locked="0"/>
    </xf>
    <xf numFmtId="0" fontId="60" fillId="19" borderId="64" xfId="0" applyFont="1" applyFill="1" applyBorder="1" applyProtection="1">
      <protection locked="0"/>
    </xf>
    <xf numFmtId="0" fontId="17" fillId="11" borderId="57" xfId="18" applyFill="1" applyBorder="1" applyAlignment="1">
      <alignment vertical="top" wrapText="1"/>
    </xf>
    <xf numFmtId="0" fontId="17" fillId="11" borderId="54" xfId="18" applyFill="1" applyBorder="1" applyAlignment="1">
      <alignment vertical="top" wrapText="1"/>
    </xf>
    <xf numFmtId="9" fontId="24" fillId="18" borderId="8" xfId="1" applyFont="1" applyFill="1" applyBorder="1" applyAlignment="1">
      <alignment horizontal="center" vertical="center"/>
    </xf>
    <xf numFmtId="9" fontId="31" fillId="7" borderId="8" xfId="1" applyFont="1" applyFill="1" applyBorder="1" applyAlignment="1">
      <alignment horizontal="center" vertical="center" wrapText="1"/>
    </xf>
    <xf numFmtId="9" fontId="0" fillId="12" borderId="0" xfId="1" applyFont="1" applyFill="1" applyAlignment="1" applyProtection="1">
      <alignment horizontal="center" vertical="center"/>
      <protection locked="0"/>
    </xf>
    <xf numFmtId="9" fontId="0" fillId="12" borderId="62" xfId="1" applyFont="1" applyFill="1" applyBorder="1" applyAlignment="1" applyProtection="1">
      <alignment horizontal="center" vertical="center"/>
      <protection locked="0"/>
    </xf>
    <xf numFmtId="9" fontId="0" fillId="19" borderId="63" xfId="1" applyFont="1" applyFill="1" applyBorder="1" applyAlignment="1" applyProtection="1">
      <alignment horizontal="center" vertical="center"/>
      <protection locked="0"/>
    </xf>
    <xf numFmtId="9" fontId="0" fillId="19" borderId="64" xfId="1" applyFont="1" applyFill="1" applyBorder="1" applyAlignment="1" applyProtection="1">
      <alignment horizontal="center" vertical="center"/>
      <protection locked="0"/>
    </xf>
    <xf numFmtId="9" fontId="0" fillId="8" borderId="17" xfId="1" applyFont="1" applyFill="1" applyBorder="1" applyAlignment="1">
      <alignment horizontal="center" vertical="center"/>
    </xf>
    <xf numFmtId="9" fontId="0" fillId="0" borderId="0" xfId="1" applyFont="1" applyAlignment="1">
      <alignment horizontal="center" vertical="center"/>
    </xf>
    <xf numFmtId="9" fontId="24" fillId="20" borderId="8" xfId="1" applyFont="1" applyFill="1" applyBorder="1" applyAlignment="1">
      <alignment horizontal="center" vertical="center"/>
    </xf>
    <xf numFmtId="2" fontId="24" fillId="20" borderId="8" xfId="1" applyNumberFormat="1" applyFont="1" applyFill="1" applyBorder="1" applyAlignment="1">
      <alignment horizontal="center" vertical="center"/>
    </xf>
    <xf numFmtId="0" fontId="52" fillId="11" borderId="44" xfId="18" applyFont="1" applyFill="1" applyBorder="1" applyAlignment="1">
      <alignment vertical="top" wrapText="1"/>
    </xf>
    <xf numFmtId="0" fontId="56" fillId="11" borderId="67" xfId="18" applyFont="1" applyFill="1" applyBorder="1" applyAlignment="1">
      <alignment vertical="top" wrapText="1"/>
    </xf>
    <xf numFmtId="0" fontId="20" fillId="6" borderId="0" xfId="0" applyFont="1" applyFill="1" applyBorder="1" applyAlignment="1" applyProtection="1">
      <alignment horizontal="right"/>
    </xf>
    <xf numFmtId="0" fontId="23" fillId="0" borderId="33" xfId="18" applyFont="1" applyFill="1" applyBorder="1" applyAlignment="1">
      <alignment horizontal="right" vertical="center" wrapText="1"/>
    </xf>
    <xf numFmtId="0" fontId="72" fillId="6" borderId="0" xfId="0" applyFont="1" applyFill="1" applyBorder="1" applyAlignment="1" applyProtection="1">
      <alignment horizontal="right"/>
    </xf>
    <xf numFmtId="0" fontId="23" fillId="12" borderId="46" xfId="18" applyFont="1" applyFill="1" applyBorder="1" applyAlignment="1">
      <alignment horizontal="left" vertical="center"/>
    </xf>
    <xf numFmtId="0" fontId="52" fillId="12" borderId="33" xfId="18" applyFont="1" applyFill="1" applyBorder="1" applyAlignment="1">
      <alignment vertical="center" wrapText="1"/>
    </xf>
    <xf numFmtId="0" fontId="52" fillId="12" borderId="0" xfId="18" applyFont="1" applyFill="1" applyBorder="1" applyAlignment="1">
      <alignment vertical="center" wrapText="1"/>
    </xf>
    <xf numFmtId="0" fontId="17" fillId="12" borderId="57" xfId="18" applyFill="1" applyBorder="1" applyAlignment="1">
      <alignment vertical="top"/>
    </xf>
    <xf numFmtId="0" fontId="17" fillId="12" borderId="68" xfId="18" applyFill="1" applyBorder="1" applyAlignment="1">
      <alignment vertical="top"/>
    </xf>
    <xf numFmtId="0" fontId="0" fillId="8" borderId="17" xfId="0" applyFill="1" applyBorder="1" applyAlignment="1">
      <alignment horizontal="center" vertical="center"/>
    </xf>
    <xf numFmtId="2" fontId="0" fillId="8" borderId="17" xfId="1" applyNumberFormat="1" applyFont="1" applyFill="1" applyBorder="1" applyAlignment="1">
      <alignment horizontal="center" vertical="center"/>
    </xf>
    <xf numFmtId="0" fontId="60" fillId="8" borderId="17" xfId="0" applyFont="1" applyFill="1" applyBorder="1"/>
    <xf numFmtId="164" fontId="3" fillId="0" borderId="0" xfId="21" applyFont="1" applyBorder="1" applyAlignment="1" applyProtection="1">
      <alignment horizontal="right" wrapText="1" indent="1"/>
    </xf>
    <xf numFmtId="164" fontId="3" fillId="4" borderId="0" xfId="21" applyFont="1" applyFill="1" applyBorder="1" applyAlignment="1" applyProtection="1">
      <alignment horizontal="right" wrapText="1" indent="1"/>
    </xf>
    <xf numFmtId="0" fontId="3" fillId="8" borderId="17" xfId="2" applyFont="1" applyFill="1" applyBorder="1" applyAlignment="1" applyProtection="1">
      <alignment horizontal="center" vertical="center"/>
    </xf>
    <xf numFmtId="49" fontId="3" fillId="8" borderId="17" xfId="2" applyNumberFormat="1" applyFont="1" applyFill="1" applyBorder="1" applyAlignment="1" applyProtection="1">
      <alignment horizontal="center" vertical="top" wrapText="1"/>
    </xf>
    <xf numFmtId="1" fontId="3" fillId="8" borderId="17" xfId="2" applyNumberFormat="1" applyFont="1" applyFill="1" applyBorder="1" applyAlignment="1" applyProtection="1">
      <alignment horizontal="center" vertical="top" wrapText="1"/>
    </xf>
    <xf numFmtId="0" fontId="3" fillId="8" borderId="17" xfId="2" applyFont="1" applyFill="1" applyBorder="1" applyAlignment="1" applyProtection="1">
      <alignment wrapText="1"/>
    </xf>
    <xf numFmtId="0" fontId="3" fillId="8" borderId="17" xfId="2" applyFont="1" applyFill="1" applyBorder="1" applyAlignment="1" applyProtection="1">
      <alignment horizontal="center" wrapText="1"/>
    </xf>
    <xf numFmtId="49" fontId="3" fillId="8" borderId="17" xfId="2" applyNumberFormat="1" applyFont="1" applyFill="1" applyBorder="1" applyAlignment="1" applyProtection="1">
      <alignment horizontal="center" wrapText="1"/>
    </xf>
    <xf numFmtId="170" fontId="3" fillId="8" borderId="17" xfId="2" applyNumberFormat="1" applyFont="1" applyFill="1" applyBorder="1" applyAlignment="1" applyProtection="1">
      <alignment horizontal="right" wrapText="1" indent="1"/>
    </xf>
    <xf numFmtId="2" fontId="3" fillId="8" borderId="17" xfId="2" applyNumberFormat="1" applyFont="1" applyFill="1" applyBorder="1" applyAlignment="1" applyProtection="1">
      <alignment horizontal="right" wrapText="1" indent="1"/>
    </xf>
    <xf numFmtId="1" fontId="3" fillId="8" borderId="17" xfId="2" applyNumberFormat="1" applyFont="1" applyFill="1" applyBorder="1" applyAlignment="1" applyProtection="1">
      <alignment horizontal="center"/>
    </xf>
    <xf numFmtId="164" fontId="1" fillId="8" borderId="17" xfId="21" applyFont="1" applyFill="1" applyBorder="1" applyProtection="1"/>
    <xf numFmtId="164" fontId="58" fillId="8" borderId="17" xfId="21" applyFont="1" applyFill="1" applyBorder="1" applyProtection="1"/>
    <xf numFmtId="164" fontId="28" fillId="8" borderId="17" xfId="21" applyFont="1" applyFill="1" applyBorder="1" applyProtection="1"/>
    <xf numFmtId="164" fontId="3" fillId="8" borderId="17" xfId="21" applyFont="1" applyFill="1" applyBorder="1" applyProtection="1"/>
    <xf numFmtId="49" fontId="0" fillId="7" borderId="0" xfId="0" applyNumberFormat="1" applyFill="1" applyAlignment="1">
      <alignment horizontal="center" vertical="center"/>
    </xf>
    <xf numFmtId="49" fontId="0" fillId="12" borderId="0" xfId="0" applyNumberFormat="1" applyFill="1" applyAlignment="1" applyProtection="1">
      <alignment horizontal="center" vertical="center"/>
      <protection locked="0"/>
    </xf>
    <xf numFmtId="49" fontId="0" fillId="12" borderId="62" xfId="0" applyNumberFormat="1" applyFill="1" applyBorder="1" applyAlignment="1" applyProtection="1">
      <alignment horizontal="center" vertical="center"/>
      <protection locked="0"/>
    </xf>
    <xf numFmtId="49" fontId="0" fillId="19" borderId="63" xfId="0" applyNumberFormat="1" applyFill="1" applyBorder="1" applyAlignment="1" applyProtection="1">
      <alignment horizontal="center" vertical="center"/>
      <protection locked="0"/>
    </xf>
    <xf numFmtId="49" fontId="0" fillId="19" borderId="64" xfId="0" applyNumberFormat="1" applyFill="1" applyBorder="1" applyAlignment="1" applyProtection="1">
      <alignment horizontal="center" vertical="center"/>
      <protection locked="0"/>
    </xf>
    <xf numFmtId="1" fontId="6" fillId="2" borderId="0" xfId="2" applyNumberFormat="1" applyFont="1" applyFill="1" applyAlignment="1" applyProtection="1">
      <alignment horizontal="center"/>
    </xf>
    <xf numFmtId="164" fontId="40" fillId="4" borderId="8" xfId="21" applyFont="1" applyFill="1" applyBorder="1" applyAlignment="1" applyProtection="1">
      <alignment horizontal="center"/>
      <protection locked="0"/>
    </xf>
    <xf numFmtId="49" fontId="0" fillId="12" borderId="0" xfId="0" applyNumberFormat="1" applyFill="1" applyBorder="1" applyAlignment="1" applyProtection="1">
      <alignment horizontal="center" vertical="center"/>
      <protection locked="0"/>
    </xf>
    <xf numFmtId="1" fontId="0" fillId="12" borderId="0" xfId="0" applyNumberFormat="1" applyFill="1" applyBorder="1" applyAlignment="1" applyProtection="1">
      <alignment horizontal="center" vertical="center"/>
      <protection locked="0"/>
    </xf>
    <xf numFmtId="49" fontId="0" fillId="12" borderId="0" xfId="0" applyNumberFormat="1" applyFill="1" applyBorder="1" applyAlignment="1" applyProtection="1">
      <alignment horizontal="left" vertical="top"/>
      <protection locked="0"/>
    </xf>
    <xf numFmtId="2" fontId="0" fillId="12" borderId="0" xfId="21" applyNumberFormat="1" applyFont="1" applyFill="1" applyBorder="1" applyAlignment="1" applyProtection="1">
      <alignment horizontal="center" vertical="center"/>
      <protection locked="0"/>
    </xf>
    <xf numFmtId="9" fontId="0" fillId="12" borderId="0" xfId="1" applyFont="1" applyFill="1" applyBorder="1" applyAlignment="1" applyProtection="1">
      <alignment horizontal="center" vertical="center"/>
      <protection locked="0"/>
    </xf>
    <xf numFmtId="2" fontId="0" fillId="12" borderId="0" xfId="1" applyNumberFormat="1" applyFont="1" applyFill="1" applyBorder="1" applyAlignment="1" applyProtection="1">
      <alignment horizontal="center" vertical="center"/>
      <protection locked="0"/>
    </xf>
    <xf numFmtId="49" fontId="0" fillId="21" borderId="0" xfId="0" applyNumberFormat="1" applyFill="1" applyBorder="1" applyAlignment="1" applyProtection="1">
      <alignment horizontal="center" vertical="center"/>
      <protection locked="0"/>
    </xf>
    <xf numFmtId="49" fontId="60" fillId="21" borderId="0" xfId="0" applyNumberFormat="1" applyFont="1" applyFill="1" applyBorder="1" applyAlignment="1" applyProtection="1">
      <alignment horizontal="center" vertical="center"/>
      <protection locked="0"/>
    </xf>
    <xf numFmtId="1" fontId="0" fillId="21" borderId="0" xfId="0" applyNumberFormat="1" applyFill="1" applyBorder="1" applyAlignment="1" applyProtection="1">
      <alignment horizontal="center" vertical="center"/>
      <protection locked="0"/>
    </xf>
    <xf numFmtId="49" fontId="0" fillId="21" borderId="0" xfId="0" applyNumberFormat="1" applyFill="1" applyBorder="1" applyAlignment="1" applyProtection="1">
      <alignment horizontal="center" vertical="center" wrapText="1"/>
      <protection locked="0"/>
    </xf>
    <xf numFmtId="49" fontId="0" fillId="21" borderId="0" xfId="0" applyNumberFormat="1" applyFill="1" applyBorder="1" applyAlignment="1" applyProtection="1">
      <alignment horizontal="left" vertical="top"/>
      <protection locked="0"/>
    </xf>
    <xf numFmtId="49" fontId="0" fillId="12" borderId="0" xfId="0" applyNumberFormat="1" applyFill="1" applyBorder="1" applyAlignment="1" applyProtection="1">
      <alignment vertical="center" wrapText="1"/>
      <protection locked="0"/>
    </xf>
    <xf numFmtId="49" fontId="0" fillId="21" borderId="0" xfId="0" applyNumberFormat="1" applyFill="1" applyBorder="1" applyAlignment="1" applyProtection="1">
      <alignment vertical="center" wrapText="1"/>
      <protection locked="0"/>
    </xf>
    <xf numFmtId="49" fontId="2" fillId="12" borderId="77" xfId="0" applyNumberFormat="1" applyFont="1" applyFill="1" applyBorder="1" applyAlignment="1" applyProtection="1">
      <alignment horizontal="center" vertical="center"/>
      <protection locked="0"/>
    </xf>
    <xf numFmtId="2" fontId="2" fillId="12" borderId="77" xfId="21" applyNumberFormat="1" applyFont="1" applyFill="1" applyBorder="1" applyAlignment="1" applyProtection="1">
      <alignment horizontal="center" vertical="center"/>
      <protection locked="0"/>
    </xf>
    <xf numFmtId="9" fontId="2" fillId="12" borderId="77" xfId="1" applyFont="1" applyFill="1" applyBorder="1" applyAlignment="1" applyProtection="1">
      <alignment horizontal="center" vertical="center"/>
      <protection locked="0"/>
    </xf>
    <xf numFmtId="2" fontId="2" fillId="12" borderId="77" xfId="1" applyNumberFormat="1" applyFont="1" applyFill="1" applyBorder="1" applyAlignment="1" applyProtection="1">
      <alignment horizontal="center" vertical="center"/>
      <protection locked="0"/>
    </xf>
    <xf numFmtId="9" fontId="2" fillId="21" borderId="77" xfId="1" applyFont="1" applyFill="1" applyBorder="1" applyAlignment="1" applyProtection="1">
      <alignment horizontal="center" vertical="center"/>
      <protection locked="0"/>
    </xf>
    <xf numFmtId="49" fontId="0" fillId="22" borderId="76" xfId="0" applyNumberFormat="1" applyFill="1" applyBorder="1" applyAlignment="1" applyProtection="1">
      <alignment horizontal="center" vertical="center"/>
      <protection locked="0"/>
    </xf>
    <xf numFmtId="1" fontId="0" fillId="22" borderId="76" xfId="0" applyNumberFormat="1" applyFill="1" applyBorder="1" applyAlignment="1" applyProtection="1">
      <alignment horizontal="center" vertical="center"/>
      <protection locked="0"/>
    </xf>
    <xf numFmtId="49" fontId="0" fillId="22" borderId="76" xfId="0" applyNumberFormat="1" applyFill="1" applyBorder="1" applyAlignment="1" applyProtection="1">
      <alignment vertical="center" wrapText="1"/>
      <protection locked="0"/>
    </xf>
    <xf numFmtId="49" fontId="0" fillId="22" borderId="76" xfId="0" applyNumberFormat="1" applyFill="1" applyBorder="1" applyAlignment="1" applyProtection="1">
      <alignment horizontal="left" vertical="top"/>
      <protection locked="0"/>
    </xf>
    <xf numFmtId="2" fontId="0" fillId="22" borderId="76" xfId="21" applyNumberFormat="1" applyFont="1" applyFill="1" applyBorder="1" applyAlignment="1" applyProtection="1">
      <alignment horizontal="center" vertical="center"/>
      <protection locked="0"/>
    </xf>
    <xf numFmtId="9" fontId="0" fillId="22" borderId="76" xfId="1" applyFont="1" applyFill="1" applyBorder="1" applyAlignment="1" applyProtection="1">
      <alignment horizontal="center" vertical="center"/>
      <protection locked="0"/>
    </xf>
    <xf numFmtId="2" fontId="0" fillId="22" borderId="76" xfId="1" applyNumberFormat="1" applyFont="1" applyFill="1" applyBorder="1" applyAlignment="1" applyProtection="1">
      <alignment horizontal="center" vertical="center"/>
      <protection locked="0"/>
    </xf>
    <xf numFmtId="49" fontId="30" fillId="7" borderId="69" xfId="0" applyNumberFormat="1" applyFont="1" applyFill="1" applyBorder="1" applyAlignment="1">
      <alignment horizontal="center"/>
    </xf>
    <xf numFmtId="49" fontId="2" fillId="21" borderId="82" xfId="0" applyNumberFormat="1" applyFont="1" applyFill="1" applyBorder="1" applyAlignment="1" applyProtection="1">
      <alignment horizontal="center" vertical="center"/>
      <protection locked="0"/>
    </xf>
    <xf numFmtId="49" fontId="2" fillId="22" borderId="83" xfId="0" applyNumberFormat="1" applyFont="1" applyFill="1" applyBorder="1" applyAlignment="1" applyProtection="1">
      <alignment horizontal="center" vertical="center"/>
      <protection locked="0"/>
    </xf>
    <xf numFmtId="49" fontId="2" fillId="12" borderId="82" xfId="0" applyNumberFormat="1" applyFont="1" applyFill="1" applyBorder="1" applyAlignment="1" applyProtection="1">
      <alignment horizontal="center" vertical="center"/>
      <protection locked="0"/>
    </xf>
    <xf numFmtId="49" fontId="2" fillId="12" borderId="85" xfId="0" applyNumberFormat="1" applyFont="1" applyFill="1" applyBorder="1" applyAlignment="1" applyProtection="1">
      <alignment horizontal="center" vertical="center"/>
      <protection locked="0"/>
    </xf>
    <xf numFmtId="49" fontId="0" fillId="12" borderId="86" xfId="0" applyNumberFormat="1" applyFill="1" applyBorder="1" applyAlignment="1" applyProtection="1">
      <alignment horizontal="center" vertical="center"/>
      <protection locked="0"/>
    </xf>
    <xf numFmtId="1" fontId="0" fillId="12" borderId="86" xfId="0" applyNumberFormat="1" applyFill="1" applyBorder="1" applyAlignment="1" applyProtection="1">
      <alignment horizontal="center" vertical="center"/>
      <protection locked="0"/>
    </xf>
    <xf numFmtId="49" fontId="0" fillId="12" borderId="86" xfId="0" applyNumberFormat="1" applyFill="1" applyBorder="1" applyAlignment="1" applyProtection="1">
      <alignment vertical="center" wrapText="1"/>
      <protection locked="0"/>
    </xf>
    <xf numFmtId="49" fontId="0" fillId="12" borderId="86" xfId="0" applyNumberFormat="1" applyFill="1" applyBorder="1" applyAlignment="1" applyProtection="1">
      <alignment horizontal="left" vertical="top"/>
      <protection locked="0"/>
    </xf>
    <xf numFmtId="2" fontId="0" fillId="12" borderId="86" xfId="21" applyNumberFormat="1" applyFont="1" applyFill="1" applyBorder="1" applyAlignment="1" applyProtection="1">
      <alignment horizontal="center" vertical="center"/>
      <protection locked="0"/>
    </xf>
    <xf numFmtId="9" fontId="0" fillId="12" borderId="86" xfId="1" applyFont="1" applyFill="1" applyBorder="1" applyAlignment="1" applyProtection="1">
      <alignment horizontal="center" vertical="center"/>
      <protection locked="0"/>
    </xf>
    <xf numFmtId="2" fontId="0" fillId="12" borderId="86" xfId="1" applyNumberFormat="1" applyFont="1" applyFill="1" applyBorder="1" applyAlignment="1" applyProtection="1">
      <alignment horizontal="center" vertical="center"/>
      <protection locked="0"/>
    </xf>
    <xf numFmtId="49" fontId="30" fillId="7" borderId="72" xfId="0" applyNumberFormat="1" applyFont="1" applyFill="1" applyBorder="1" applyAlignment="1">
      <alignment horizontal="center"/>
    </xf>
    <xf numFmtId="49" fontId="12" fillId="12" borderId="77" xfId="0" applyNumberFormat="1" applyFont="1" applyFill="1" applyBorder="1" applyAlignment="1" applyProtection="1">
      <alignment horizontal="center" vertical="center"/>
      <protection locked="0"/>
    </xf>
    <xf numFmtId="1" fontId="2" fillId="12" borderId="77" xfId="0" applyNumberFormat="1" applyFont="1" applyFill="1" applyBorder="1" applyAlignment="1" applyProtection="1">
      <alignment horizontal="center" vertical="center"/>
      <protection locked="0"/>
    </xf>
    <xf numFmtId="49" fontId="2" fillId="12" borderId="77" xfId="0" applyNumberFormat="1" applyFont="1" applyFill="1" applyBorder="1" applyAlignment="1" applyProtection="1">
      <alignment vertical="center" wrapText="1"/>
      <protection locked="0"/>
    </xf>
    <xf numFmtId="49" fontId="2" fillId="12" borderId="77" xfId="0" applyNumberFormat="1" applyFont="1" applyFill="1" applyBorder="1" applyAlignment="1" applyProtection="1">
      <alignment horizontal="left" vertical="top"/>
      <protection locked="0"/>
    </xf>
    <xf numFmtId="49" fontId="76" fillId="12" borderId="77" xfId="0" applyNumberFormat="1" applyFont="1" applyFill="1" applyBorder="1" applyAlignment="1" applyProtection="1">
      <alignment horizontal="center" vertical="center"/>
      <protection locked="0"/>
    </xf>
    <xf numFmtId="49" fontId="2" fillId="22" borderId="85" xfId="0" applyNumberFormat="1" applyFont="1" applyFill="1" applyBorder="1" applyAlignment="1" applyProtection="1">
      <alignment horizontal="center" vertical="center"/>
      <protection locked="0"/>
    </xf>
    <xf numFmtId="49" fontId="0" fillId="22" borderId="86" xfId="0" applyNumberFormat="1" applyFill="1" applyBorder="1" applyAlignment="1" applyProtection="1">
      <alignment horizontal="center" vertical="center"/>
      <protection locked="0"/>
    </xf>
    <xf numFmtId="1" fontId="0" fillId="22" borderId="86" xfId="0" applyNumberFormat="1" applyFill="1" applyBorder="1" applyAlignment="1" applyProtection="1">
      <alignment horizontal="center" vertical="center"/>
      <protection locked="0"/>
    </xf>
    <xf numFmtId="49" fontId="0" fillId="22" borderId="86" xfId="0" applyNumberFormat="1" applyFill="1" applyBorder="1" applyAlignment="1" applyProtection="1">
      <alignment vertical="center" wrapText="1"/>
      <protection locked="0"/>
    </xf>
    <xf numFmtId="49" fontId="0" fillId="22" borderId="86" xfId="0" applyNumberFormat="1" applyFill="1" applyBorder="1" applyAlignment="1" applyProtection="1">
      <alignment horizontal="left" vertical="top"/>
      <protection locked="0"/>
    </xf>
    <xf numFmtId="2" fontId="0" fillId="22" borderId="86" xfId="21" applyNumberFormat="1" applyFont="1" applyFill="1" applyBorder="1" applyAlignment="1" applyProtection="1">
      <alignment horizontal="center" vertical="center"/>
      <protection locked="0"/>
    </xf>
    <xf numFmtId="9" fontId="0" fillId="22" borderId="86" xfId="1" applyFont="1" applyFill="1" applyBorder="1" applyAlignment="1" applyProtection="1">
      <alignment horizontal="center" vertical="center"/>
      <protection locked="0"/>
    </xf>
    <xf numFmtId="2" fontId="0" fillId="22" borderId="86" xfId="1" applyNumberFormat="1" applyFont="1" applyFill="1" applyBorder="1" applyAlignment="1" applyProtection="1">
      <alignment horizontal="center" vertical="center"/>
      <protection locked="0"/>
    </xf>
    <xf numFmtId="49" fontId="30" fillId="7" borderId="73" xfId="0" applyNumberFormat="1" applyFont="1" applyFill="1" applyBorder="1" applyAlignment="1">
      <alignment vertical="center"/>
    </xf>
    <xf numFmtId="49" fontId="66" fillId="7" borderId="73" xfId="0" applyNumberFormat="1" applyFont="1" applyFill="1" applyBorder="1" applyAlignment="1">
      <alignment vertical="top" wrapText="1"/>
    </xf>
    <xf numFmtId="49" fontId="66" fillId="7" borderId="74" xfId="0" applyNumberFormat="1" applyFont="1" applyFill="1" applyBorder="1" applyAlignment="1">
      <alignment vertical="top" wrapText="1"/>
    </xf>
    <xf numFmtId="49" fontId="30" fillId="7" borderId="82" xfId="0" applyNumberFormat="1" applyFont="1" applyFill="1" applyBorder="1" applyAlignment="1">
      <alignment horizontal="center"/>
    </xf>
    <xf numFmtId="49" fontId="30" fillId="7" borderId="0" xfId="0" applyNumberFormat="1" applyFont="1" applyFill="1" applyBorder="1" applyAlignment="1">
      <alignment vertical="center"/>
    </xf>
    <xf numFmtId="49" fontId="24" fillId="7" borderId="70" xfId="0" applyNumberFormat="1" applyFont="1" applyFill="1" applyBorder="1" applyAlignment="1">
      <alignment horizontal="center" vertical="center" wrapText="1"/>
    </xf>
    <xf numFmtId="164" fontId="37" fillId="23" borderId="77" xfId="21" applyFont="1" applyFill="1" applyBorder="1" applyAlignment="1" applyProtection="1">
      <alignment horizontal="center" vertical="center"/>
      <protection locked="0"/>
    </xf>
    <xf numFmtId="164" fontId="78" fillId="23" borderId="77" xfId="21" applyFont="1" applyFill="1" applyBorder="1" applyAlignment="1" applyProtection="1">
      <alignment horizontal="center" vertical="center"/>
      <protection locked="0"/>
    </xf>
    <xf numFmtId="164" fontId="38" fillId="23" borderId="77" xfId="21" applyFont="1" applyFill="1" applyBorder="1" applyAlignment="1" applyProtection="1">
      <alignment horizontal="center" vertical="center"/>
      <protection locked="0"/>
    </xf>
    <xf numFmtId="0" fontId="6" fillId="2" borderId="0" xfId="2" applyFont="1" applyFill="1" applyBorder="1" applyAlignment="1" applyProtection="1">
      <alignment horizontal="center"/>
      <protection locked="0"/>
    </xf>
    <xf numFmtId="49" fontId="0" fillId="8" borderId="78" xfId="0" applyNumberFormat="1" applyFill="1" applyBorder="1" applyAlignment="1" applyProtection="1">
      <alignment horizontal="center" vertical="center"/>
      <protection locked="0"/>
    </xf>
    <xf numFmtId="49" fontId="0" fillId="8" borderId="79" xfId="0" applyNumberFormat="1" applyFill="1" applyBorder="1" applyAlignment="1" applyProtection="1">
      <alignment horizontal="center" vertical="center"/>
      <protection locked="0"/>
    </xf>
    <xf numFmtId="1" fontId="0" fillId="8" borderId="79" xfId="0" applyNumberFormat="1" applyFill="1" applyBorder="1" applyAlignment="1" applyProtection="1">
      <alignment horizontal="center" vertical="center"/>
      <protection locked="0"/>
    </xf>
    <xf numFmtId="49" fontId="0" fillId="8" borderId="79" xfId="0" applyNumberFormat="1" applyFill="1" applyBorder="1" applyAlignment="1" applyProtection="1">
      <alignment vertical="center" wrapText="1"/>
      <protection locked="0"/>
    </xf>
    <xf numFmtId="49" fontId="0" fillId="8" borderId="79" xfId="0" applyNumberFormat="1" applyFill="1" applyBorder="1" applyAlignment="1" applyProtection="1">
      <alignment horizontal="left" vertical="top"/>
      <protection locked="0"/>
    </xf>
    <xf numFmtId="2" fontId="0" fillId="8" borderId="79" xfId="21" applyNumberFormat="1" applyFont="1" applyFill="1" applyBorder="1" applyAlignment="1" applyProtection="1">
      <alignment horizontal="center" vertical="center"/>
      <protection locked="0"/>
    </xf>
    <xf numFmtId="9" fontId="0" fillId="8" borderId="79" xfId="1" applyFont="1" applyFill="1" applyBorder="1" applyAlignment="1" applyProtection="1">
      <alignment horizontal="center" vertical="center"/>
      <protection locked="0"/>
    </xf>
    <xf numFmtId="2" fontId="0" fillId="8" borderId="79" xfId="1" applyNumberFormat="1" applyFont="1" applyFill="1" applyBorder="1" applyAlignment="1" applyProtection="1">
      <alignment horizontal="center" vertical="center"/>
      <protection locked="0"/>
    </xf>
    <xf numFmtId="2" fontId="0" fillId="8" borderId="80" xfId="1" applyNumberFormat="1" applyFont="1" applyFill="1" applyBorder="1" applyAlignment="1" applyProtection="1">
      <alignment horizontal="center" vertical="center"/>
      <protection locked="0"/>
    </xf>
    <xf numFmtId="49" fontId="31" fillId="7" borderId="77" xfId="0" applyNumberFormat="1" applyFont="1" applyFill="1" applyBorder="1" applyAlignment="1" applyProtection="1">
      <alignment horizontal="center" vertical="center" wrapText="1"/>
      <protection locked="0"/>
    </xf>
    <xf numFmtId="1" fontId="31" fillId="7" borderId="77" xfId="0" applyNumberFormat="1" applyFont="1" applyFill="1" applyBorder="1" applyAlignment="1" applyProtection="1">
      <alignment horizontal="center" vertical="center" wrapText="1"/>
      <protection locked="0"/>
    </xf>
    <xf numFmtId="2" fontId="24" fillId="18" borderId="77" xfId="21" applyNumberFormat="1" applyFont="1" applyFill="1" applyBorder="1" applyAlignment="1" applyProtection="1">
      <alignment horizontal="center" vertical="center"/>
      <protection locked="0"/>
    </xf>
    <xf numFmtId="9" fontId="24" fillId="20" borderId="77" xfId="1" applyFont="1" applyFill="1" applyBorder="1" applyAlignment="1" applyProtection="1">
      <alignment horizontal="center" vertical="center"/>
      <protection locked="0"/>
    </xf>
    <xf numFmtId="2" fontId="24" fillId="20" borderId="77" xfId="1" applyNumberFormat="1" applyFont="1" applyFill="1" applyBorder="1" applyAlignment="1" applyProtection="1">
      <alignment horizontal="center" vertical="center"/>
      <protection locked="0"/>
    </xf>
    <xf numFmtId="1" fontId="77" fillId="7" borderId="77" xfId="0" applyNumberFormat="1" applyFont="1" applyFill="1" applyBorder="1" applyAlignment="1" applyProtection="1">
      <alignment horizontal="center" vertical="center" wrapText="1"/>
      <protection locked="0"/>
    </xf>
    <xf numFmtId="9" fontId="24" fillId="21" borderId="77" xfId="1" applyFont="1" applyFill="1" applyBorder="1" applyAlignment="1" applyProtection="1">
      <alignment horizontal="center" vertical="center"/>
      <protection locked="0"/>
    </xf>
    <xf numFmtId="49" fontId="31" fillId="7" borderId="78" xfId="0" applyNumberFormat="1" applyFont="1" applyFill="1" applyBorder="1" applyAlignment="1" applyProtection="1">
      <alignment horizontal="center" vertical="center" wrapText="1"/>
      <protection locked="0"/>
    </xf>
    <xf numFmtId="2" fontId="2" fillId="22" borderId="86" xfId="1" applyNumberFormat="1" applyFont="1" applyFill="1" applyBorder="1" applyAlignment="1" applyProtection="1">
      <alignment horizontal="center" vertical="center"/>
      <protection locked="0"/>
    </xf>
    <xf numFmtId="2" fontId="79" fillId="12" borderId="0" xfId="21" applyNumberFormat="1" applyFont="1" applyFill="1" applyBorder="1" applyAlignment="1" applyProtection="1">
      <alignment horizontal="center" vertical="center"/>
      <protection locked="0"/>
    </xf>
    <xf numFmtId="2" fontId="79" fillId="12" borderId="86" xfId="21" applyNumberFormat="1" applyFont="1" applyFill="1" applyBorder="1" applyAlignment="1" applyProtection="1">
      <alignment horizontal="center" vertical="center"/>
      <protection locked="0"/>
    </xf>
    <xf numFmtId="2" fontId="79" fillId="22" borderId="76" xfId="21" applyNumberFormat="1" applyFont="1" applyFill="1" applyBorder="1" applyAlignment="1" applyProtection="1">
      <alignment horizontal="center" vertical="center"/>
      <protection locked="0"/>
    </xf>
    <xf numFmtId="2" fontId="79" fillId="22" borderId="86" xfId="21" applyNumberFormat="1" applyFont="1" applyFill="1" applyBorder="1" applyAlignment="1" applyProtection="1">
      <alignment horizontal="center" vertical="center"/>
      <protection locked="0"/>
    </xf>
    <xf numFmtId="2" fontId="2" fillId="12" borderId="86" xfId="1" applyNumberFormat="1" applyFont="1" applyFill="1" applyBorder="1" applyAlignment="1" applyProtection="1">
      <alignment horizontal="center" vertical="center"/>
      <protection locked="0"/>
    </xf>
    <xf numFmtId="2" fontId="37" fillId="22" borderId="87" xfId="1" applyNumberFormat="1" applyFont="1" applyFill="1" applyBorder="1" applyAlignment="1" applyProtection="1">
      <alignment horizontal="center" vertical="center"/>
      <protection locked="0"/>
    </xf>
    <xf numFmtId="2" fontId="37" fillId="12" borderId="87" xfId="1" applyNumberFormat="1" applyFont="1" applyFill="1" applyBorder="1" applyAlignment="1" applyProtection="1">
      <alignment horizontal="center" vertical="center"/>
      <protection locked="0"/>
    </xf>
    <xf numFmtId="2" fontId="78" fillId="12" borderId="0" xfId="1" applyNumberFormat="1" applyFont="1" applyFill="1" applyBorder="1" applyAlignment="1" applyProtection="1">
      <alignment horizontal="center" vertical="center"/>
      <protection locked="0"/>
    </xf>
    <xf numFmtId="2" fontId="78" fillId="22" borderId="76" xfId="1" applyNumberFormat="1" applyFont="1" applyFill="1" applyBorder="1" applyAlignment="1" applyProtection="1">
      <alignment horizontal="center" vertical="center"/>
      <protection locked="0"/>
    </xf>
    <xf numFmtId="2" fontId="38" fillId="12" borderId="84" xfId="1" applyNumberFormat="1" applyFont="1" applyFill="1" applyBorder="1" applyAlignment="1" applyProtection="1">
      <alignment horizontal="center" vertical="center"/>
      <protection locked="0"/>
    </xf>
    <xf numFmtId="2" fontId="38" fillId="22" borderId="81" xfId="1" applyNumberFormat="1" applyFont="1" applyFill="1" applyBorder="1" applyAlignment="1" applyProtection="1">
      <alignment horizontal="center" vertical="center"/>
      <protection locked="0"/>
    </xf>
    <xf numFmtId="2" fontId="78" fillId="12" borderId="77" xfId="21" applyNumberFormat="1" applyFont="1" applyFill="1" applyBorder="1" applyAlignment="1" applyProtection="1">
      <alignment horizontal="center" vertical="center"/>
      <protection locked="0"/>
    </xf>
    <xf numFmtId="2" fontId="78" fillId="12" borderId="77" xfId="1" applyNumberFormat="1" applyFont="1" applyFill="1" applyBorder="1" applyAlignment="1" applyProtection="1">
      <alignment horizontal="center" vertical="center"/>
      <protection locked="0"/>
    </xf>
    <xf numFmtId="2" fontId="37" fillId="12" borderId="77" xfId="1" applyNumberFormat="1" applyFont="1" applyFill="1" applyBorder="1" applyAlignment="1" applyProtection="1">
      <alignment horizontal="center" vertical="center"/>
      <protection locked="0"/>
    </xf>
    <xf numFmtId="2" fontId="38" fillId="12" borderId="77" xfId="1" applyNumberFormat="1" applyFont="1" applyFill="1" applyBorder="1" applyAlignment="1" applyProtection="1">
      <alignment horizontal="center" vertical="center"/>
      <protection locked="0"/>
    </xf>
    <xf numFmtId="9" fontId="40" fillId="4" borderId="8" xfId="1" applyFont="1" applyFill="1" applyBorder="1" applyAlignment="1" applyProtection="1">
      <alignment horizontal="center" vertical="center"/>
      <protection locked="0"/>
    </xf>
    <xf numFmtId="9" fontId="40" fillId="4" borderId="8" xfId="0" applyNumberFormat="1" applyFont="1" applyFill="1" applyBorder="1" applyAlignment="1" applyProtection="1">
      <alignment horizontal="center" vertical="center"/>
      <protection locked="0"/>
    </xf>
    <xf numFmtId="0" fontId="70" fillId="6" borderId="28" xfId="0" applyFont="1" applyFill="1" applyBorder="1" applyAlignment="1" applyProtection="1">
      <alignment horizontal="right"/>
    </xf>
    <xf numFmtId="0" fontId="70" fillId="6" borderId="0" xfId="0" applyFont="1" applyFill="1" applyBorder="1" applyAlignment="1" applyProtection="1">
      <alignment horizontal="right"/>
    </xf>
    <xf numFmtId="0" fontId="71" fillId="6" borderId="0" xfId="0" applyFont="1" applyFill="1" applyBorder="1" applyAlignment="1" applyProtection="1">
      <alignment horizontal="center"/>
    </xf>
    <xf numFmtId="0" fontId="38" fillId="11" borderId="21" xfId="0" applyFont="1" applyFill="1" applyBorder="1" applyAlignment="1" applyProtection="1">
      <alignment horizontal="center"/>
    </xf>
    <xf numFmtId="0" fontId="3" fillId="0" borderId="0" xfId="2" applyAlignment="1" applyProtection="1">
      <alignment horizontal="center"/>
      <protection locked="0"/>
    </xf>
    <xf numFmtId="0" fontId="5" fillId="0" borderId="0" xfId="2" applyNumberFormat="1" applyFont="1" applyAlignment="1" applyProtection="1">
      <alignment horizontal="center"/>
      <protection locked="0"/>
    </xf>
    <xf numFmtId="0" fontId="3" fillId="4" borderId="0" xfId="2" applyFill="1" applyAlignment="1" applyProtection="1">
      <alignment horizontal="center"/>
      <protection locked="0"/>
    </xf>
    <xf numFmtId="0" fontId="5" fillId="4" borderId="0" xfId="2" applyNumberFormat="1" applyFont="1" applyFill="1" applyAlignment="1" applyProtection="1">
      <alignment horizontal="center"/>
      <protection locked="0"/>
    </xf>
    <xf numFmtId="0" fontId="33" fillId="6" borderId="28" xfId="0" applyFont="1" applyFill="1" applyBorder="1" applyAlignment="1" applyProtection="1"/>
    <xf numFmtId="0" fontId="33" fillId="6" borderId="0" xfId="0" applyFont="1" applyFill="1" applyBorder="1" applyAlignment="1" applyProtection="1"/>
    <xf numFmtId="0" fontId="33" fillId="6" borderId="22" xfId="0" applyFont="1" applyFill="1" applyBorder="1" applyAlignment="1" applyProtection="1"/>
    <xf numFmtId="0" fontId="0" fillId="13" borderId="0" xfId="0" applyFill="1" applyBorder="1"/>
    <xf numFmtId="0" fontId="0" fillId="9" borderId="0" xfId="0" applyFill="1"/>
    <xf numFmtId="0" fontId="39" fillId="9" borderId="0" xfId="0" applyFont="1" applyFill="1" applyBorder="1" applyAlignment="1">
      <alignment horizontal="right" vertical="center" indent="1"/>
    </xf>
    <xf numFmtId="49" fontId="40" fillId="4" borderId="16" xfId="0" applyNumberFormat="1" applyFont="1" applyFill="1" applyBorder="1" applyAlignment="1" applyProtection="1">
      <alignment horizontal="center" vertical="center"/>
      <protection locked="0"/>
    </xf>
    <xf numFmtId="0" fontId="82" fillId="0" borderId="8" xfId="0" applyFont="1" applyBorder="1" applyAlignment="1">
      <alignment horizontal="left" wrapText="1"/>
    </xf>
    <xf numFmtId="0" fontId="86" fillId="0" borderId="0" xfId="0" applyFont="1"/>
    <xf numFmtId="0" fontId="86" fillId="0" borderId="0" xfId="0" applyFont="1" applyAlignment="1">
      <alignment horizontal="right"/>
    </xf>
    <xf numFmtId="0" fontId="87" fillId="0" borderId="0" xfId="0" applyFont="1" applyAlignment="1">
      <alignment horizontal="center"/>
    </xf>
    <xf numFmtId="0" fontId="86" fillId="0" borderId="0" xfId="0" applyFont="1" applyAlignment="1">
      <alignment wrapText="1"/>
    </xf>
    <xf numFmtId="0" fontId="87" fillId="0" borderId="8" xfId="0" applyFont="1" applyBorder="1" applyAlignment="1">
      <alignment horizontal="center" vertical="center" wrapText="1"/>
    </xf>
    <xf numFmtId="0" fontId="86" fillId="0" borderId="0" xfId="0" applyFont="1" applyAlignment="1">
      <alignment vertical="center"/>
    </xf>
    <xf numFmtId="0" fontId="87" fillId="0" borderId="0" xfId="0" applyFont="1" applyAlignment="1">
      <alignment horizontal="justify"/>
    </xf>
    <xf numFmtId="14" fontId="86" fillId="0" borderId="0" xfId="0" applyNumberFormat="1" applyFont="1"/>
    <xf numFmtId="0" fontId="88" fillId="0" borderId="0" xfId="0" applyFont="1" applyAlignment="1">
      <alignment horizontal="justify"/>
    </xf>
    <xf numFmtId="0" fontId="88" fillId="0" borderId="0" xfId="0" applyFont="1" applyAlignment="1">
      <alignment horizontal="center"/>
    </xf>
    <xf numFmtId="0" fontId="88" fillId="0" borderId="0" xfId="0" applyFont="1"/>
    <xf numFmtId="0" fontId="87" fillId="0" borderId="0" xfId="0" applyFont="1" applyAlignment="1">
      <alignment horizontal="justify" vertical="center"/>
    </xf>
    <xf numFmtId="0" fontId="87" fillId="0" borderId="0" xfId="0" applyFont="1" applyAlignment="1">
      <alignment horizontal="center"/>
    </xf>
    <xf numFmtId="0" fontId="17" fillId="0" borderId="0" xfId="0" applyFont="1" applyAlignment="1"/>
    <xf numFmtId="0" fontId="86" fillId="0" borderId="5" xfId="0" applyFont="1" applyBorder="1"/>
    <xf numFmtId="0" fontId="85" fillId="9" borderId="0" xfId="0" applyFont="1" applyFill="1" applyAlignment="1">
      <alignment vertical="top"/>
    </xf>
    <xf numFmtId="0" fontId="0" fillId="0" borderId="5" xfId="0" applyFont="1" applyBorder="1"/>
    <xf numFmtId="0" fontId="0" fillId="0" borderId="5" xfId="0" applyFont="1" applyBorder="1" applyAlignment="1">
      <alignment horizontal="right"/>
    </xf>
    <xf numFmtId="0" fontId="48" fillId="6" borderId="0" xfId="0" applyFont="1" applyFill="1" applyBorder="1" applyAlignment="1" applyProtection="1">
      <alignment vertical="top"/>
    </xf>
    <xf numFmtId="0" fontId="72" fillId="6" borderId="0" xfId="0" applyFont="1" applyFill="1" applyBorder="1" applyAlignment="1" applyProtection="1">
      <alignment horizontal="right" vertical="center"/>
    </xf>
    <xf numFmtId="0" fontId="92" fillId="6" borderId="0" xfId="0" applyFont="1" applyFill="1" applyBorder="1" applyAlignment="1" applyProtection="1">
      <alignment horizontal="center" vertical="center"/>
    </xf>
    <xf numFmtId="14" fontId="93" fillId="2" borderId="0" xfId="5" applyNumberFormat="1" applyFont="1" applyFill="1" applyBorder="1" applyAlignment="1">
      <alignment horizontal="center" wrapText="1"/>
    </xf>
    <xf numFmtId="14" fontId="93" fillId="2" borderId="0" xfId="5" applyNumberFormat="1" applyFont="1" applyFill="1" applyBorder="1" applyAlignment="1">
      <alignment horizontal="left" wrapText="1"/>
    </xf>
    <xf numFmtId="0" fontId="93" fillId="2" borderId="0" xfId="2" applyFont="1" applyFill="1" applyBorder="1" applyAlignment="1">
      <alignment horizontal="right" wrapText="1"/>
    </xf>
    <xf numFmtId="0" fontId="4" fillId="2" borderId="0" xfId="2" applyFont="1" applyFill="1" applyBorder="1" applyAlignment="1" applyProtection="1">
      <alignment horizontal="center" wrapText="1"/>
    </xf>
    <xf numFmtId="0" fontId="5" fillId="0" borderId="0" xfId="2" applyFont="1" applyBorder="1" applyAlignment="1" applyProtection="1">
      <alignment horizontal="center" wrapText="1"/>
      <protection locked="0"/>
    </xf>
    <xf numFmtId="0" fontId="5" fillId="4" borderId="0" xfId="2" applyFont="1" applyFill="1" applyBorder="1" applyAlignment="1" applyProtection="1">
      <alignment horizontal="center" wrapText="1"/>
      <protection locked="0"/>
    </xf>
    <xf numFmtId="0" fontId="3" fillId="5" borderId="0" xfId="2" applyFont="1" applyFill="1" applyAlignment="1">
      <alignment horizontal="center" wrapText="1"/>
    </xf>
    <xf numFmtId="0" fontId="6" fillId="5" borderId="17" xfId="2" applyFont="1" applyFill="1" applyBorder="1" applyAlignment="1">
      <alignment horizontal="center" wrapText="1"/>
    </xf>
    <xf numFmtId="0" fontId="3" fillId="0" borderId="0" xfId="2" applyFont="1" applyAlignment="1">
      <alignment horizontal="center" wrapText="1"/>
    </xf>
    <xf numFmtId="164" fontId="94" fillId="24" borderId="8" xfId="21" applyNumberFormat="1" applyFont="1" applyFill="1" applyBorder="1" applyAlignment="1">
      <alignment horizontal="center" vertical="center" wrapText="1"/>
    </xf>
    <xf numFmtId="0" fontId="95" fillId="0" borderId="0" xfId="2" applyFont="1" applyAlignment="1" applyProtection="1">
      <alignment horizontal="center"/>
      <protection locked="0"/>
    </xf>
    <xf numFmtId="0" fontId="95" fillId="4" borderId="0" xfId="2" applyFont="1" applyFill="1" applyAlignment="1" applyProtection="1">
      <alignment horizontal="center"/>
      <protection locked="0"/>
    </xf>
    <xf numFmtId="0" fontId="0" fillId="0" borderId="0" xfId="0" applyAlignment="1">
      <alignment wrapText="1"/>
    </xf>
    <xf numFmtId="0" fontId="85" fillId="9" borderId="0" xfId="0" applyFont="1" applyFill="1" applyAlignment="1">
      <alignment vertical="top" wrapText="1"/>
    </xf>
    <xf numFmtId="0" fontId="0" fillId="9" borderId="0" xfId="0" applyFill="1" applyAlignment="1">
      <alignment horizontal="right"/>
    </xf>
    <xf numFmtId="0" fontId="17" fillId="0" borderId="0" xfId="23" applyFont="1" applyFill="1" applyBorder="1" applyAlignment="1">
      <alignment horizontal="center" vertical="center" wrapText="1"/>
    </xf>
    <xf numFmtId="0" fontId="98" fillId="0" borderId="0" xfId="23" applyFont="1" applyFill="1" applyBorder="1" applyAlignment="1">
      <alignment vertical="center"/>
    </xf>
    <xf numFmtId="0" fontId="98" fillId="0" borderId="0" xfId="23" applyFont="1" applyFill="1" applyBorder="1" applyAlignment="1">
      <alignment horizontal="center" vertical="center"/>
    </xf>
    <xf numFmtId="0" fontId="0" fillId="0" borderId="0" xfId="0" applyFill="1" applyAlignment="1">
      <alignment horizontal="center"/>
    </xf>
    <xf numFmtId="49" fontId="0" fillId="0" borderId="0" xfId="0" applyNumberFormat="1" applyFill="1" applyAlignment="1">
      <alignment horizontal="center"/>
    </xf>
    <xf numFmtId="49" fontId="0" fillId="0" borderId="0" xfId="0" applyNumberFormat="1" applyAlignment="1">
      <alignment horizontal="center"/>
    </xf>
    <xf numFmtId="0" fontId="86" fillId="0" borderId="0" xfId="0" applyFont="1" applyAlignment="1">
      <alignment vertical="top" wrapText="1"/>
    </xf>
    <xf numFmtId="0" fontId="86" fillId="0" borderId="0" xfId="0" applyFont="1" applyAlignment="1">
      <alignment horizontal="left" wrapText="1" indent="1"/>
    </xf>
    <xf numFmtId="0" fontId="96" fillId="0" borderId="8" xfId="0" applyFont="1" applyBorder="1" applyAlignment="1">
      <alignment horizontal="center" vertical="center"/>
    </xf>
    <xf numFmtId="0" fontId="96" fillId="0" borderId="0" xfId="0" applyFont="1" applyAlignment="1">
      <alignment horizontal="center" vertical="center" wrapText="1"/>
    </xf>
    <xf numFmtId="0" fontId="86" fillId="0" borderId="0" xfId="0" applyFont="1" applyAlignment="1">
      <alignment horizontal="justify" vertical="top" wrapText="1"/>
    </xf>
    <xf numFmtId="0" fontId="80" fillId="9" borderId="0" xfId="0" applyFont="1" applyFill="1" applyBorder="1" applyAlignment="1">
      <alignment horizontal="right" wrapText="1"/>
    </xf>
    <xf numFmtId="0" fontId="40" fillId="4" borderId="16" xfId="0" applyFont="1" applyFill="1" applyBorder="1" applyAlignment="1" applyProtection="1">
      <alignment horizontal="center" vertical="center"/>
      <protection locked="0"/>
    </xf>
    <xf numFmtId="0" fontId="5" fillId="0" borderId="0" xfId="2" applyFont="1" applyAlignment="1">
      <alignment horizontal="center"/>
    </xf>
    <xf numFmtId="0" fontId="3" fillId="0" borderId="0" xfId="2" applyAlignment="1">
      <alignment horizontal="left" indent="2"/>
    </xf>
    <xf numFmtId="0" fontId="3" fillId="0" borderId="0" xfId="2" applyAlignment="1">
      <alignment horizontal="left" indent="4"/>
    </xf>
    <xf numFmtId="0" fontId="3" fillId="0" borderId="0" xfId="2" applyAlignment="1">
      <alignment horizontal="left" indent="6"/>
    </xf>
    <xf numFmtId="0" fontId="25" fillId="0" borderId="0" xfId="2" applyFont="1"/>
    <xf numFmtId="0" fontId="5" fillId="0" borderId="8" xfId="2" applyFont="1" applyBorder="1" applyAlignment="1">
      <alignment horizontal="center"/>
    </xf>
    <xf numFmtId="0" fontId="3" fillId="0" borderId="0" xfId="2" applyAlignment="1">
      <alignment horizontal="left" indent="8"/>
    </xf>
    <xf numFmtId="0" fontId="40" fillId="7" borderId="8" xfId="0" applyFont="1" applyFill="1" applyBorder="1" applyAlignment="1" applyProtection="1">
      <alignment horizontal="center"/>
      <protection locked="0"/>
    </xf>
    <xf numFmtId="0" fontId="70" fillId="6" borderId="0" xfId="0" applyFont="1" applyFill="1" applyBorder="1" applyAlignment="1" applyProtection="1">
      <alignment horizontal="right"/>
    </xf>
    <xf numFmtId="0" fontId="48" fillId="12" borderId="42" xfId="18" applyFont="1" applyFill="1" applyBorder="1" applyAlignment="1">
      <alignment horizontal="right" vertical="center" wrapText="1"/>
    </xf>
    <xf numFmtId="0" fontId="48" fillId="12" borderId="36" xfId="18" applyFont="1" applyFill="1" applyBorder="1" applyAlignment="1">
      <alignment horizontal="right" vertical="center" wrapText="1"/>
    </xf>
    <xf numFmtId="170" fontId="48" fillId="11" borderId="40" xfId="18" applyNumberFormat="1" applyFont="1" applyFill="1" applyBorder="1" applyAlignment="1">
      <alignment horizontal="center" vertical="center" wrapText="1"/>
    </xf>
    <xf numFmtId="0" fontId="48" fillId="11" borderId="44" xfId="18" applyFont="1" applyFill="1" applyBorder="1" applyAlignment="1">
      <alignment vertical="center" wrapText="1"/>
    </xf>
    <xf numFmtId="0" fontId="23" fillId="0" borderId="41" xfId="18" applyFont="1" applyFill="1" applyBorder="1" applyAlignment="1">
      <alignment horizontal="right" vertical="center" wrapText="1"/>
    </xf>
    <xf numFmtId="0" fontId="48" fillId="12" borderId="44" xfId="18" applyFont="1" applyFill="1" applyBorder="1" applyAlignment="1">
      <alignment vertical="center" wrapText="1"/>
    </xf>
    <xf numFmtId="0" fontId="48" fillId="11" borderId="36" xfId="18" applyFont="1" applyFill="1" applyBorder="1" applyAlignment="1">
      <alignment horizontal="right" vertical="center" wrapText="1"/>
    </xf>
    <xf numFmtId="170" fontId="48" fillId="0" borderId="40" xfId="18" applyNumberFormat="1" applyFont="1" applyFill="1" applyBorder="1" applyAlignment="1">
      <alignment horizontal="center" vertical="center" wrapText="1"/>
    </xf>
    <xf numFmtId="49" fontId="1" fillId="12" borderId="65" xfId="18" applyNumberFormat="1" applyFont="1" applyFill="1" applyBorder="1" applyAlignment="1">
      <alignment vertical="center" wrapText="1"/>
    </xf>
    <xf numFmtId="0" fontId="48" fillId="11" borderId="90" xfId="18" applyFont="1" applyFill="1" applyBorder="1" applyAlignment="1">
      <alignment horizontal="right" vertical="center" wrapText="1"/>
    </xf>
    <xf numFmtId="0" fontId="48" fillId="11" borderId="39" xfId="18" applyFont="1" applyFill="1" applyBorder="1" applyAlignment="1">
      <alignment horizontal="right" vertical="center" wrapText="1"/>
    </xf>
    <xf numFmtId="168" fontId="20" fillId="12" borderId="32" xfId="18" applyNumberFormat="1" applyFont="1" applyFill="1" applyBorder="1" applyAlignment="1">
      <alignment horizontal="right" vertical="center" wrapText="1" indent="1"/>
    </xf>
    <xf numFmtId="0" fontId="3" fillId="4" borderId="0" xfId="2" applyFill="1" applyAlignment="1">
      <alignment horizontal="left" indent="2"/>
    </xf>
    <xf numFmtId="0" fontId="3" fillId="4" borderId="0" xfId="2" applyFill="1" applyAlignment="1">
      <alignment horizontal="left" indent="4"/>
    </xf>
    <xf numFmtId="0" fontId="3" fillId="4" borderId="0" xfId="2" applyFill="1" applyAlignment="1">
      <alignment horizontal="left" indent="6"/>
    </xf>
    <xf numFmtId="0" fontId="3" fillId="4" borderId="0" xfId="2" applyFill="1" applyAlignment="1">
      <alignment horizontal="left" indent="8"/>
    </xf>
    <xf numFmtId="0" fontId="25" fillId="0" borderId="0" xfId="2" applyFont="1" applyAlignment="1">
      <alignment horizontal="left" indent="4"/>
    </xf>
    <xf numFmtId="0" fontId="95" fillId="0" borderId="0" xfId="2" applyFont="1" applyAlignment="1">
      <alignment horizontal="center"/>
    </xf>
    <xf numFmtId="0" fontId="25" fillId="0" borderId="0" xfId="2" applyFont="1" applyAlignment="1">
      <alignment horizontal="left" indent="6"/>
    </xf>
    <xf numFmtId="0" fontId="40" fillId="4" borderId="16" xfId="0" applyNumberFormat="1" applyFont="1" applyFill="1" applyBorder="1" applyAlignment="1" applyProtection="1">
      <alignment horizontal="center" vertical="center"/>
      <protection locked="0"/>
    </xf>
    <xf numFmtId="14" fontId="0" fillId="0" borderId="0" xfId="0" applyNumberFormat="1" applyBorder="1"/>
    <xf numFmtId="0" fontId="40" fillId="4" borderId="8" xfId="0" applyFont="1" applyFill="1" applyBorder="1" applyAlignment="1" applyProtection="1">
      <alignment horizontal="center"/>
    </xf>
    <xf numFmtId="49" fontId="0" fillId="9" borderId="0" xfId="0" applyNumberFormat="1" applyFill="1"/>
    <xf numFmtId="49" fontId="40" fillId="4" borderId="8" xfId="0" applyNumberFormat="1" applyFont="1" applyFill="1" applyBorder="1" applyAlignment="1" applyProtection="1">
      <alignment horizontal="center"/>
      <protection locked="0"/>
    </xf>
    <xf numFmtId="49" fontId="40" fillId="4" borderId="8" xfId="0" applyNumberFormat="1" applyFont="1" applyFill="1" applyBorder="1" applyAlignment="1" applyProtection="1">
      <alignment horizontal="center"/>
    </xf>
    <xf numFmtId="0" fontId="0" fillId="4" borderId="0" xfId="0" applyFill="1"/>
    <xf numFmtId="0" fontId="91" fillId="4" borderId="0" xfId="22" applyFill="1" applyAlignment="1" applyProtection="1"/>
    <xf numFmtId="0" fontId="0" fillId="4" borderId="0" xfId="0" applyFill="1" applyBorder="1"/>
    <xf numFmtId="164" fontId="40" fillId="4" borderId="16" xfId="21" applyFont="1" applyFill="1" applyBorder="1" applyAlignment="1" applyProtection="1">
      <alignment horizontal="center" vertical="center"/>
      <protection locked="0"/>
    </xf>
    <xf numFmtId="0" fontId="0" fillId="18" borderId="0" xfId="0" applyFill="1"/>
    <xf numFmtId="0" fontId="0" fillId="18" borderId="0" xfId="0" applyFill="1" applyAlignment="1">
      <alignment wrapText="1"/>
    </xf>
    <xf numFmtId="49" fontId="113" fillId="18" borderId="0" xfId="0" applyNumberFormat="1" applyFont="1" applyFill="1" applyAlignment="1">
      <alignment horizontal="left"/>
    </xf>
    <xf numFmtId="0" fontId="113" fillId="18" borderId="0" xfId="0" applyFont="1" applyFill="1"/>
    <xf numFmtId="49" fontId="113" fillId="18" borderId="0" xfId="0" applyNumberFormat="1" applyFont="1" applyFill="1"/>
    <xf numFmtId="0" fontId="0" fillId="6" borderId="28" xfId="0" applyFill="1" applyBorder="1" applyProtection="1"/>
    <xf numFmtId="0" fontId="0" fillId="6" borderId="25" xfId="0" applyFill="1" applyBorder="1" applyProtection="1"/>
    <xf numFmtId="14" fontId="111" fillId="6" borderId="0" xfId="0" applyNumberFormat="1" applyFont="1" applyFill="1" applyBorder="1" applyAlignment="1" applyProtection="1">
      <alignment horizontal="center" vertical="center"/>
    </xf>
    <xf numFmtId="0" fontId="70" fillId="6" borderId="23" xfId="0" applyFont="1" applyFill="1" applyBorder="1" applyAlignment="1" applyProtection="1">
      <alignment vertical="top" wrapText="1"/>
    </xf>
    <xf numFmtId="0" fontId="70" fillId="6" borderId="23" xfId="0" applyFont="1" applyFill="1" applyBorder="1" applyAlignment="1" applyProtection="1">
      <alignment wrapText="1"/>
    </xf>
    <xf numFmtId="0" fontId="0" fillId="6" borderId="24" xfId="0" applyFill="1" applyBorder="1" applyProtection="1"/>
    <xf numFmtId="0" fontId="39" fillId="9" borderId="94" xfId="0" applyFont="1" applyFill="1" applyBorder="1" applyAlignment="1">
      <alignment horizontal="right" vertical="center" indent="1"/>
    </xf>
    <xf numFmtId="0" fontId="114" fillId="9" borderId="94" xfId="0" applyFont="1" applyFill="1" applyBorder="1" applyAlignment="1">
      <alignment horizontal="right" vertical="center" indent="1"/>
    </xf>
    <xf numFmtId="49" fontId="86" fillId="12" borderId="32" xfId="18" applyNumberFormat="1" applyFont="1" applyFill="1" applyBorder="1" applyAlignment="1">
      <alignment horizontal="center" vertical="center" wrapText="1"/>
    </xf>
    <xf numFmtId="49" fontId="24" fillId="12" borderId="32" xfId="18" applyNumberFormat="1" applyFont="1" applyFill="1" applyBorder="1" applyAlignment="1">
      <alignment horizontal="center" vertical="center" wrapText="1"/>
    </xf>
    <xf numFmtId="49" fontId="84" fillId="4" borderId="0" xfId="0" applyNumberFormat="1" applyFont="1" applyFill="1" applyBorder="1" applyAlignment="1" applyProtection="1">
      <alignment horizontal="center" vertical="center"/>
      <protection locked="0"/>
    </xf>
    <xf numFmtId="0" fontId="38" fillId="11" borderId="21" xfId="0" applyFont="1" applyFill="1" applyBorder="1" applyAlignment="1" applyProtection="1">
      <alignment horizontal="center"/>
    </xf>
    <xf numFmtId="49" fontId="37" fillId="11" borderId="21" xfId="0" applyNumberFormat="1" applyFont="1" applyFill="1" applyBorder="1" applyAlignment="1" applyProtection="1">
      <alignment horizontal="center"/>
    </xf>
    <xf numFmtId="49" fontId="37" fillId="11" borderId="21" xfId="0" applyNumberFormat="1" applyFont="1" applyFill="1" applyBorder="1" applyAlignment="1" applyProtection="1">
      <alignment horizontal="left"/>
    </xf>
    <xf numFmtId="49" fontId="37" fillId="11" borderId="21" xfId="0" applyNumberFormat="1" applyFont="1" applyFill="1" applyBorder="1" applyAlignment="1" applyProtection="1">
      <alignment horizontal="left" wrapText="1"/>
    </xf>
    <xf numFmtId="49" fontId="37" fillId="11" borderId="31" xfId="0" applyNumberFormat="1" applyFont="1" applyFill="1" applyBorder="1" applyAlignment="1" applyProtection="1">
      <alignment horizontal="left"/>
    </xf>
    <xf numFmtId="0" fontId="71" fillId="6" borderId="0" xfId="0" applyFont="1" applyFill="1" applyBorder="1" applyAlignment="1" applyProtection="1">
      <alignment horizontal="center"/>
    </xf>
    <xf numFmtId="0" fontId="71" fillId="6" borderId="28" xfId="0" applyFont="1" applyFill="1" applyBorder="1" applyAlignment="1" applyProtection="1">
      <alignment horizontal="right" vertical="center" wrapText="1"/>
    </xf>
    <xf numFmtId="0" fontId="71" fillId="6" borderId="0" xfId="0" applyFont="1" applyFill="1" applyBorder="1" applyAlignment="1" applyProtection="1">
      <alignment horizontal="right" vertical="center" wrapText="1"/>
    </xf>
    <xf numFmtId="0" fontId="71" fillId="6" borderId="0" xfId="0" applyFont="1" applyFill="1" applyBorder="1" applyAlignment="1" applyProtection="1">
      <alignment horizontal="right"/>
    </xf>
    <xf numFmtId="0" fontId="71" fillId="6" borderId="22" xfId="0" applyFont="1" applyFill="1" applyBorder="1" applyAlignment="1" applyProtection="1">
      <alignment horizontal="right"/>
    </xf>
    <xf numFmtId="0" fontId="20" fillId="11" borderId="69" xfId="0" applyFont="1" applyFill="1" applyBorder="1" applyAlignment="1" applyProtection="1">
      <alignment horizontal="left" vertical="top" wrapText="1"/>
      <protection locked="0"/>
    </xf>
    <xf numFmtId="0" fontId="20" fillId="11" borderId="70" xfId="0" applyFont="1" applyFill="1" applyBorder="1" applyAlignment="1" applyProtection="1">
      <alignment horizontal="left" vertical="top" wrapText="1"/>
      <protection locked="0"/>
    </xf>
    <xf numFmtId="0" fontId="20" fillId="11" borderId="71" xfId="0" applyFont="1" applyFill="1" applyBorder="1" applyAlignment="1" applyProtection="1">
      <alignment horizontal="left" vertical="top" wrapText="1"/>
      <protection locked="0"/>
    </xf>
    <xf numFmtId="0" fontId="20" fillId="11" borderId="72" xfId="0" applyFont="1" applyFill="1" applyBorder="1" applyAlignment="1" applyProtection="1">
      <alignment horizontal="left" vertical="top" wrapText="1"/>
      <protection locked="0"/>
    </xf>
    <xf numFmtId="0" fontId="20" fillId="11" borderId="73" xfId="0" applyFont="1" applyFill="1" applyBorder="1" applyAlignment="1" applyProtection="1">
      <alignment horizontal="left" vertical="top" wrapText="1"/>
      <protection locked="0"/>
    </xf>
    <xf numFmtId="0" fontId="20" fillId="11" borderId="74" xfId="0" applyFont="1" applyFill="1" applyBorder="1" applyAlignment="1" applyProtection="1">
      <alignment horizontal="left" vertical="top" wrapText="1"/>
      <protection locked="0"/>
    </xf>
    <xf numFmtId="0" fontId="70" fillId="6" borderId="28" xfId="0" applyFont="1" applyFill="1" applyBorder="1" applyAlignment="1" applyProtection="1">
      <alignment horizontal="right"/>
    </xf>
    <xf numFmtId="0" fontId="70" fillId="6" borderId="0" xfId="0" applyFont="1" applyFill="1" applyBorder="1" applyAlignment="1" applyProtection="1">
      <alignment horizontal="right"/>
    </xf>
    <xf numFmtId="0" fontId="38" fillId="11" borderId="21" xfId="0" applyFont="1" applyFill="1" applyBorder="1" applyAlignment="1" applyProtection="1">
      <alignment horizontal="center"/>
    </xf>
    <xf numFmtId="49" fontId="37" fillId="6" borderId="28" xfId="0" applyNumberFormat="1" applyFont="1" applyFill="1" applyBorder="1" applyAlignment="1" applyProtection="1">
      <alignment horizontal="center"/>
    </xf>
    <xf numFmtId="49" fontId="37" fillId="6" borderId="0" xfId="0" applyNumberFormat="1" applyFont="1" applyFill="1" applyBorder="1" applyAlignment="1" applyProtection="1">
      <alignment horizontal="center"/>
    </xf>
    <xf numFmtId="0" fontId="71" fillId="6" borderId="28" xfId="0" applyFont="1" applyFill="1" applyBorder="1" applyAlignment="1" applyProtection="1">
      <alignment horizontal="center"/>
    </xf>
    <xf numFmtId="0" fontId="33" fillId="6" borderId="29" xfId="0" applyFont="1" applyFill="1" applyBorder="1" applyAlignment="1" applyProtection="1">
      <alignment horizontal="center"/>
    </xf>
    <xf numFmtId="0" fontId="33" fillId="6" borderId="23" xfId="0" applyFont="1" applyFill="1" applyBorder="1" applyAlignment="1" applyProtection="1">
      <alignment horizontal="center"/>
    </xf>
    <xf numFmtId="0" fontId="33" fillId="6" borderId="24" xfId="0" applyFont="1" applyFill="1" applyBorder="1" applyAlignment="1" applyProtection="1">
      <alignment horizontal="center"/>
    </xf>
    <xf numFmtId="49" fontId="37" fillId="11" borderId="20" xfId="0" applyNumberFormat="1" applyFont="1" applyFill="1" applyBorder="1" applyAlignment="1" applyProtection="1">
      <alignment horizontal="center"/>
      <protection locked="0"/>
    </xf>
    <xf numFmtId="49" fontId="37" fillId="11" borderId="18" xfId="0" applyNumberFormat="1" applyFont="1" applyFill="1" applyBorder="1" applyAlignment="1" applyProtection="1">
      <alignment horizontal="center"/>
      <protection locked="0"/>
    </xf>
    <xf numFmtId="49" fontId="37" fillId="11" borderId="19" xfId="0" applyNumberFormat="1" applyFont="1" applyFill="1" applyBorder="1" applyAlignment="1" applyProtection="1">
      <alignment horizontal="center"/>
      <protection locked="0"/>
    </xf>
    <xf numFmtId="0" fontId="72" fillId="6" borderId="0" xfId="0" applyFont="1" applyFill="1" applyBorder="1" applyAlignment="1" applyProtection="1">
      <alignment horizontal="left" vertical="top" wrapText="1"/>
    </xf>
    <xf numFmtId="0" fontId="72" fillId="6" borderId="23" xfId="0" applyFont="1" applyFill="1" applyBorder="1" applyAlignment="1" applyProtection="1">
      <alignment horizontal="left" vertical="top" wrapText="1"/>
    </xf>
    <xf numFmtId="0" fontId="69" fillId="6" borderId="25" xfId="0" applyFont="1" applyFill="1" applyBorder="1" applyAlignment="1" applyProtection="1">
      <alignment horizontal="left" indent="2"/>
    </xf>
    <xf numFmtId="0" fontId="69" fillId="6" borderId="26" xfId="0" applyFont="1" applyFill="1" applyBorder="1" applyAlignment="1" applyProtection="1">
      <alignment horizontal="left" indent="2"/>
    </xf>
    <xf numFmtId="49" fontId="37" fillId="11" borderId="20" xfId="0" applyNumberFormat="1" applyFont="1" applyFill="1" applyBorder="1" applyAlignment="1" applyProtection="1">
      <alignment horizontal="left"/>
    </xf>
    <xf numFmtId="49" fontId="37" fillId="11" borderId="18" xfId="0" applyNumberFormat="1" applyFont="1" applyFill="1" applyBorder="1" applyAlignment="1" applyProtection="1">
      <alignment horizontal="left"/>
    </xf>
    <xf numFmtId="49" fontId="37" fillId="11" borderId="19" xfId="0" applyNumberFormat="1" applyFont="1" applyFill="1" applyBorder="1" applyAlignment="1" applyProtection="1">
      <alignment horizontal="left"/>
    </xf>
    <xf numFmtId="169" fontId="38" fillId="11" borderId="21" xfId="0" applyNumberFormat="1" applyFont="1" applyFill="1" applyBorder="1" applyAlignment="1" applyProtection="1">
      <alignment horizontal="left"/>
    </xf>
    <xf numFmtId="0" fontId="42" fillId="6" borderId="28" xfId="0" applyFont="1" applyFill="1" applyBorder="1" applyAlignment="1" applyProtection="1">
      <alignment horizontal="right" vertical="center" wrapText="1" indent="1"/>
    </xf>
    <xf numFmtId="0" fontId="42" fillId="6" borderId="0" xfId="0" applyFont="1" applyFill="1" applyBorder="1" applyAlignment="1" applyProtection="1">
      <alignment horizontal="right" vertical="center" wrapText="1" indent="1"/>
    </xf>
    <xf numFmtId="0" fontId="2" fillId="0" borderId="23" xfId="0" applyFont="1" applyBorder="1"/>
    <xf numFmtId="0" fontId="2" fillId="0" borderId="24" xfId="0" applyFont="1" applyBorder="1"/>
    <xf numFmtId="49" fontId="37" fillId="11" borderId="20" xfId="0" applyNumberFormat="1" applyFont="1" applyFill="1" applyBorder="1" applyAlignment="1" applyProtection="1">
      <alignment horizontal="center"/>
    </xf>
    <xf numFmtId="49" fontId="37" fillId="11" borderId="18" xfId="0" applyNumberFormat="1" applyFont="1" applyFill="1" applyBorder="1" applyAlignment="1" applyProtection="1">
      <alignment horizontal="center"/>
    </xf>
    <xf numFmtId="49" fontId="37" fillId="11" borderId="19" xfId="0" applyNumberFormat="1" applyFont="1" applyFill="1" applyBorder="1" applyAlignment="1" applyProtection="1">
      <alignment horizontal="center"/>
    </xf>
    <xf numFmtId="49" fontId="37" fillId="11" borderId="21" xfId="0" applyNumberFormat="1" applyFont="1" applyFill="1" applyBorder="1" applyAlignment="1" applyProtection="1">
      <alignment horizontal="center"/>
    </xf>
    <xf numFmtId="49" fontId="38" fillId="11" borderId="31" xfId="0" applyNumberFormat="1" applyFont="1" applyFill="1" applyBorder="1" applyAlignment="1" applyProtection="1">
      <alignment horizontal="center"/>
    </xf>
    <xf numFmtId="49" fontId="37" fillId="11" borderId="30" xfId="0" applyNumberFormat="1" applyFont="1" applyFill="1" applyBorder="1" applyAlignment="1" applyProtection="1">
      <alignment horizontal="left"/>
    </xf>
    <xf numFmtId="0" fontId="34" fillId="21" borderId="20" xfId="0" applyFont="1" applyFill="1" applyBorder="1" applyAlignment="1" applyProtection="1">
      <alignment horizontal="center" vertical="center"/>
    </xf>
    <xf numFmtId="0" fontId="34" fillId="21" borderId="18" xfId="0" applyFont="1" applyFill="1" applyBorder="1" applyAlignment="1" applyProtection="1">
      <alignment horizontal="center" vertical="center"/>
    </xf>
    <xf numFmtId="0" fontId="34" fillId="21" borderId="19" xfId="0" applyFont="1" applyFill="1" applyBorder="1" applyAlignment="1" applyProtection="1">
      <alignment horizontal="center" vertical="center"/>
    </xf>
    <xf numFmtId="0" fontId="72" fillId="6" borderId="26" xfId="0" applyFont="1" applyFill="1" applyBorder="1" applyAlignment="1" applyProtection="1">
      <alignment horizontal="left" vertical="top" wrapText="1"/>
    </xf>
    <xf numFmtId="0" fontId="15" fillId="2" borderId="0" xfId="2" applyFont="1" applyFill="1" applyBorder="1" applyAlignment="1" applyProtection="1">
      <alignment horizontal="center" wrapText="1"/>
    </xf>
    <xf numFmtId="0" fontId="4" fillId="2" borderId="0" xfId="2" applyFont="1" applyFill="1" applyBorder="1" applyAlignment="1" applyProtection="1">
      <alignment horizontal="center" wrapText="1"/>
    </xf>
    <xf numFmtId="49" fontId="30" fillId="7" borderId="0" xfId="0" applyNumberFormat="1" applyFont="1" applyFill="1" applyAlignment="1">
      <alignment horizontal="center"/>
    </xf>
    <xf numFmtId="49" fontId="66" fillId="7" borderId="0" xfId="0" applyNumberFormat="1" applyFont="1" applyFill="1" applyBorder="1" applyAlignment="1">
      <alignment horizontal="right" vertical="top" wrapText="1"/>
    </xf>
    <xf numFmtId="49" fontId="66" fillId="7" borderId="11" xfId="0" applyNumberFormat="1" applyFont="1" applyFill="1" applyBorder="1" applyAlignment="1">
      <alignment horizontal="right" vertical="top" wrapText="1"/>
    </xf>
    <xf numFmtId="2" fontId="24" fillId="7" borderId="17" xfId="21" applyNumberFormat="1" applyFont="1" applyFill="1" applyBorder="1" applyAlignment="1">
      <alignment horizontal="center" vertical="center"/>
    </xf>
    <xf numFmtId="0" fontId="0" fillId="0" borderId="0" xfId="0" applyBorder="1" applyAlignment="1">
      <alignment horizontal="center"/>
    </xf>
    <xf numFmtId="0" fontId="27" fillId="12" borderId="45" xfId="18" applyFont="1" applyFill="1" applyBorder="1" applyAlignment="1">
      <alignment horizontal="center" vertical="center"/>
    </xf>
    <xf numFmtId="0" fontId="27" fillId="12" borderId="50" xfId="18" applyFont="1" applyFill="1" applyBorder="1" applyAlignment="1">
      <alignment horizontal="center" vertical="center"/>
    </xf>
    <xf numFmtId="0" fontId="47" fillId="11" borderId="55" xfId="18" applyFont="1" applyFill="1" applyBorder="1" applyAlignment="1">
      <alignment horizontal="center" wrapText="1"/>
    </xf>
    <xf numFmtId="0" fontId="47" fillId="11" borderId="50" xfId="18" applyFont="1" applyFill="1" applyBorder="1" applyAlignment="1">
      <alignment horizontal="center" wrapText="1"/>
    </xf>
    <xf numFmtId="0" fontId="47" fillId="12" borderId="55" xfId="18" applyFont="1" applyFill="1" applyBorder="1" applyAlignment="1">
      <alignment horizontal="center" wrapText="1"/>
    </xf>
    <xf numFmtId="0" fontId="47" fillId="12" borderId="50" xfId="18" applyFont="1" applyFill="1" applyBorder="1" applyAlignment="1">
      <alignment horizontal="center" wrapText="1"/>
    </xf>
    <xf numFmtId="0" fontId="53" fillId="12" borderId="0" xfId="18" applyFont="1" applyFill="1" applyBorder="1" applyAlignment="1">
      <alignment horizontal="right" vertical="center" wrapText="1" indent="1"/>
    </xf>
    <xf numFmtId="0" fontId="50" fillId="12" borderId="75" xfId="18" applyFont="1" applyFill="1" applyBorder="1" applyAlignment="1">
      <alignment horizontal="right" vertical="center" wrapText="1" indent="1"/>
    </xf>
    <xf numFmtId="0" fontId="50" fillId="12" borderId="0" xfId="18" applyFont="1" applyFill="1" applyBorder="1" applyAlignment="1">
      <alignment horizontal="right" vertical="center" wrapText="1" indent="1"/>
    </xf>
    <xf numFmtId="0" fontId="19" fillId="12" borderId="37" xfId="18" applyNumberFormat="1" applyFont="1" applyFill="1" applyBorder="1" applyAlignment="1">
      <alignment horizontal="right" vertical="center" wrapText="1"/>
    </xf>
    <xf numFmtId="0" fontId="19" fillId="12" borderId="35" xfId="18" applyNumberFormat="1" applyFont="1" applyFill="1" applyBorder="1" applyAlignment="1">
      <alignment horizontal="right" vertical="center" wrapText="1"/>
    </xf>
    <xf numFmtId="0" fontId="19" fillId="12" borderId="38" xfId="18" applyNumberFormat="1" applyFont="1" applyFill="1" applyBorder="1" applyAlignment="1">
      <alignment horizontal="right" vertical="center" wrapText="1"/>
    </xf>
    <xf numFmtId="0" fontId="22" fillId="11" borderId="33" xfId="18" applyFont="1" applyFill="1" applyBorder="1" applyAlignment="1">
      <alignment horizontal="center" vertical="center" wrapText="1"/>
    </xf>
    <xf numFmtId="0" fontId="22" fillId="11" borderId="0" xfId="18" applyFont="1" applyFill="1" applyBorder="1" applyAlignment="1">
      <alignment horizontal="center" vertical="center" wrapText="1"/>
    </xf>
    <xf numFmtId="0" fontId="22" fillId="11" borderId="34" xfId="18" applyFont="1" applyFill="1" applyBorder="1" applyAlignment="1">
      <alignment horizontal="center" vertical="center" wrapText="1"/>
    </xf>
    <xf numFmtId="49" fontId="74" fillId="12" borderId="52" xfId="18" applyNumberFormat="1" applyFont="1" applyFill="1" applyBorder="1" applyAlignment="1">
      <alignment horizontal="center" vertical="center" wrapText="1"/>
    </xf>
    <xf numFmtId="0" fontId="74" fillId="12" borderId="49" xfId="18" applyNumberFormat="1" applyFont="1" applyFill="1" applyBorder="1" applyAlignment="1">
      <alignment horizontal="center" vertical="center" wrapText="1"/>
    </xf>
    <xf numFmtId="0" fontId="74" fillId="12" borderId="51" xfId="18" applyNumberFormat="1" applyFont="1" applyFill="1" applyBorder="1" applyAlignment="1">
      <alignment horizontal="center" vertical="center" wrapText="1"/>
    </xf>
    <xf numFmtId="0" fontId="48" fillId="11" borderId="42" xfId="18" applyFont="1" applyFill="1" applyBorder="1" applyAlignment="1">
      <alignment horizontal="right" vertical="center" wrapText="1"/>
    </xf>
    <xf numFmtId="0" fontId="48" fillId="11" borderId="43" xfId="18" applyFont="1" applyFill="1" applyBorder="1" applyAlignment="1">
      <alignment horizontal="right" vertical="center" wrapText="1"/>
    </xf>
    <xf numFmtId="0" fontId="50" fillId="0" borderId="32" xfId="18" applyFont="1" applyFill="1" applyBorder="1" applyAlignment="1">
      <alignment horizontal="right" vertical="center" wrapText="1"/>
    </xf>
    <xf numFmtId="0" fontId="49" fillId="0" borderId="32" xfId="18" applyFont="1" applyFill="1" applyBorder="1" applyAlignment="1">
      <alignment horizontal="right" vertical="center" wrapText="1"/>
    </xf>
    <xf numFmtId="0" fontId="48" fillId="12" borderId="33" xfId="18" applyFont="1" applyFill="1" applyBorder="1" applyAlignment="1">
      <alignment horizontal="right" vertical="center" wrapText="1"/>
    </xf>
    <xf numFmtId="0" fontId="48" fillId="12" borderId="0" xfId="18" applyFont="1" applyFill="1" applyBorder="1" applyAlignment="1">
      <alignment horizontal="right" vertical="center" wrapText="1"/>
    </xf>
    <xf numFmtId="0" fontId="53" fillId="12" borderId="42" xfId="18" applyFont="1" applyFill="1" applyBorder="1" applyAlignment="1">
      <alignment horizontal="right" vertical="center" wrapText="1"/>
    </xf>
    <xf numFmtId="0" fontId="49" fillId="12" borderId="42" xfId="18" applyFont="1" applyFill="1" applyBorder="1" applyAlignment="1">
      <alignment horizontal="right" vertical="center" wrapText="1"/>
    </xf>
    <xf numFmtId="0" fontId="17" fillId="12" borderId="41" xfId="18" applyFont="1" applyFill="1" applyBorder="1" applyAlignment="1">
      <alignment horizontal="left" vertical="center" wrapText="1" indent="1"/>
    </xf>
    <xf numFmtId="0" fontId="17" fillId="12" borderId="36" xfId="18" applyFont="1" applyFill="1" applyBorder="1" applyAlignment="1">
      <alignment horizontal="left" vertical="center" wrapText="1" indent="1"/>
    </xf>
    <xf numFmtId="0" fontId="19" fillId="12" borderId="41" xfId="18" applyFont="1" applyFill="1" applyBorder="1" applyAlignment="1">
      <alignment horizontal="left" vertical="center" wrapText="1" indent="1"/>
    </xf>
    <xf numFmtId="0" fontId="19" fillId="12" borderId="36" xfId="18" applyFont="1" applyFill="1" applyBorder="1" applyAlignment="1">
      <alignment horizontal="left" vertical="center" wrapText="1" indent="1"/>
    </xf>
    <xf numFmtId="0" fontId="50" fillId="11" borderId="33" xfId="18" applyFont="1" applyFill="1" applyBorder="1" applyAlignment="1">
      <alignment horizontal="center" vertical="top" wrapText="1"/>
    </xf>
    <xf numFmtId="0" fontId="50" fillId="11" borderId="0" xfId="18" applyFont="1" applyFill="1" applyBorder="1" applyAlignment="1">
      <alignment horizontal="center" vertical="top" wrapText="1"/>
    </xf>
    <xf numFmtId="0" fontId="50" fillId="11" borderId="34" xfId="18" applyFont="1" applyFill="1" applyBorder="1" applyAlignment="1">
      <alignment horizontal="center" vertical="top" wrapText="1"/>
    </xf>
    <xf numFmtId="0" fontId="53" fillId="11" borderId="36" xfId="18" applyFont="1" applyFill="1" applyBorder="1" applyAlignment="1">
      <alignment horizontal="right" vertical="center" wrapText="1"/>
    </xf>
    <xf numFmtId="0" fontId="49" fillId="11" borderId="45" xfId="18" applyFont="1" applyFill="1" applyBorder="1" applyAlignment="1">
      <alignment horizontal="right" vertical="center" wrapText="1"/>
    </xf>
    <xf numFmtId="164" fontId="44" fillId="12" borderId="58" xfId="21" applyFont="1" applyFill="1" applyBorder="1" applyAlignment="1">
      <alignment horizontal="right" vertical="center" wrapText="1" indent="1"/>
    </xf>
    <xf numFmtId="164" fontId="45" fillId="12" borderId="59" xfId="21" applyFont="1" applyFill="1" applyBorder="1" applyAlignment="1">
      <alignment horizontal="right" vertical="center" wrapText="1" indent="1"/>
    </xf>
    <xf numFmtId="0" fontId="24" fillId="12" borderId="42" xfId="18" applyFont="1" applyFill="1" applyBorder="1" applyAlignment="1">
      <alignment horizontal="left" vertical="center" wrapText="1"/>
    </xf>
    <xf numFmtId="0" fontId="17" fillId="12" borderId="42" xfId="18" applyFill="1" applyBorder="1" applyAlignment="1">
      <alignment horizontal="left" vertical="center" wrapText="1"/>
    </xf>
    <xf numFmtId="0" fontId="51" fillId="12" borderId="44" xfId="18" applyFont="1" applyFill="1" applyBorder="1" applyAlignment="1">
      <alignment horizontal="center" vertical="center" wrapText="1"/>
    </xf>
    <xf numFmtId="0" fontId="51" fillId="12" borderId="43" xfId="18" applyFont="1" applyFill="1" applyBorder="1" applyAlignment="1">
      <alignment horizontal="center" vertical="center" wrapText="1"/>
    </xf>
    <xf numFmtId="0" fontId="51" fillId="12" borderId="33" xfId="18" applyFont="1" applyFill="1" applyBorder="1" applyAlignment="1">
      <alignment horizontal="center" vertical="center" wrapText="1"/>
    </xf>
    <xf numFmtId="0" fontId="51" fillId="12" borderId="34" xfId="18" applyFont="1" applyFill="1" applyBorder="1" applyAlignment="1">
      <alignment horizontal="center" vertical="center" wrapText="1"/>
    </xf>
    <xf numFmtId="0" fontId="51" fillId="12" borderId="67" xfId="18" applyFont="1" applyFill="1" applyBorder="1" applyAlignment="1">
      <alignment horizontal="center" vertical="center" wrapText="1"/>
    </xf>
    <xf numFmtId="0" fontId="51" fillId="12" borderId="54" xfId="18" applyFont="1" applyFill="1" applyBorder="1" applyAlignment="1">
      <alignment horizontal="center" vertical="center" wrapText="1"/>
    </xf>
    <xf numFmtId="0" fontId="52" fillId="12" borderId="44" xfId="18" applyFont="1" applyFill="1" applyBorder="1" applyAlignment="1">
      <alignment horizontal="justify" vertical="center" wrapText="1"/>
    </xf>
    <xf numFmtId="0" fontId="52" fillId="12" borderId="42" xfId="18" applyFont="1" applyFill="1" applyBorder="1" applyAlignment="1">
      <alignment horizontal="justify" vertical="center" wrapText="1"/>
    </xf>
    <xf numFmtId="0" fontId="52" fillId="12" borderId="43" xfId="18" applyFont="1" applyFill="1" applyBorder="1" applyAlignment="1">
      <alignment horizontal="justify" vertical="center" wrapText="1"/>
    </xf>
    <xf numFmtId="0" fontId="52" fillId="12" borderId="33" xfId="18" applyFont="1" applyFill="1" applyBorder="1" applyAlignment="1">
      <alignment horizontal="justify" vertical="center" wrapText="1"/>
    </xf>
    <xf numFmtId="0" fontId="52" fillId="12" borderId="0" xfId="18" applyFont="1" applyFill="1" applyBorder="1" applyAlignment="1">
      <alignment horizontal="justify" vertical="center" wrapText="1"/>
    </xf>
    <xf numFmtId="0" fontId="52" fillId="12" borderId="34" xfId="18" applyFont="1" applyFill="1" applyBorder="1" applyAlignment="1">
      <alignment horizontal="justify" vertical="center" wrapText="1"/>
    </xf>
    <xf numFmtId="0" fontId="52" fillId="12" borderId="54" xfId="18" applyFont="1" applyFill="1" applyBorder="1" applyAlignment="1">
      <alignment horizontal="justify" vertical="center" wrapText="1"/>
    </xf>
    <xf numFmtId="0" fontId="73" fillId="12" borderId="33" xfId="18" applyFont="1" applyFill="1" applyBorder="1" applyAlignment="1">
      <alignment horizontal="center" vertical="center" wrapText="1"/>
    </xf>
    <xf numFmtId="0" fontId="73" fillId="12" borderId="0" xfId="18" applyFont="1" applyFill="1" applyBorder="1" applyAlignment="1">
      <alignment horizontal="center" vertical="center" wrapText="1"/>
    </xf>
    <xf numFmtId="0" fontId="53" fillId="12" borderId="36" xfId="18" applyFont="1" applyFill="1" applyBorder="1" applyAlignment="1">
      <alignment horizontal="right" vertical="center" wrapText="1"/>
    </xf>
    <xf numFmtId="0" fontId="49" fillId="12" borderId="45" xfId="18" applyFont="1" applyFill="1" applyBorder="1" applyAlignment="1">
      <alignment horizontal="right" vertical="center" wrapText="1"/>
    </xf>
    <xf numFmtId="0" fontId="67" fillId="11" borderId="48" xfId="18" applyFont="1" applyFill="1" applyBorder="1" applyAlignment="1">
      <alignment horizontal="center" wrapText="1"/>
    </xf>
    <xf numFmtId="0" fontId="54" fillId="11" borderId="55" xfId="18" applyFont="1" applyFill="1" applyBorder="1" applyAlignment="1">
      <alignment horizontal="center" vertical="center" wrapText="1"/>
    </xf>
    <xf numFmtId="0" fontId="54" fillId="11" borderId="50" xfId="18" applyFont="1" applyFill="1" applyBorder="1" applyAlignment="1">
      <alignment horizontal="center" vertical="center" wrapText="1"/>
    </xf>
    <xf numFmtId="0" fontId="54" fillId="11" borderId="56" xfId="18" applyFont="1" applyFill="1" applyBorder="1" applyAlignment="1">
      <alignment horizontal="center" vertical="center" wrapText="1"/>
    </xf>
    <xf numFmtId="0" fontId="68" fillId="11" borderId="46" xfId="18" applyFont="1" applyFill="1" applyBorder="1" applyAlignment="1">
      <alignment horizontal="center" vertical="top" wrapText="1"/>
    </xf>
    <xf numFmtId="0" fontId="68" fillId="11" borderId="45" xfId="18" applyFont="1" applyFill="1" applyBorder="1" applyAlignment="1">
      <alignment horizontal="center" vertical="top" wrapText="1"/>
    </xf>
    <xf numFmtId="0" fontId="19" fillId="12" borderId="44" xfId="18" applyNumberFormat="1" applyFont="1" applyFill="1" applyBorder="1" applyAlignment="1">
      <alignment horizontal="left" vertical="top" wrapText="1"/>
    </xf>
    <xf numFmtId="0" fontId="19" fillId="12" borderId="42" xfId="18" applyNumberFormat="1" applyFont="1" applyFill="1" applyBorder="1" applyAlignment="1">
      <alignment horizontal="left" vertical="top" wrapText="1"/>
    </xf>
    <xf numFmtId="0" fontId="19" fillId="12" borderId="43" xfId="18" applyNumberFormat="1" applyFont="1" applyFill="1" applyBorder="1" applyAlignment="1">
      <alignment horizontal="left" vertical="top" wrapText="1"/>
    </xf>
    <xf numFmtId="0" fontId="19" fillId="12" borderId="46" xfId="18" applyNumberFormat="1" applyFont="1" applyFill="1" applyBorder="1" applyAlignment="1">
      <alignment horizontal="left" vertical="top" wrapText="1"/>
    </xf>
    <xf numFmtId="0" fontId="19" fillId="12" borderId="45" xfId="18" applyNumberFormat="1" applyFont="1" applyFill="1" applyBorder="1" applyAlignment="1">
      <alignment horizontal="left" vertical="top" wrapText="1"/>
    </xf>
    <xf numFmtId="0" fontId="19" fillId="12" borderId="68" xfId="18" applyNumberFormat="1" applyFont="1" applyFill="1" applyBorder="1" applyAlignment="1">
      <alignment horizontal="left" vertical="top" wrapText="1"/>
    </xf>
    <xf numFmtId="0" fontId="62" fillId="12" borderId="65" xfId="18" applyFont="1" applyFill="1" applyBorder="1" applyAlignment="1">
      <alignment horizontal="left" vertical="center" wrapText="1"/>
    </xf>
    <xf numFmtId="0" fontId="62" fillId="12" borderId="66" xfId="18" applyFont="1" applyFill="1" applyBorder="1" applyAlignment="1">
      <alignment horizontal="left" vertical="center" wrapText="1"/>
    </xf>
    <xf numFmtId="49" fontId="74" fillId="11" borderId="52" xfId="18" applyNumberFormat="1" applyFont="1" applyFill="1" applyBorder="1" applyAlignment="1">
      <alignment horizontal="center" vertical="center" wrapText="1"/>
    </xf>
    <xf numFmtId="49" fontId="74" fillId="11" borderId="49" xfId="18" applyNumberFormat="1" applyFont="1" applyFill="1" applyBorder="1" applyAlignment="1">
      <alignment horizontal="center" vertical="center" wrapText="1"/>
    </xf>
    <xf numFmtId="49" fontId="74" fillId="11" borderId="51" xfId="18" applyNumberFormat="1" applyFont="1" applyFill="1" applyBorder="1" applyAlignment="1">
      <alignment horizontal="center" vertical="center" wrapText="1"/>
    </xf>
    <xf numFmtId="49" fontId="19" fillId="12" borderId="44" xfId="18" applyNumberFormat="1" applyFont="1" applyFill="1" applyBorder="1" applyAlignment="1">
      <alignment horizontal="left" vertical="top" wrapText="1"/>
    </xf>
    <xf numFmtId="49" fontId="19" fillId="12" borderId="42" xfId="18" applyNumberFormat="1" applyFont="1" applyFill="1" applyBorder="1" applyAlignment="1">
      <alignment horizontal="left" vertical="top" wrapText="1"/>
    </xf>
    <xf numFmtId="49" fontId="19" fillId="12" borderId="43" xfId="18" applyNumberFormat="1" applyFont="1" applyFill="1" applyBorder="1" applyAlignment="1">
      <alignment horizontal="left" vertical="top" wrapText="1"/>
    </xf>
    <xf numFmtId="49" fontId="19" fillId="12" borderId="46" xfId="18" applyNumberFormat="1" applyFont="1" applyFill="1" applyBorder="1" applyAlignment="1">
      <alignment horizontal="left" vertical="top" wrapText="1"/>
    </xf>
    <xf numFmtId="49" fontId="19" fillId="12" borderId="45" xfId="18" applyNumberFormat="1" applyFont="1" applyFill="1" applyBorder="1" applyAlignment="1">
      <alignment horizontal="left" vertical="top" wrapText="1"/>
    </xf>
    <xf numFmtId="49" fontId="19" fillId="12" borderId="68" xfId="18" applyNumberFormat="1" applyFont="1" applyFill="1" applyBorder="1" applyAlignment="1">
      <alignment horizontal="left" vertical="top" wrapText="1"/>
    </xf>
    <xf numFmtId="0" fontId="18" fillId="11" borderId="44" xfId="18" applyFont="1" applyFill="1" applyBorder="1" applyAlignment="1">
      <alignment horizontal="center" vertical="top" wrapText="1"/>
    </xf>
    <xf numFmtId="0" fontId="17" fillId="11" borderId="42" xfId="18" applyFill="1" applyBorder="1" applyAlignment="1">
      <alignment horizontal="center" vertical="top" wrapText="1"/>
    </xf>
    <xf numFmtId="0" fontId="17" fillId="11" borderId="43" xfId="18" applyFill="1" applyBorder="1" applyAlignment="1">
      <alignment horizontal="center" vertical="top" wrapText="1"/>
    </xf>
    <xf numFmtId="49" fontId="19" fillId="11" borderId="33" xfId="18" applyNumberFormat="1" applyFont="1" applyFill="1" applyBorder="1" applyAlignment="1" applyProtection="1">
      <alignment horizontal="center" vertical="center" wrapText="1"/>
      <protection locked="0"/>
    </xf>
    <xf numFmtId="49" fontId="19" fillId="11" borderId="0" xfId="18" applyNumberFormat="1" applyFont="1" applyFill="1" applyBorder="1" applyAlignment="1" applyProtection="1">
      <alignment horizontal="center" vertical="center" wrapText="1"/>
      <protection locked="0"/>
    </xf>
    <xf numFmtId="49" fontId="19" fillId="11" borderId="34" xfId="18" applyNumberFormat="1" applyFont="1" applyFill="1" applyBorder="1" applyAlignment="1" applyProtection="1">
      <alignment horizontal="center" vertical="center" wrapText="1"/>
      <protection locked="0"/>
    </xf>
    <xf numFmtId="0" fontId="19" fillId="11" borderId="33" xfId="18" applyFont="1" applyFill="1" applyBorder="1" applyAlignment="1">
      <alignment horizontal="center" vertical="center" wrapText="1"/>
    </xf>
    <xf numFmtId="0" fontId="19" fillId="11" borderId="0" xfId="18" applyFont="1" applyFill="1" applyBorder="1" applyAlignment="1">
      <alignment horizontal="center" vertical="center" wrapText="1"/>
    </xf>
    <xf numFmtId="0" fontId="19" fillId="11" borderId="34" xfId="18" applyFont="1" applyFill="1" applyBorder="1" applyAlignment="1">
      <alignment horizontal="center" vertical="center" wrapText="1"/>
    </xf>
    <xf numFmtId="0" fontId="19" fillId="12" borderId="37" xfId="18" applyFont="1" applyFill="1" applyBorder="1" applyAlignment="1">
      <alignment horizontal="right" vertical="center" wrapText="1"/>
    </xf>
    <xf numFmtId="0" fontId="19" fillId="12" borderId="35" xfId="18" applyFont="1" applyFill="1" applyBorder="1" applyAlignment="1">
      <alignment horizontal="right" vertical="center" wrapText="1"/>
    </xf>
    <xf numFmtId="0" fontId="19" fillId="12" borderId="38" xfId="18" applyFont="1" applyFill="1" applyBorder="1" applyAlignment="1">
      <alignment horizontal="right" vertical="center" wrapText="1"/>
    </xf>
    <xf numFmtId="0" fontId="48" fillId="11" borderId="33" xfId="18" applyFont="1" applyFill="1" applyBorder="1" applyAlignment="1">
      <alignment horizontal="right" vertical="center" wrapText="1"/>
    </xf>
    <xf numFmtId="0" fontId="48" fillId="11" borderId="0" xfId="18" applyFont="1" applyFill="1" applyBorder="1" applyAlignment="1">
      <alignment horizontal="right" vertical="center" wrapText="1"/>
    </xf>
    <xf numFmtId="0" fontId="48" fillId="11" borderId="33" xfId="18" applyFont="1" applyFill="1" applyBorder="1" applyAlignment="1">
      <alignment horizontal="left" vertical="center" wrapText="1"/>
    </xf>
    <xf numFmtId="0" fontId="48" fillId="11" borderId="0" xfId="18" applyFont="1" applyFill="1" applyBorder="1" applyAlignment="1">
      <alignment horizontal="left" vertical="center" wrapText="1"/>
    </xf>
    <xf numFmtId="0" fontId="53" fillId="11" borderId="42" xfId="18" applyFont="1" applyFill="1" applyBorder="1" applyAlignment="1">
      <alignment horizontal="right" vertical="center" wrapText="1"/>
    </xf>
    <xf numFmtId="0" fontId="49" fillId="11" borderId="42" xfId="18" applyFont="1" applyFill="1" applyBorder="1" applyAlignment="1">
      <alignment horizontal="right" vertical="center" wrapText="1"/>
    </xf>
    <xf numFmtId="0" fontId="24" fillId="11" borderId="36" xfId="18" applyFont="1" applyFill="1" applyBorder="1" applyAlignment="1">
      <alignment horizontal="left" vertical="center" wrapText="1"/>
    </xf>
    <xf numFmtId="0" fontId="17" fillId="11" borderId="36" xfId="18" applyFill="1" applyBorder="1" applyAlignment="1">
      <alignment horizontal="left" vertical="center" wrapText="1"/>
    </xf>
    <xf numFmtId="0" fontId="55" fillId="11" borderId="41" xfId="18" applyFont="1" applyFill="1" applyBorder="1" applyAlignment="1">
      <alignment horizontal="center" wrapText="1"/>
    </xf>
    <xf numFmtId="0" fontId="55" fillId="11" borderId="36" xfId="18" applyFont="1" applyFill="1" applyBorder="1" applyAlignment="1">
      <alignment wrapText="1"/>
    </xf>
    <xf numFmtId="0" fontId="55" fillId="11" borderId="39" xfId="18" applyFont="1" applyFill="1" applyBorder="1" applyAlignment="1">
      <alignment wrapText="1"/>
    </xf>
    <xf numFmtId="0" fontId="53" fillId="11" borderId="44" xfId="18" applyFont="1" applyFill="1" applyBorder="1" applyAlignment="1">
      <alignment horizontal="right" vertical="center" wrapText="1" indent="1"/>
    </xf>
    <xf numFmtId="0" fontId="50" fillId="11" borderId="42" xfId="18" applyFont="1" applyFill="1" applyBorder="1" applyAlignment="1">
      <alignment horizontal="right" vertical="center" wrapText="1" indent="1"/>
    </xf>
    <xf numFmtId="0" fontId="50" fillId="11" borderId="46" xfId="18" applyFont="1" applyFill="1" applyBorder="1" applyAlignment="1">
      <alignment horizontal="right" vertical="center" wrapText="1" indent="1"/>
    </xf>
    <xf numFmtId="0" fontId="50" fillId="11" borderId="45" xfId="18" applyFont="1" applyFill="1" applyBorder="1" applyAlignment="1">
      <alignment horizontal="right" vertical="center" wrapText="1" indent="1"/>
    </xf>
    <xf numFmtId="49" fontId="75" fillId="7" borderId="70" xfId="0" applyNumberFormat="1" applyFont="1" applyFill="1" applyBorder="1" applyAlignment="1">
      <alignment horizontal="center" vertical="center" wrapText="1"/>
    </xf>
    <xf numFmtId="49" fontId="75" fillId="7" borderId="0" xfId="0" applyNumberFormat="1" applyFont="1" applyFill="1" applyBorder="1" applyAlignment="1">
      <alignment horizontal="center" vertical="center" wrapText="1"/>
    </xf>
    <xf numFmtId="49" fontId="75" fillId="7" borderId="73" xfId="0" applyNumberFormat="1" applyFont="1" applyFill="1" applyBorder="1" applyAlignment="1">
      <alignment horizontal="center" vertical="center" wrapText="1"/>
    </xf>
    <xf numFmtId="0" fontId="85" fillId="9" borderId="0" xfId="0" applyFont="1" applyFill="1" applyAlignment="1">
      <alignment horizontal="justify" vertical="top" wrapText="1"/>
    </xf>
    <xf numFmtId="49" fontId="40" fillId="4" borderId="16" xfId="0" applyNumberFormat="1" applyFont="1" applyFill="1" applyBorder="1" applyAlignment="1" applyProtection="1">
      <alignment horizontal="left" vertical="center" indent="1"/>
      <protection locked="0"/>
    </xf>
    <xf numFmtId="49" fontId="40" fillId="4" borderId="88" xfId="0" applyNumberFormat="1" applyFont="1" applyFill="1" applyBorder="1" applyAlignment="1" applyProtection="1">
      <alignment horizontal="left" vertical="center" indent="1"/>
      <protection locked="0"/>
    </xf>
    <xf numFmtId="0" fontId="46" fillId="9" borderId="5" xfId="0" applyFont="1" applyFill="1" applyBorder="1" applyAlignment="1">
      <alignment horizontal="center" vertical="center"/>
    </xf>
    <xf numFmtId="0" fontId="81" fillId="4" borderId="7" xfId="0" applyFont="1" applyFill="1" applyBorder="1" applyAlignment="1" applyProtection="1">
      <alignment horizontal="center" wrapText="1"/>
      <protection locked="0"/>
    </xf>
    <xf numFmtId="0" fontId="81" fillId="4" borderId="0" xfId="0" applyFont="1" applyFill="1" applyBorder="1" applyAlignment="1" applyProtection="1">
      <alignment horizontal="center" wrapText="1"/>
      <protection locked="0"/>
    </xf>
    <xf numFmtId="49" fontId="84" fillId="4" borderId="7" xfId="0" applyNumberFormat="1" applyFont="1" applyFill="1" applyBorder="1" applyAlignment="1" applyProtection="1">
      <alignment horizontal="center" vertical="center"/>
      <protection locked="0"/>
    </xf>
    <xf numFmtId="49" fontId="84" fillId="4" borderId="0" xfId="0" applyNumberFormat="1" applyFont="1" applyFill="1" applyBorder="1" applyAlignment="1" applyProtection="1">
      <alignment horizontal="center" vertical="center"/>
      <protection locked="0"/>
    </xf>
    <xf numFmtId="49" fontId="80" fillId="9" borderId="91" xfId="0" applyNumberFormat="1" applyFont="1" applyFill="1" applyBorder="1" applyAlignment="1">
      <alignment horizontal="center"/>
    </xf>
    <xf numFmtId="49" fontId="80" fillId="9" borderId="92" xfId="0" applyNumberFormat="1" applyFont="1" applyFill="1" applyBorder="1" applyAlignment="1">
      <alignment horizontal="center"/>
    </xf>
    <xf numFmtId="49" fontId="80" fillId="9" borderId="93" xfId="0" applyNumberFormat="1" applyFont="1" applyFill="1" applyBorder="1" applyAlignment="1">
      <alignment horizontal="center"/>
    </xf>
    <xf numFmtId="0" fontId="39" fillId="9" borderId="89" xfId="0" applyFont="1" applyFill="1" applyBorder="1" applyAlignment="1">
      <alignment horizontal="center"/>
    </xf>
    <xf numFmtId="0" fontId="0" fillId="0" borderId="0" xfId="0" applyAlignment="1">
      <alignment horizontal="justify" vertical="top" wrapText="1"/>
    </xf>
    <xf numFmtId="0" fontId="86" fillId="0" borderId="0" xfId="0" applyFont="1" applyAlignment="1">
      <alignment horizontal="justify" vertical="top" wrapText="1"/>
    </xf>
    <xf numFmtId="0" fontId="96" fillId="0" borderId="0" xfId="0" applyFont="1" applyAlignment="1">
      <alignment horizontal="justify" vertical="top" wrapText="1"/>
    </xf>
    <xf numFmtId="0" fontId="86" fillId="0" borderId="0" xfId="0" applyFont="1" applyAlignment="1">
      <alignment horizontal="right" vertical="top" wrapText="1"/>
    </xf>
    <xf numFmtId="0" fontId="86" fillId="0" borderId="0" xfId="0" applyFont="1" applyAlignment="1">
      <alignment horizontal="center" vertical="center" wrapText="1"/>
    </xf>
    <xf numFmtId="0" fontId="86" fillId="0" borderId="7" xfId="0" applyFont="1" applyBorder="1" applyAlignment="1">
      <alignment horizontal="left" wrapText="1"/>
    </xf>
    <xf numFmtId="0" fontId="86" fillId="0" borderId="0" xfId="0" applyFont="1" applyAlignment="1">
      <alignment horizontal="left" wrapText="1"/>
    </xf>
    <xf numFmtId="0" fontId="86" fillId="0" borderId="0" xfId="0" applyFont="1" applyAlignment="1">
      <alignment horizontal="left" vertical="top" wrapText="1"/>
    </xf>
    <xf numFmtId="0" fontId="99" fillId="0" borderId="0" xfId="0" applyFont="1" applyAlignment="1">
      <alignment horizontal="left" vertical="center"/>
    </xf>
    <xf numFmtId="0" fontId="0" fillId="0" borderId="0" xfId="0" applyAlignment="1">
      <alignment horizontal="left" vertical="center"/>
    </xf>
    <xf numFmtId="0" fontId="108" fillId="0" borderId="0" xfId="0" applyFont="1" applyAlignment="1">
      <alignment horizontal="justify" vertical="top" wrapText="1"/>
    </xf>
    <xf numFmtId="0" fontId="107" fillId="0" borderId="0" xfId="0" applyFont="1" applyAlignment="1">
      <alignment horizontal="justify" vertical="top" wrapText="1"/>
    </xf>
    <xf numFmtId="0" fontId="101" fillId="0" borderId="0" xfId="0" applyFont="1" applyAlignment="1">
      <alignment horizontal="justify" vertical="top" wrapText="1"/>
    </xf>
    <xf numFmtId="0" fontId="106" fillId="0" borderId="0" xfId="0" applyFont="1" applyAlignment="1">
      <alignment horizontal="center" vertical="center" wrapText="1"/>
    </xf>
    <xf numFmtId="0" fontId="86" fillId="0" borderId="0" xfId="0" applyFont="1" applyAlignment="1">
      <alignment horizontal="left" vertical="top"/>
    </xf>
    <xf numFmtId="0" fontId="87" fillId="0" borderId="10" xfId="0" applyFont="1" applyBorder="1" applyAlignment="1">
      <alignment horizontal="center" vertical="center" wrapText="1"/>
    </xf>
    <xf numFmtId="0" fontId="87" fillId="0" borderId="12" xfId="0" applyFont="1" applyBorder="1" applyAlignment="1">
      <alignment horizontal="center" vertical="center" wrapText="1"/>
    </xf>
    <xf numFmtId="0" fontId="82" fillId="0" borderId="16" xfId="0" applyFont="1" applyBorder="1" applyAlignment="1">
      <alignment horizontal="left" wrapText="1"/>
    </xf>
    <xf numFmtId="0" fontId="82" fillId="0" borderId="88" xfId="0" applyFont="1" applyBorder="1" applyAlignment="1">
      <alignment horizontal="left" wrapText="1"/>
    </xf>
    <xf numFmtId="0" fontId="83" fillId="0" borderId="0" xfId="0" applyFont="1" applyAlignment="1">
      <alignment horizontal="left"/>
    </xf>
    <xf numFmtId="0" fontId="17" fillId="0" borderId="0" xfId="0" applyFont="1" applyAlignment="1">
      <alignment horizontal="left" indent="1"/>
    </xf>
    <xf numFmtId="0" fontId="88" fillId="0" borderId="0" xfId="0" applyFont="1" applyAlignment="1">
      <alignment horizontal="justify" vertical="center" wrapText="1"/>
    </xf>
    <xf numFmtId="0" fontId="88" fillId="0" borderId="0" xfId="0" applyFont="1" applyAlignment="1">
      <alignment horizontal="justify" vertical="top" wrapText="1"/>
    </xf>
    <xf numFmtId="0" fontId="88" fillId="0" borderId="0" xfId="0" applyFont="1" applyAlignment="1">
      <alignment horizontal="left" vertical="center"/>
    </xf>
    <xf numFmtId="0" fontId="87" fillId="0" borderId="0" xfId="0" applyFont="1" applyAlignment="1">
      <alignment horizontal="center"/>
    </xf>
    <xf numFmtId="0" fontId="89" fillId="0" borderId="0" xfId="0" applyFont="1" applyBorder="1" applyAlignment="1" applyProtection="1">
      <alignment horizontal="left" vertical="center" wrapText="1"/>
      <protection locked="0"/>
    </xf>
    <xf numFmtId="0" fontId="87" fillId="0" borderId="0" xfId="0" applyFont="1" applyBorder="1" applyAlignment="1" applyProtection="1">
      <alignment horizontal="left" vertical="center" wrapText="1"/>
      <protection locked="0"/>
    </xf>
    <xf numFmtId="0" fontId="90" fillId="0" borderId="0" xfId="0" applyFont="1" applyAlignment="1">
      <alignment horizontal="left" indent="1"/>
    </xf>
    <xf numFmtId="0" fontId="88" fillId="0" borderId="0" xfId="0" applyFont="1" applyAlignment="1">
      <alignment horizontal="left" vertical="top" wrapText="1" indent="2"/>
    </xf>
    <xf numFmtId="0" fontId="87" fillId="0" borderId="0" xfId="0" applyFont="1" applyAlignment="1">
      <alignment horizontal="center" vertical="center"/>
    </xf>
    <xf numFmtId="0" fontId="87" fillId="0" borderId="0" xfId="0" applyFont="1" applyAlignment="1">
      <alignment horizontal="left" vertical="center"/>
    </xf>
    <xf numFmtId="0" fontId="88" fillId="0" borderId="0" xfId="0" applyFont="1" applyAlignment="1">
      <alignment horizontal="justify" vertical="top"/>
    </xf>
    <xf numFmtId="0" fontId="87" fillId="0" borderId="0" xfId="0" applyFont="1" applyAlignment="1">
      <alignment horizontal="justify" vertical="center"/>
    </xf>
    <xf numFmtId="0" fontId="87" fillId="0" borderId="5" xfId="0" applyFont="1" applyBorder="1" applyAlignment="1">
      <alignment horizontal="left" vertical="center"/>
    </xf>
    <xf numFmtId="0" fontId="88" fillId="0" borderId="0" xfId="0" applyFont="1" applyAlignment="1">
      <alignment horizontal="justify" vertical="center"/>
    </xf>
    <xf numFmtId="0" fontId="88" fillId="0" borderId="0" xfId="0" applyFont="1" applyAlignment="1">
      <alignment horizontal="left" vertical="top" indent="2"/>
    </xf>
  </cellXfs>
  <cellStyles count="24">
    <cellStyle name="Collegamento ipertestuale" xfId="22" builtinId="8"/>
    <cellStyle name="Migliaia" xfId="21" builtinId="3"/>
    <cellStyle name="Migliaia (0)_Fatture 2001" xfId="4"/>
    <cellStyle name="Migliaia [0] 2" xfId="5"/>
    <cellStyle name="Migliaia 2" xfId="3"/>
    <cellStyle name="Migliaia 3" xfId="20"/>
    <cellStyle name="Normale" xfId="0" builtinId="0"/>
    <cellStyle name="Normale 2" xfId="2"/>
    <cellStyle name="Normale 2 2" xfId="23"/>
    <cellStyle name="Normale 3" xfId="18"/>
    <cellStyle name="Percentuale" xfId="1" builtinId="5"/>
    <cellStyle name="Percentuale 2" xfId="6"/>
    <cellStyle name="Percentuale 3" xfId="19"/>
    <cellStyle name="Titolo 1 2" xfId="7"/>
    <cellStyle name="Titolo 2 2" xfId="8"/>
    <cellStyle name="Titolo 3 2" xfId="9"/>
    <cellStyle name="Titolo 4 2" xfId="10"/>
    <cellStyle name="Titolo 5" xfId="11"/>
    <cellStyle name="Titolo5" xfId="12"/>
    <cellStyle name="Valuta (0)_Fatture 2001" xfId="13"/>
    <cellStyle name="Valuta 2" xfId="14"/>
    <cellStyle name="Valuta 2 2" xfId="15"/>
    <cellStyle name="Valuta 2 3" xfId="16"/>
    <cellStyle name="Valuta 3" xfId="17"/>
  </cellStyles>
  <dxfs count="1">
    <dxf>
      <font>
        <b/>
        <i val="0"/>
        <color theme="0"/>
      </font>
      <fill>
        <patternFill>
          <bgColor rgb="FFC00000"/>
        </patternFill>
      </fill>
    </dxf>
  </dxfs>
  <tableStyles count="0" defaultTableStyle="TableStyleMedium9" defaultPivotStyle="PivotStyleLight16"/>
  <colors>
    <mruColors>
      <color rgb="FF418AC7"/>
      <color rgb="FF0000FF"/>
      <color rgb="FF045C15"/>
      <color rgb="FFFFFFC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1535766</xdr:colOff>
      <xdr:row>0</xdr:row>
      <xdr:rowOff>407334</xdr:rowOff>
    </xdr:from>
    <xdr:to>
      <xdr:col>3</xdr:col>
      <xdr:colOff>5419725</xdr:colOff>
      <xdr:row>0</xdr:row>
      <xdr:rowOff>409575</xdr:rowOff>
    </xdr:to>
    <xdr:cxnSp macro="">
      <xdr:nvCxnSpPr>
        <xdr:cNvPr id="2" name="Connettore 1 1"/>
        <xdr:cNvCxnSpPr/>
      </xdr:nvCxnSpPr>
      <xdr:spPr>
        <a:xfrm>
          <a:off x="2316816" y="407334"/>
          <a:ext cx="3883959" cy="2241"/>
        </a:xfrm>
        <a:prstGeom prst="line">
          <a:avLst/>
        </a:prstGeom>
        <a:ln w="12700">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32</xdr:row>
      <xdr:rowOff>0</xdr:rowOff>
    </xdr:from>
    <xdr:to>
      <xdr:col>4</xdr:col>
      <xdr:colOff>685799</xdr:colOff>
      <xdr:row>32</xdr:row>
      <xdr:rowOff>790575</xdr:rowOff>
    </xdr:to>
    <xdr:pic>
      <xdr:nvPicPr>
        <xdr:cNvPr id="3" name="Immagine 2"/>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mc="http://schemas.openxmlformats.org/markup-compatibility/2006" xmlns:wpc="http://schemas.microsoft.com/office/word/2010/wordprocessingCanvas" xmlns="" val="0"/>
            </a:ext>
          </a:extLst>
        </a:blip>
        <a:stretch>
          <a:fillRect/>
        </a:stretch>
      </xdr:blipFill>
      <xdr:spPr>
        <a:xfrm>
          <a:off x="6334125" y="16535400"/>
          <a:ext cx="685799" cy="790575"/>
        </a:xfrm>
        <a:prstGeom prst="rect">
          <a:avLst/>
        </a:prstGeom>
      </xdr:spPr>
    </xdr:pic>
    <xdr:clientData/>
  </xdr:twoCellAnchor>
  <xdr:twoCellAnchor editAs="oneCell">
    <xdr:from>
      <xdr:col>4</xdr:col>
      <xdr:colOff>0</xdr:colOff>
      <xdr:row>54</xdr:row>
      <xdr:rowOff>0</xdr:rowOff>
    </xdr:from>
    <xdr:to>
      <xdr:col>4</xdr:col>
      <xdr:colOff>685799</xdr:colOff>
      <xdr:row>54</xdr:row>
      <xdr:rowOff>790575</xdr:rowOff>
    </xdr:to>
    <xdr:pic>
      <xdr:nvPicPr>
        <xdr:cNvPr id="4" name="Immagine 3"/>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mc="http://schemas.openxmlformats.org/markup-compatibility/2006" xmlns:wpc="http://schemas.microsoft.com/office/word/2010/wordprocessingCanvas" xmlns="" val="0"/>
            </a:ext>
          </a:extLst>
        </a:blip>
        <a:stretch>
          <a:fillRect/>
        </a:stretch>
      </xdr:blipFill>
      <xdr:spPr>
        <a:xfrm>
          <a:off x="6334125" y="27927300"/>
          <a:ext cx="685799" cy="790575"/>
        </a:xfrm>
        <a:prstGeom prst="rect">
          <a:avLst/>
        </a:prstGeom>
      </xdr:spPr>
    </xdr:pic>
    <xdr:clientData/>
  </xdr:twoCellAnchor>
  <xdr:twoCellAnchor editAs="oneCell">
    <xdr:from>
      <xdr:col>4</xdr:col>
      <xdr:colOff>0</xdr:colOff>
      <xdr:row>72</xdr:row>
      <xdr:rowOff>0</xdr:rowOff>
    </xdr:from>
    <xdr:to>
      <xdr:col>4</xdr:col>
      <xdr:colOff>685799</xdr:colOff>
      <xdr:row>72</xdr:row>
      <xdr:rowOff>790575</xdr:rowOff>
    </xdr:to>
    <xdr:pic>
      <xdr:nvPicPr>
        <xdr:cNvPr id="5" name="Immagine 4"/>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mc="http://schemas.openxmlformats.org/markup-compatibility/2006" xmlns:wpc="http://schemas.microsoft.com/office/word/2010/wordprocessingCanvas" xmlns="" val="0"/>
            </a:ext>
          </a:extLst>
        </a:blip>
        <a:stretch>
          <a:fillRect/>
        </a:stretch>
      </xdr:blipFill>
      <xdr:spPr>
        <a:xfrm>
          <a:off x="6334125" y="38633400"/>
          <a:ext cx="685799" cy="790575"/>
        </a:xfrm>
        <a:prstGeom prst="rect">
          <a:avLst/>
        </a:prstGeom>
      </xdr:spPr>
    </xdr:pic>
    <xdr:clientData/>
  </xdr:twoCellAnchor>
  <xdr:twoCellAnchor editAs="oneCell">
    <xdr:from>
      <xdr:col>4</xdr:col>
      <xdr:colOff>0</xdr:colOff>
      <xdr:row>0</xdr:row>
      <xdr:rowOff>0</xdr:rowOff>
    </xdr:from>
    <xdr:to>
      <xdr:col>4</xdr:col>
      <xdr:colOff>685799</xdr:colOff>
      <xdr:row>0</xdr:row>
      <xdr:rowOff>790575</xdr:rowOff>
    </xdr:to>
    <xdr:pic>
      <xdr:nvPicPr>
        <xdr:cNvPr id="6" name="Immagine 5"/>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mc="http://schemas.openxmlformats.org/markup-compatibility/2006" xmlns:wpc="http://schemas.microsoft.com/office/word/2010/wordprocessingCanvas" xmlns="" val="0"/>
            </a:ext>
          </a:extLst>
        </a:blip>
        <a:stretch>
          <a:fillRect/>
        </a:stretch>
      </xdr:blipFill>
      <xdr:spPr>
        <a:xfrm>
          <a:off x="6334125" y="0"/>
          <a:ext cx="685799" cy="790575"/>
        </a:xfrm>
        <a:prstGeom prst="rect">
          <a:avLst/>
        </a:prstGeom>
      </xdr:spPr>
    </xdr:pic>
    <xdr:clientData/>
  </xdr:twoCellAnchor>
  <xdr:twoCellAnchor>
    <xdr:from>
      <xdr:col>3</xdr:col>
      <xdr:colOff>1535766</xdr:colOff>
      <xdr:row>32</xdr:row>
      <xdr:rowOff>407334</xdr:rowOff>
    </xdr:from>
    <xdr:to>
      <xdr:col>3</xdr:col>
      <xdr:colOff>5419725</xdr:colOff>
      <xdr:row>32</xdr:row>
      <xdr:rowOff>409575</xdr:rowOff>
    </xdr:to>
    <xdr:cxnSp macro="">
      <xdr:nvCxnSpPr>
        <xdr:cNvPr id="7" name="Connettore 1 6"/>
        <xdr:cNvCxnSpPr/>
      </xdr:nvCxnSpPr>
      <xdr:spPr>
        <a:xfrm>
          <a:off x="2316816" y="16942734"/>
          <a:ext cx="3883959" cy="2241"/>
        </a:xfrm>
        <a:prstGeom prst="line">
          <a:avLst/>
        </a:prstGeom>
        <a:ln w="12700">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1535766</xdr:colOff>
      <xdr:row>54</xdr:row>
      <xdr:rowOff>407334</xdr:rowOff>
    </xdr:from>
    <xdr:to>
      <xdr:col>3</xdr:col>
      <xdr:colOff>5419725</xdr:colOff>
      <xdr:row>54</xdr:row>
      <xdr:rowOff>409575</xdr:rowOff>
    </xdr:to>
    <xdr:cxnSp macro="">
      <xdr:nvCxnSpPr>
        <xdr:cNvPr id="8" name="Connettore 1 7"/>
        <xdr:cNvCxnSpPr/>
      </xdr:nvCxnSpPr>
      <xdr:spPr>
        <a:xfrm>
          <a:off x="2316816" y="28334634"/>
          <a:ext cx="3883959" cy="2241"/>
        </a:xfrm>
        <a:prstGeom prst="line">
          <a:avLst/>
        </a:prstGeom>
        <a:ln w="12700">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1535766</xdr:colOff>
      <xdr:row>72</xdr:row>
      <xdr:rowOff>407334</xdr:rowOff>
    </xdr:from>
    <xdr:to>
      <xdr:col>3</xdr:col>
      <xdr:colOff>5419725</xdr:colOff>
      <xdr:row>72</xdr:row>
      <xdr:rowOff>409575</xdr:rowOff>
    </xdr:to>
    <xdr:cxnSp macro="">
      <xdr:nvCxnSpPr>
        <xdr:cNvPr id="9" name="Connettore 1 8"/>
        <xdr:cNvCxnSpPr/>
      </xdr:nvCxnSpPr>
      <xdr:spPr>
        <a:xfrm>
          <a:off x="2316816" y="39040734"/>
          <a:ext cx="3883959" cy="2241"/>
        </a:xfrm>
        <a:prstGeom prst="line">
          <a:avLst/>
        </a:prstGeom>
        <a:ln w="12700">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22</xdr:row>
      <xdr:rowOff>0</xdr:rowOff>
    </xdr:from>
    <xdr:to>
      <xdr:col>4</xdr:col>
      <xdr:colOff>685799</xdr:colOff>
      <xdr:row>22</xdr:row>
      <xdr:rowOff>790575</xdr:rowOff>
    </xdr:to>
    <xdr:pic>
      <xdr:nvPicPr>
        <xdr:cNvPr id="10" name="Immagine 9"/>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mc="http://schemas.openxmlformats.org/markup-compatibility/2006" xmlns:wpc="http://schemas.microsoft.com/office/word/2010/wordprocessingCanvas" xmlns="" val="0"/>
            </a:ext>
          </a:extLst>
        </a:blip>
        <a:stretch>
          <a:fillRect/>
        </a:stretch>
      </xdr:blipFill>
      <xdr:spPr>
        <a:xfrm>
          <a:off x="6334125" y="10172700"/>
          <a:ext cx="685799" cy="790575"/>
        </a:xfrm>
        <a:prstGeom prst="rect">
          <a:avLst/>
        </a:prstGeom>
      </xdr:spPr>
    </xdr:pic>
    <xdr:clientData/>
  </xdr:twoCellAnchor>
  <xdr:twoCellAnchor>
    <xdr:from>
      <xdr:col>3</xdr:col>
      <xdr:colOff>1535766</xdr:colOff>
      <xdr:row>22</xdr:row>
      <xdr:rowOff>407334</xdr:rowOff>
    </xdr:from>
    <xdr:to>
      <xdr:col>3</xdr:col>
      <xdr:colOff>5419725</xdr:colOff>
      <xdr:row>22</xdr:row>
      <xdr:rowOff>409575</xdr:rowOff>
    </xdr:to>
    <xdr:cxnSp macro="">
      <xdr:nvCxnSpPr>
        <xdr:cNvPr id="11" name="Connettore 1 10"/>
        <xdr:cNvCxnSpPr/>
      </xdr:nvCxnSpPr>
      <xdr:spPr>
        <a:xfrm>
          <a:off x="2316816" y="10580034"/>
          <a:ext cx="3883959" cy="2241"/>
        </a:xfrm>
        <a:prstGeom prst="line">
          <a:avLst/>
        </a:prstGeom>
        <a:ln w="12700">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oglio1"/>
  <dimension ref="A1:AA62"/>
  <sheetViews>
    <sheetView tabSelected="1" zoomScale="73" zoomScaleNormal="73" workbookViewId="0">
      <pane xSplit="14" ySplit="30" topLeftCell="O40" activePane="bottomRight" state="frozen"/>
      <selection pane="topRight" activeCell="O1" sqref="O1"/>
      <selection pane="bottomLeft" activeCell="A31" sqref="A31"/>
      <selection pane="bottomRight" activeCell="O4" sqref="O4"/>
    </sheetView>
  </sheetViews>
  <sheetFormatPr defaultRowHeight="15"/>
  <cols>
    <col min="1" max="1" width="3.28515625" style="114" customWidth="1"/>
    <col min="2" max="2" width="11" style="113" customWidth="1"/>
    <col min="3" max="3" width="7.28515625" customWidth="1"/>
    <col min="4" max="4" width="13.42578125" customWidth="1"/>
    <col min="5" max="5" width="8" customWidth="1"/>
    <col min="6" max="6" width="12.28515625" customWidth="1"/>
    <col min="7" max="7" width="7.7109375" customWidth="1"/>
    <col min="8" max="8" width="6" customWidth="1"/>
    <col min="9" max="9" width="13.5703125" customWidth="1"/>
    <col min="10" max="11" width="3.42578125" customWidth="1"/>
    <col min="12" max="12" width="31.7109375" customWidth="1"/>
    <col min="13" max="13" width="43.5703125" customWidth="1"/>
    <col min="14" max="14" width="4.7109375" customWidth="1"/>
  </cols>
  <sheetData>
    <row r="1" spans="1:27">
      <c r="A1" s="168"/>
      <c r="B1" s="170"/>
      <c r="C1" s="168"/>
      <c r="D1" s="168"/>
      <c r="E1" s="168"/>
      <c r="F1" s="168"/>
      <c r="G1" s="168"/>
      <c r="H1" s="168"/>
      <c r="I1" s="168"/>
      <c r="J1" s="168"/>
      <c r="K1" s="168"/>
      <c r="L1" s="168"/>
      <c r="M1" s="168"/>
      <c r="N1" s="168"/>
      <c r="O1" s="168"/>
      <c r="P1" s="168"/>
      <c r="Q1" s="168"/>
      <c r="R1" s="168"/>
      <c r="S1" s="168"/>
      <c r="T1" s="168"/>
      <c r="U1" s="168"/>
      <c r="V1" s="168"/>
      <c r="W1" s="168"/>
      <c r="X1" s="168"/>
      <c r="Y1" s="168"/>
      <c r="Z1" s="168"/>
      <c r="AA1" s="168"/>
    </row>
    <row r="2" spans="1:27">
      <c r="A2" s="168"/>
      <c r="B2" s="670" t="s">
        <v>17278</v>
      </c>
      <c r="C2" s="671"/>
      <c r="D2" s="671"/>
      <c r="E2" s="671"/>
      <c r="F2" s="671"/>
      <c r="G2" s="671"/>
      <c r="H2" s="287"/>
      <c r="I2" s="287"/>
      <c r="J2" s="288"/>
      <c r="K2" s="168"/>
      <c r="L2" s="630"/>
      <c r="M2" s="287"/>
      <c r="N2" s="288"/>
      <c r="O2" s="168"/>
      <c r="P2" s="168"/>
      <c r="Q2" s="168"/>
      <c r="R2" s="168"/>
      <c r="S2" s="168"/>
      <c r="T2" s="168"/>
      <c r="U2" s="168"/>
      <c r="V2" s="168"/>
      <c r="W2" s="168"/>
      <c r="X2" s="168"/>
      <c r="Y2" s="168"/>
      <c r="Z2" s="168"/>
      <c r="AA2" s="168"/>
    </row>
    <row r="3" spans="1:27" ht="18.75" customHeight="1">
      <c r="A3" s="168"/>
      <c r="B3" s="662" t="s">
        <v>40</v>
      </c>
      <c r="C3" s="678"/>
      <c r="D3" s="678"/>
      <c r="E3" s="678"/>
      <c r="F3" s="678"/>
      <c r="G3" s="678"/>
      <c r="H3" s="678"/>
      <c r="I3" s="678"/>
      <c r="J3" s="679"/>
      <c r="K3" s="168"/>
      <c r="L3" s="662" t="s">
        <v>161</v>
      </c>
      <c r="M3" s="663"/>
      <c r="N3" s="664"/>
      <c r="O3" s="168"/>
      <c r="P3" s="168"/>
      <c r="Q3" s="168"/>
      <c r="R3" s="168"/>
      <c r="S3" s="168"/>
      <c r="T3" s="168"/>
      <c r="U3" s="168"/>
      <c r="V3" s="168"/>
      <c r="W3" s="168"/>
      <c r="X3" s="168"/>
      <c r="Y3" s="168"/>
      <c r="Z3" s="168"/>
      <c r="AA3" s="168"/>
    </row>
    <row r="4" spans="1:27" ht="15" customHeight="1">
      <c r="A4" s="168"/>
      <c r="B4" s="289"/>
      <c r="C4" s="133"/>
      <c r="D4" s="133"/>
      <c r="E4" s="133"/>
      <c r="F4" s="133"/>
      <c r="G4" s="133"/>
      <c r="H4" s="133"/>
      <c r="I4" s="133"/>
      <c r="J4" s="290"/>
      <c r="K4" s="168"/>
      <c r="L4" s="629"/>
      <c r="M4" s="133"/>
      <c r="N4" s="290"/>
      <c r="O4" s="169"/>
      <c r="P4" s="169"/>
      <c r="Q4" s="169"/>
      <c r="R4" s="169"/>
      <c r="S4" s="168"/>
      <c r="T4" s="168"/>
      <c r="U4" s="168"/>
      <c r="V4" s="168"/>
      <c r="W4" s="168"/>
      <c r="X4" s="168"/>
      <c r="Y4" s="168"/>
      <c r="Z4" s="168"/>
      <c r="AA4" s="168"/>
    </row>
    <row r="5" spans="1:27" ht="15" customHeight="1">
      <c r="A5" s="168"/>
      <c r="B5" s="521" t="s">
        <v>32</v>
      </c>
      <c r="C5" s="281" t="s">
        <v>68</v>
      </c>
      <c r="D5" s="133"/>
      <c r="E5" s="392"/>
      <c r="F5" s="522" t="s">
        <v>35</v>
      </c>
      <c r="G5" s="683" t="s">
        <v>68</v>
      </c>
      <c r="H5" s="683"/>
      <c r="I5" s="683"/>
      <c r="J5" s="290"/>
      <c r="K5" s="168"/>
      <c r="L5" s="629"/>
      <c r="M5" s="668" t="s">
        <v>158</v>
      </c>
      <c r="N5" s="290"/>
      <c r="O5" s="169"/>
      <c r="P5" s="169"/>
      <c r="Q5" s="169"/>
      <c r="R5" s="169"/>
      <c r="S5" s="168"/>
      <c r="T5" s="168"/>
      <c r="U5" s="168"/>
      <c r="V5" s="168"/>
      <c r="W5" s="168"/>
      <c r="X5" s="168"/>
      <c r="Y5" s="168"/>
      <c r="Z5" s="168"/>
      <c r="AA5" s="168"/>
    </row>
    <row r="6" spans="1:27" ht="15" customHeight="1">
      <c r="A6" s="168"/>
      <c r="B6" s="521" t="s">
        <v>33</v>
      </c>
      <c r="C6" s="643" t="s">
        <v>68</v>
      </c>
      <c r="D6" s="642"/>
      <c r="E6" s="642"/>
      <c r="F6" s="522" t="s">
        <v>84</v>
      </c>
      <c r="G6" s="680" t="s">
        <v>68</v>
      </c>
      <c r="H6" s="681"/>
      <c r="I6" s="682"/>
      <c r="J6" s="290"/>
      <c r="K6" s="168"/>
      <c r="L6" s="629"/>
      <c r="M6" s="669"/>
      <c r="N6" s="290"/>
      <c r="O6" s="169"/>
      <c r="P6" s="169"/>
      <c r="Q6" s="169"/>
      <c r="R6" s="169"/>
      <c r="S6" s="168"/>
      <c r="T6" s="168"/>
      <c r="U6" s="168"/>
      <c r="V6" s="168"/>
      <c r="W6" s="168"/>
      <c r="X6" s="168"/>
      <c r="Y6" s="168"/>
      <c r="Z6" s="168"/>
      <c r="AA6" s="168"/>
    </row>
    <row r="7" spans="1:27" ht="15" customHeight="1">
      <c r="A7" s="168"/>
      <c r="B7" s="521" t="s">
        <v>34</v>
      </c>
      <c r="C7" s="644" t="s">
        <v>68</v>
      </c>
      <c r="D7" s="644"/>
      <c r="E7" s="644"/>
      <c r="F7" s="392"/>
      <c r="G7" s="133"/>
      <c r="H7" s="133"/>
      <c r="I7" s="133"/>
      <c r="J7" s="290"/>
      <c r="K7" s="168"/>
      <c r="L7" s="629"/>
      <c r="M7" s="668" t="s">
        <v>157</v>
      </c>
      <c r="N7" s="290"/>
      <c r="O7" s="169"/>
      <c r="P7" s="169"/>
      <c r="Q7" s="169"/>
      <c r="R7" s="169"/>
      <c r="S7" s="168"/>
      <c r="T7" s="168"/>
      <c r="U7" s="168"/>
      <c r="V7" s="168"/>
      <c r="W7" s="168"/>
      <c r="X7" s="168"/>
      <c r="Y7" s="168"/>
      <c r="Z7" s="168"/>
      <c r="AA7" s="168"/>
    </row>
    <row r="8" spans="1:27" ht="15" customHeight="1">
      <c r="A8" s="168"/>
      <c r="B8" s="521" t="s">
        <v>36</v>
      </c>
      <c r="C8" s="642" t="s">
        <v>68</v>
      </c>
      <c r="D8" s="642"/>
      <c r="E8" s="642"/>
      <c r="F8" s="642"/>
      <c r="G8" s="522" t="s">
        <v>0</v>
      </c>
      <c r="H8" s="641" t="s">
        <v>68</v>
      </c>
      <c r="I8" s="133"/>
      <c r="J8" s="290"/>
      <c r="K8" s="168"/>
      <c r="L8" s="629"/>
      <c r="M8" s="669"/>
      <c r="N8" s="290"/>
      <c r="O8" s="169"/>
      <c r="P8" s="169"/>
      <c r="Q8" s="169"/>
      <c r="R8" s="169"/>
      <c r="S8" s="168"/>
      <c r="T8" s="168"/>
      <c r="U8" s="168"/>
      <c r="V8" s="168"/>
      <c r="W8" s="168"/>
      <c r="X8" s="168"/>
      <c r="Y8" s="168"/>
      <c r="Z8" s="168"/>
      <c r="AA8" s="168"/>
    </row>
    <row r="9" spans="1:27" ht="15" customHeight="1">
      <c r="A9" s="168"/>
      <c r="B9" s="521" t="s">
        <v>37</v>
      </c>
      <c r="C9" s="685" t="s">
        <v>68</v>
      </c>
      <c r="D9" s="685"/>
      <c r="E9" s="522" t="s">
        <v>5</v>
      </c>
      <c r="F9" s="641" t="s">
        <v>68</v>
      </c>
      <c r="G9" s="522" t="s">
        <v>38</v>
      </c>
      <c r="H9" s="641" t="s">
        <v>68</v>
      </c>
      <c r="I9" s="133"/>
      <c r="J9" s="290"/>
      <c r="K9" s="168"/>
      <c r="L9" s="629"/>
      <c r="M9" s="689" t="s">
        <v>159</v>
      </c>
      <c r="N9" s="290"/>
      <c r="O9" s="169"/>
      <c r="P9" s="169"/>
      <c r="Q9" s="169"/>
      <c r="R9" s="169"/>
      <c r="S9" s="168"/>
      <c r="T9" s="168"/>
      <c r="U9" s="168"/>
      <c r="V9" s="168"/>
      <c r="W9" s="168"/>
      <c r="X9" s="168"/>
      <c r="Y9" s="168"/>
      <c r="Z9" s="168"/>
      <c r="AA9" s="168"/>
    </row>
    <row r="10" spans="1:27" ht="15" customHeight="1">
      <c r="A10" s="168"/>
      <c r="B10" s="521" t="s">
        <v>39</v>
      </c>
      <c r="C10" s="642" t="s">
        <v>68</v>
      </c>
      <c r="D10" s="642"/>
      <c r="E10" s="522" t="s">
        <v>13</v>
      </c>
      <c r="F10" s="672" t="s">
        <v>68</v>
      </c>
      <c r="G10" s="673"/>
      <c r="H10" s="674"/>
      <c r="I10" s="133"/>
      <c r="J10" s="290"/>
      <c r="K10" s="168"/>
      <c r="L10" s="629"/>
      <c r="M10" s="669"/>
      <c r="N10" s="290"/>
      <c r="O10" s="169"/>
      <c r="P10" s="169"/>
      <c r="Q10" s="169"/>
      <c r="R10" s="169"/>
      <c r="S10" s="168"/>
      <c r="T10" s="168"/>
      <c r="U10" s="168"/>
      <c r="V10" s="168"/>
      <c r="W10" s="168"/>
      <c r="X10" s="168"/>
      <c r="Y10" s="168"/>
      <c r="Z10" s="168"/>
      <c r="AA10" s="168"/>
    </row>
    <row r="11" spans="1:27" ht="25.5" customHeight="1">
      <c r="A11" s="168"/>
      <c r="B11" s="676" t="s">
        <v>165</v>
      </c>
      <c r="C11" s="677"/>
      <c r="D11" s="677"/>
      <c r="E11" s="677"/>
      <c r="F11" s="677"/>
      <c r="G11" s="677"/>
      <c r="H11" s="280" t="s">
        <v>68</v>
      </c>
      <c r="I11" s="133"/>
      <c r="J11" s="290"/>
      <c r="K11" s="168"/>
      <c r="L11" s="629"/>
      <c r="M11" s="133"/>
      <c r="N11" s="290"/>
      <c r="O11" s="169"/>
      <c r="P11" s="169"/>
      <c r="Q11" s="169"/>
      <c r="R11" s="169"/>
      <c r="S11" s="168"/>
      <c r="T11" s="168"/>
      <c r="U11" s="168"/>
      <c r="V11" s="168"/>
      <c r="W11" s="168"/>
      <c r="X11" s="168"/>
      <c r="Y11" s="168"/>
      <c r="Z11" s="168"/>
      <c r="AA11" s="168"/>
    </row>
    <row r="12" spans="1:27" ht="28.5" customHeight="1">
      <c r="A12" s="168"/>
      <c r="B12" s="662" t="s">
        <v>112</v>
      </c>
      <c r="C12" s="663"/>
      <c r="D12" s="663"/>
      <c r="E12" s="663"/>
      <c r="F12" s="663"/>
      <c r="G12" s="663"/>
      <c r="H12" s="663"/>
      <c r="I12" s="663"/>
      <c r="J12" s="664"/>
      <c r="K12" s="168"/>
      <c r="L12" s="629"/>
      <c r="M12" s="133"/>
      <c r="N12" s="290"/>
      <c r="O12" s="168"/>
      <c r="P12" s="168"/>
      <c r="Q12" s="168"/>
      <c r="R12" s="168"/>
      <c r="S12" s="168"/>
      <c r="T12" s="168"/>
      <c r="U12" s="168"/>
      <c r="V12" s="168"/>
      <c r="W12" s="168"/>
      <c r="X12" s="168"/>
      <c r="Y12" s="168"/>
      <c r="Z12" s="168"/>
      <c r="AA12" s="168"/>
    </row>
    <row r="13" spans="1:27" ht="21" customHeight="1">
      <c r="A13" s="168"/>
      <c r="B13" s="289"/>
      <c r="C13" s="133"/>
      <c r="D13" s="556" t="s">
        <v>206</v>
      </c>
      <c r="E13" s="557"/>
      <c r="F13" s="555" t="s">
        <v>205</v>
      </c>
      <c r="G13" s="133"/>
      <c r="H13" s="133"/>
      <c r="I13" s="133"/>
      <c r="J13" s="290"/>
      <c r="K13" s="168"/>
      <c r="L13" s="629"/>
      <c r="M13" s="668" t="s">
        <v>160</v>
      </c>
      <c r="N13" s="290"/>
      <c r="O13" s="168"/>
      <c r="P13" s="168"/>
      <c r="Q13" s="168"/>
      <c r="R13" s="168"/>
      <c r="S13" s="168"/>
      <c r="T13" s="168"/>
      <c r="U13" s="168"/>
      <c r="V13" s="168"/>
      <c r="W13" s="168"/>
      <c r="X13" s="168"/>
      <c r="Y13" s="168"/>
      <c r="Z13" s="168"/>
      <c r="AA13" s="168"/>
    </row>
    <row r="14" spans="1:27">
      <c r="A14" s="168"/>
      <c r="B14" s="656" t="s">
        <v>43</v>
      </c>
      <c r="C14" s="657"/>
      <c r="D14" s="684" t="s">
        <v>68</v>
      </c>
      <c r="E14" s="684"/>
      <c r="F14" s="133"/>
      <c r="G14" s="133"/>
      <c r="H14" s="133"/>
      <c r="I14" s="133"/>
      <c r="J14" s="290"/>
      <c r="K14" s="168"/>
      <c r="L14" s="629"/>
      <c r="M14" s="669"/>
      <c r="N14" s="290"/>
      <c r="O14" s="168"/>
      <c r="P14" s="168"/>
      <c r="Q14" s="168"/>
      <c r="R14" s="168"/>
      <c r="S14" s="168"/>
      <c r="T14" s="168"/>
      <c r="U14" s="168"/>
      <c r="V14" s="168"/>
      <c r="W14" s="168"/>
      <c r="X14" s="168"/>
      <c r="Y14" s="168"/>
      <c r="Z14" s="168"/>
      <c r="AA14" s="168"/>
    </row>
    <row r="15" spans="1:27">
      <c r="A15" s="168"/>
      <c r="B15" s="656" t="s">
        <v>41</v>
      </c>
      <c r="C15" s="657"/>
      <c r="D15" s="675"/>
      <c r="E15" s="675"/>
      <c r="F15" s="675"/>
      <c r="G15" s="675"/>
      <c r="H15" s="675"/>
      <c r="I15" s="133"/>
      <c r="J15" s="290"/>
      <c r="K15" s="168"/>
      <c r="L15" s="629"/>
      <c r="M15" s="668" t="s">
        <v>162</v>
      </c>
      <c r="N15" s="290"/>
      <c r="O15" s="168"/>
      <c r="P15" s="168"/>
      <c r="Q15" s="168"/>
      <c r="R15" s="168"/>
      <c r="S15" s="168"/>
      <c r="T15" s="168"/>
      <c r="U15" s="168"/>
      <c r="V15" s="168"/>
      <c r="W15" s="168"/>
      <c r="X15" s="168"/>
      <c r="Y15" s="168"/>
      <c r="Z15" s="168"/>
      <c r="AA15" s="168"/>
    </row>
    <row r="16" spans="1:27">
      <c r="A16" s="168"/>
      <c r="B16" s="656" t="s">
        <v>44</v>
      </c>
      <c r="C16" s="657" t="s">
        <v>44</v>
      </c>
      <c r="D16" s="522" t="s">
        <v>46</v>
      </c>
      <c r="E16" s="282"/>
      <c r="F16" s="522" t="s">
        <v>45</v>
      </c>
      <c r="G16" s="524"/>
      <c r="H16" s="133"/>
      <c r="I16" s="133"/>
      <c r="J16" s="290"/>
      <c r="K16" s="168"/>
      <c r="L16" s="629"/>
      <c r="M16" s="669"/>
      <c r="N16" s="290"/>
      <c r="O16" s="168"/>
      <c r="P16" s="168"/>
      <c r="Q16" s="168"/>
      <c r="R16" s="168"/>
      <c r="S16" s="168"/>
      <c r="T16" s="168"/>
      <c r="U16" s="168"/>
      <c r="V16" s="168"/>
      <c r="W16" s="168"/>
      <c r="X16" s="168"/>
      <c r="Y16" s="168"/>
      <c r="Z16" s="168"/>
      <c r="AA16" s="168"/>
    </row>
    <row r="17" spans="1:27">
      <c r="A17" s="168"/>
      <c r="B17" s="656" t="s">
        <v>47</v>
      </c>
      <c r="C17" s="657" t="s">
        <v>44</v>
      </c>
      <c r="D17" s="658"/>
      <c r="E17" s="658"/>
      <c r="F17" s="134"/>
      <c r="G17" s="133"/>
      <c r="H17" s="133"/>
      <c r="I17" s="133"/>
      <c r="J17" s="290"/>
      <c r="K17" s="168"/>
      <c r="L17" s="629"/>
      <c r="M17" s="689" t="s">
        <v>164</v>
      </c>
      <c r="N17" s="290"/>
      <c r="O17" s="168"/>
      <c r="P17" s="168"/>
      <c r="Q17" s="168"/>
      <c r="R17" s="168"/>
      <c r="S17" s="168"/>
      <c r="T17" s="168"/>
      <c r="U17" s="168"/>
      <c r="V17" s="168"/>
      <c r="W17" s="168"/>
      <c r="X17" s="168"/>
      <c r="Y17" s="168"/>
      <c r="Z17" s="168"/>
      <c r="AA17" s="168"/>
    </row>
    <row r="18" spans="1:27">
      <c r="A18" s="168"/>
      <c r="B18" s="656" t="s">
        <v>48</v>
      </c>
      <c r="C18" s="657" t="s">
        <v>44</v>
      </c>
      <c r="D18" s="640"/>
      <c r="E18" s="522" t="s">
        <v>56</v>
      </c>
      <c r="F18" s="283"/>
      <c r="G18" s="133"/>
      <c r="H18" s="133"/>
      <c r="I18" s="133"/>
      <c r="J18" s="290"/>
      <c r="K18" s="168"/>
      <c r="L18" s="629"/>
      <c r="M18" s="669"/>
      <c r="N18" s="290"/>
      <c r="O18" s="168"/>
      <c r="P18" s="168"/>
      <c r="Q18" s="168"/>
      <c r="R18" s="168"/>
      <c r="S18" s="168"/>
      <c r="T18" s="168"/>
      <c r="U18" s="168"/>
      <c r="V18" s="168"/>
      <c r="W18" s="168"/>
      <c r="X18" s="168"/>
      <c r="Y18" s="168"/>
      <c r="Z18" s="168"/>
      <c r="AA18" s="168"/>
    </row>
    <row r="19" spans="1:27">
      <c r="A19" s="168"/>
      <c r="B19" s="289"/>
      <c r="C19" s="133"/>
      <c r="D19" s="133"/>
      <c r="E19" s="133"/>
      <c r="F19" s="594" t="s">
        <v>17231</v>
      </c>
      <c r="G19" s="665" t="s">
        <v>68</v>
      </c>
      <c r="H19" s="666"/>
      <c r="I19" s="667"/>
      <c r="J19" s="290"/>
      <c r="K19" s="168"/>
      <c r="L19" s="629"/>
      <c r="M19" s="133"/>
      <c r="N19" s="290"/>
      <c r="O19" s="168"/>
      <c r="P19" s="168"/>
      <c r="Q19" s="168"/>
      <c r="R19" s="168"/>
      <c r="S19" s="168"/>
      <c r="T19" s="168"/>
      <c r="U19" s="168"/>
      <c r="V19" s="168"/>
      <c r="W19" s="168"/>
      <c r="X19" s="168"/>
      <c r="Y19" s="168"/>
      <c r="Z19" s="168"/>
      <c r="AA19" s="168"/>
    </row>
    <row r="20" spans="1:27" ht="29.25" customHeight="1">
      <c r="A20" s="168"/>
      <c r="B20" s="662" t="s">
        <v>67</v>
      </c>
      <c r="C20" s="663"/>
      <c r="D20" s="663"/>
      <c r="E20" s="663"/>
      <c r="F20" s="663"/>
      <c r="G20" s="663"/>
      <c r="H20" s="663"/>
      <c r="I20" s="663"/>
      <c r="J20" s="664"/>
      <c r="K20" s="168"/>
      <c r="L20" s="629"/>
      <c r="M20" s="133"/>
      <c r="N20" s="290"/>
      <c r="O20" s="168"/>
      <c r="P20" s="168"/>
      <c r="Q20" s="168"/>
      <c r="R20" s="168"/>
      <c r="S20" s="168"/>
      <c r="T20" s="168"/>
      <c r="U20" s="168"/>
      <c r="V20" s="168"/>
      <c r="W20" s="168"/>
      <c r="X20" s="168"/>
      <c r="Y20" s="168"/>
      <c r="Z20" s="168"/>
      <c r="AA20" s="168"/>
    </row>
    <row r="21" spans="1:27">
      <c r="A21" s="168"/>
      <c r="B21" s="661" t="s">
        <v>136</v>
      </c>
      <c r="C21" s="645"/>
      <c r="D21" s="270" t="s">
        <v>15</v>
      </c>
      <c r="E21" s="133"/>
      <c r="F21" s="160"/>
      <c r="G21" s="160"/>
      <c r="H21" s="133"/>
      <c r="I21" s="523" t="s">
        <v>59</v>
      </c>
      <c r="J21" s="290"/>
      <c r="K21" s="168"/>
      <c r="L21" s="629"/>
      <c r="M21" s="133"/>
      <c r="N21" s="290"/>
      <c r="O21" s="168"/>
      <c r="P21" s="168"/>
      <c r="Q21" s="168"/>
      <c r="R21" s="168"/>
      <c r="S21" s="168"/>
      <c r="T21" s="168"/>
      <c r="U21" s="168"/>
      <c r="V21" s="168"/>
      <c r="W21" s="168"/>
      <c r="X21" s="168"/>
      <c r="Y21" s="168"/>
      <c r="Z21" s="168"/>
      <c r="AA21" s="168"/>
    </row>
    <row r="22" spans="1:27">
      <c r="A22" s="168"/>
      <c r="B22" s="659" t="s">
        <v>17274</v>
      </c>
      <c r="C22" s="660"/>
      <c r="D22" s="286"/>
      <c r="E22" s="133"/>
      <c r="F22" s="648" t="s">
        <v>135</v>
      </c>
      <c r="G22" s="648"/>
      <c r="H22" s="649"/>
      <c r="I22" s="284"/>
      <c r="J22" s="290"/>
      <c r="K22" s="168"/>
      <c r="L22" s="629"/>
      <c r="M22" s="133"/>
      <c r="N22" s="290"/>
      <c r="O22" s="168"/>
      <c r="P22" s="168"/>
      <c r="Q22" s="168"/>
      <c r="R22" s="168"/>
      <c r="S22" s="168"/>
      <c r="T22" s="168"/>
      <c r="U22" s="168"/>
      <c r="V22" s="168"/>
      <c r="W22" s="168"/>
      <c r="X22" s="168"/>
      <c r="Y22" s="168"/>
      <c r="Z22" s="168"/>
      <c r="AA22" s="168"/>
    </row>
    <row r="23" spans="1:27" ht="15" customHeight="1">
      <c r="A23" s="168"/>
      <c r="B23" s="646" t="s">
        <v>126</v>
      </c>
      <c r="C23" s="647"/>
      <c r="D23" s="645" t="s">
        <v>83</v>
      </c>
      <c r="E23" s="645"/>
      <c r="F23" s="645"/>
      <c r="G23" s="645"/>
      <c r="H23" s="133"/>
      <c r="I23" s="270"/>
      <c r="J23" s="290"/>
      <c r="K23" s="168"/>
      <c r="L23" s="629"/>
      <c r="M23" s="133"/>
      <c r="N23" s="290"/>
      <c r="O23" s="168"/>
      <c r="P23" s="168"/>
      <c r="Q23" s="168"/>
      <c r="R23" s="168"/>
      <c r="S23" s="168"/>
      <c r="T23" s="168"/>
      <c r="U23" s="168"/>
      <c r="V23" s="168"/>
      <c r="W23" s="168"/>
      <c r="X23" s="168"/>
      <c r="Y23" s="168"/>
      <c r="Z23" s="168"/>
      <c r="AA23" s="168"/>
    </row>
    <row r="24" spans="1:27" ht="30" customHeight="1">
      <c r="A24" s="168"/>
      <c r="B24" s="646"/>
      <c r="C24" s="647"/>
      <c r="D24" s="650"/>
      <c r="E24" s="651"/>
      <c r="F24" s="651"/>
      <c r="G24" s="652"/>
      <c r="H24" s="133"/>
      <c r="I24" s="523" t="s">
        <v>59</v>
      </c>
      <c r="J24" s="290"/>
      <c r="K24" s="168"/>
      <c r="L24" s="629"/>
      <c r="M24" s="631"/>
      <c r="N24" s="290"/>
      <c r="O24" s="168"/>
      <c r="P24" s="168"/>
      <c r="Q24" s="168"/>
      <c r="R24" s="168"/>
      <c r="S24" s="168"/>
      <c r="T24" s="168"/>
      <c r="U24" s="168"/>
      <c r="V24" s="168"/>
      <c r="W24" s="168"/>
      <c r="X24" s="168"/>
      <c r="Y24" s="168"/>
      <c r="Z24" s="168"/>
      <c r="AA24" s="168"/>
    </row>
    <row r="25" spans="1:27">
      <c r="A25" s="168"/>
      <c r="B25" s="646"/>
      <c r="C25" s="647"/>
      <c r="D25" s="653"/>
      <c r="E25" s="654"/>
      <c r="F25" s="654"/>
      <c r="G25" s="655"/>
      <c r="H25" s="394" t="s">
        <v>82</v>
      </c>
      <c r="I25" s="285"/>
      <c r="J25" s="290"/>
      <c r="K25" s="168"/>
      <c r="L25" s="629"/>
      <c r="M25" s="133"/>
      <c r="N25" s="290"/>
      <c r="O25" s="168"/>
      <c r="P25" s="168"/>
      <c r="Q25" s="168"/>
      <c r="R25" s="168"/>
      <c r="S25" s="168"/>
      <c r="T25" s="168"/>
      <c r="U25" s="168"/>
      <c r="V25" s="168"/>
      <c r="W25" s="168"/>
      <c r="X25" s="168"/>
      <c r="Y25" s="168"/>
      <c r="Z25" s="168"/>
      <c r="AA25" s="168"/>
    </row>
    <row r="26" spans="1:27">
      <c r="A26" s="168"/>
      <c r="B26" s="646"/>
      <c r="C26" s="647"/>
      <c r="D26" s="133"/>
      <c r="E26" s="133"/>
      <c r="F26" s="133"/>
      <c r="G26" s="133"/>
      <c r="H26" s="133"/>
      <c r="I26" s="133"/>
      <c r="J26" s="290"/>
      <c r="K26" s="168"/>
      <c r="L26" s="629"/>
      <c r="M26" s="632" t="s">
        <v>16886</v>
      </c>
      <c r="N26" s="290"/>
      <c r="O26" s="168"/>
      <c r="P26" s="168"/>
      <c r="Q26" s="168"/>
      <c r="R26" s="168"/>
      <c r="S26" s="168"/>
      <c r="T26" s="168"/>
      <c r="U26" s="168"/>
      <c r="V26" s="168"/>
      <c r="W26" s="168"/>
      <c r="X26" s="168"/>
      <c r="Y26" s="168"/>
      <c r="Z26" s="168"/>
      <c r="AA26" s="168"/>
    </row>
    <row r="27" spans="1:27">
      <c r="A27" s="168"/>
      <c r="B27" s="289"/>
      <c r="C27" s="133"/>
      <c r="D27" s="133"/>
      <c r="E27" s="133"/>
      <c r="F27" s="133"/>
      <c r="G27" s="133"/>
      <c r="H27" s="133"/>
      <c r="I27" s="133"/>
      <c r="J27" s="290"/>
      <c r="K27" s="168"/>
      <c r="L27" s="629"/>
      <c r="M27" s="133"/>
      <c r="N27" s="290"/>
      <c r="O27" s="168"/>
      <c r="P27" s="168"/>
      <c r="Q27" s="168"/>
      <c r="R27" s="168"/>
      <c r="S27" s="168"/>
      <c r="T27" s="168"/>
      <c r="U27" s="168"/>
      <c r="V27" s="168"/>
      <c r="W27" s="168"/>
      <c r="X27" s="168"/>
      <c r="Y27" s="168"/>
      <c r="Z27" s="168"/>
      <c r="AA27" s="168"/>
    </row>
    <row r="28" spans="1:27" ht="36.75" customHeight="1">
      <c r="A28" s="168"/>
      <c r="B28" s="529"/>
      <c r="C28" s="530"/>
      <c r="D28" s="530"/>
      <c r="E28" s="530"/>
      <c r="F28" s="530"/>
      <c r="G28" s="530"/>
      <c r="H28" s="530"/>
      <c r="I28" s="530"/>
      <c r="J28" s="531"/>
      <c r="K28" s="168"/>
      <c r="L28" s="629"/>
      <c r="M28" s="633" t="s">
        <v>16887</v>
      </c>
      <c r="N28" s="290"/>
      <c r="O28" s="168"/>
      <c r="P28" s="168"/>
      <c r="Q28" s="168"/>
      <c r="R28" s="168"/>
      <c r="S28" s="168"/>
      <c r="T28" s="168"/>
      <c r="U28" s="168"/>
      <c r="V28" s="168"/>
      <c r="W28" s="168"/>
      <c r="X28" s="168"/>
      <c r="Y28" s="168"/>
      <c r="Z28" s="168"/>
      <c r="AA28" s="168"/>
    </row>
    <row r="29" spans="1:27">
      <c r="A29" s="168"/>
      <c r="B29" s="291"/>
      <c r="C29" s="292"/>
      <c r="D29" s="133"/>
      <c r="E29" s="133"/>
      <c r="F29" s="292"/>
      <c r="G29" s="133"/>
      <c r="H29" s="133"/>
      <c r="I29" s="133"/>
      <c r="J29" s="290"/>
      <c r="K29" s="168"/>
      <c r="L29" s="629"/>
      <c r="M29" s="292"/>
      <c r="N29" s="634"/>
      <c r="O29" s="168"/>
      <c r="P29" s="168"/>
      <c r="Q29" s="168"/>
      <c r="R29" s="168"/>
      <c r="S29" s="168"/>
      <c r="T29" s="168"/>
      <c r="U29" s="168"/>
      <c r="V29" s="168"/>
      <c r="W29" s="168"/>
      <c r="X29" s="168"/>
      <c r="Y29" s="168"/>
      <c r="Z29" s="168"/>
      <c r="AA29" s="168"/>
    </row>
    <row r="30" spans="1:27">
      <c r="A30" s="168"/>
      <c r="B30" s="686" t="s">
        <v>17277</v>
      </c>
      <c r="C30" s="687"/>
      <c r="D30" s="687"/>
      <c r="E30" s="687"/>
      <c r="F30" s="687"/>
      <c r="G30" s="687"/>
      <c r="H30" s="687"/>
      <c r="I30" s="687"/>
      <c r="J30" s="688"/>
      <c r="K30" s="168"/>
      <c r="L30" s="686" t="s">
        <v>16878</v>
      </c>
      <c r="M30" s="687"/>
      <c r="N30" s="687"/>
      <c r="O30" s="168"/>
      <c r="P30" s="168"/>
      <c r="Q30" s="168"/>
      <c r="R30" s="168"/>
      <c r="S30" s="168"/>
      <c r="T30" s="168"/>
      <c r="U30" s="168"/>
      <c r="V30" s="168"/>
      <c r="W30" s="168"/>
      <c r="X30" s="168"/>
      <c r="Y30" s="168"/>
      <c r="Z30" s="168"/>
      <c r="AA30" s="168"/>
    </row>
    <row r="31" spans="1:27">
      <c r="A31" s="168"/>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row>
    <row r="32" spans="1:27">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row>
    <row r="33" spans="1:27">
      <c r="A33" s="168"/>
      <c r="B33" s="168"/>
      <c r="C33" s="168"/>
      <c r="D33" s="168"/>
      <c r="E33" s="168"/>
      <c r="F33" s="532"/>
      <c r="G33" s="168"/>
      <c r="H33" s="168"/>
      <c r="I33" s="168"/>
      <c r="J33" s="168"/>
      <c r="K33" s="168"/>
      <c r="L33" s="168"/>
      <c r="M33" s="168"/>
      <c r="N33" s="168"/>
      <c r="O33" s="168"/>
      <c r="P33" s="168"/>
      <c r="Q33" s="168"/>
      <c r="R33" s="168"/>
      <c r="S33" s="168"/>
      <c r="T33" s="168"/>
      <c r="U33" s="168"/>
      <c r="V33" s="168"/>
      <c r="W33" s="168"/>
      <c r="X33" s="168"/>
      <c r="Y33" s="168"/>
      <c r="Z33" s="168"/>
      <c r="AA33" s="168"/>
    </row>
    <row r="34" spans="1:27">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row>
    <row r="35" spans="1:27">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row>
    <row r="36" spans="1:27">
      <c r="A36" s="168"/>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row>
    <row r="37" spans="1:27">
      <c r="A37" s="168"/>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row>
    <row r="38" spans="1:27">
      <c r="A38" s="168"/>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row>
    <row r="39" spans="1:27">
      <c r="A39" s="168"/>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row>
    <row r="40" spans="1:27">
      <c r="A40" s="168"/>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row>
    <row r="41" spans="1:27">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row>
    <row r="42" spans="1:27">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row>
    <row r="43" spans="1:27">
      <c r="A43" s="168"/>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row>
    <row r="44" spans="1:27">
      <c r="A44" s="168"/>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row>
    <row r="45" spans="1:27">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row>
    <row r="46" spans="1:27">
      <c r="A46" s="168"/>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row>
    <row r="47" spans="1:27">
      <c r="A47" s="168"/>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row>
    <row r="48" spans="1:27">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sheetData>
  <sheetProtection sheet="1" objects="1" scenarios="1" selectLockedCells="1"/>
  <mergeCells count="37">
    <mergeCell ref="B30:J30"/>
    <mergeCell ref="M15:M16"/>
    <mergeCell ref="M17:M18"/>
    <mergeCell ref="M9:M10"/>
    <mergeCell ref="M13:M14"/>
    <mergeCell ref="L30:N30"/>
    <mergeCell ref="L3:N3"/>
    <mergeCell ref="M5:M6"/>
    <mergeCell ref="M7:M8"/>
    <mergeCell ref="B2:G2"/>
    <mergeCell ref="B15:C15"/>
    <mergeCell ref="F10:H10"/>
    <mergeCell ref="D15:H15"/>
    <mergeCell ref="B11:G11"/>
    <mergeCell ref="B12:J12"/>
    <mergeCell ref="B3:J3"/>
    <mergeCell ref="G6:I6"/>
    <mergeCell ref="G5:I5"/>
    <mergeCell ref="B14:C14"/>
    <mergeCell ref="D14:E14"/>
    <mergeCell ref="C9:D9"/>
    <mergeCell ref="C10:D10"/>
    <mergeCell ref="C8:F8"/>
    <mergeCell ref="C6:E6"/>
    <mergeCell ref="C7:E7"/>
    <mergeCell ref="D23:G23"/>
    <mergeCell ref="B23:C26"/>
    <mergeCell ref="F22:H22"/>
    <mergeCell ref="D24:G25"/>
    <mergeCell ref="B16:C16"/>
    <mergeCell ref="B17:C17"/>
    <mergeCell ref="D17:E17"/>
    <mergeCell ref="B18:C18"/>
    <mergeCell ref="B22:C22"/>
    <mergeCell ref="B21:C21"/>
    <mergeCell ref="B20:J20"/>
    <mergeCell ref="G19:I19"/>
  </mergeCells>
  <conditionalFormatting sqref="H11">
    <cfRule type="cellIs" dxfId="0" priority="1" operator="equal">
      <formula>"SI"</formula>
    </cfRule>
  </conditionalFormatting>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sheetPr codeName="Foglio15">
    <tabColor rgb="FF008000"/>
    <pageSetUpPr fitToPage="1"/>
  </sheetPr>
  <dimension ref="A1:X1006"/>
  <sheetViews>
    <sheetView workbookViewId="0">
      <selection activeCell="E7" sqref="E7"/>
    </sheetView>
  </sheetViews>
  <sheetFormatPr defaultRowHeight="15"/>
  <cols>
    <col min="1" max="1" width="5.7109375" style="4" customWidth="1"/>
    <col min="2" max="2" width="10.5703125" style="83" customWidth="1"/>
    <col min="3" max="3" width="12.42578125" style="112" customWidth="1"/>
    <col min="4" max="4" width="30.42578125" style="152" customWidth="1"/>
    <col min="5" max="5" width="20.7109375" style="566" customWidth="1"/>
    <col min="6" max="6" width="7.7109375" style="204" customWidth="1"/>
    <col min="7" max="7" width="11.42578125" style="182" customWidth="1"/>
    <col min="8" max="9" width="11.42578125" style="190" customWidth="1"/>
    <col min="10" max="12" width="11.42578125" style="182" customWidth="1"/>
    <col min="13" max="13" width="11.42578125" style="217" customWidth="1"/>
    <col min="14" max="14" width="5.7109375" style="4" customWidth="1"/>
    <col min="15" max="16384" width="9.140625" style="4"/>
  </cols>
  <sheetData>
    <row r="1" spans="1:14" ht="15.95" customHeight="1">
      <c r="A1" s="206"/>
      <c r="B1" s="207"/>
      <c r="C1" s="691" t="s">
        <v>163</v>
      </c>
      <c r="D1" s="691"/>
      <c r="E1" s="561"/>
      <c r="F1" s="271"/>
      <c r="G1" s="171"/>
      <c r="H1" s="184"/>
      <c r="I1" s="184"/>
      <c r="J1" s="171"/>
      <c r="K1" s="171"/>
      <c r="L1" s="171"/>
      <c r="M1" s="213"/>
      <c r="N1" s="206"/>
    </row>
    <row r="2" spans="1:14" ht="15.95" customHeight="1">
      <c r="A2" s="206"/>
      <c r="B2" s="207"/>
      <c r="C2" s="691"/>
      <c r="D2" s="691"/>
      <c r="E2" s="561"/>
      <c r="F2" s="271"/>
      <c r="G2" s="183">
        <f t="shared" ref="G2:M2" si="0">SUBTOTAL(9,G5:G1004)</f>
        <v>0</v>
      </c>
      <c r="H2" s="241">
        <f t="shared" si="0"/>
        <v>0</v>
      </c>
      <c r="I2" s="241">
        <f t="shared" si="0"/>
        <v>0</v>
      </c>
      <c r="J2" s="183">
        <f t="shared" si="0"/>
        <v>0</v>
      </c>
      <c r="K2" s="183">
        <f t="shared" si="0"/>
        <v>0</v>
      </c>
      <c r="L2" s="242">
        <f t="shared" si="0"/>
        <v>0</v>
      </c>
      <c r="M2" s="183">
        <f t="shared" si="0"/>
        <v>0</v>
      </c>
      <c r="N2" s="206"/>
    </row>
    <row r="3" spans="1:14" ht="15.95" customHeight="1">
      <c r="A3" s="206"/>
      <c r="B3" s="560" t="s">
        <v>207</v>
      </c>
      <c r="C3" s="558"/>
      <c r="D3" s="559"/>
      <c r="E3" s="558"/>
      <c r="F3" s="271"/>
      <c r="G3" s="171"/>
      <c r="H3" s="184"/>
      <c r="I3" s="184"/>
      <c r="J3" s="171"/>
      <c r="K3" s="171"/>
      <c r="L3" s="171"/>
      <c r="M3" s="213"/>
      <c r="N3" s="206"/>
    </row>
    <row r="4" spans="1:14" s="232" customFormat="1" ht="25.5" customHeight="1">
      <c r="A4" s="229" t="s">
        <v>0</v>
      </c>
      <c r="B4" s="218" t="s">
        <v>69</v>
      </c>
      <c r="C4" s="229" t="s">
        <v>26</v>
      </c>
      <c r="D4" s="230" t="s">
        <v>28</v>
      </c>
      <c r="E4" s="230" t="s">
        <v>185</v>
      </c>
      <c r="F4" s="272" t="s">
        <v>70</v>
      </c>
      <c r="G4" s="224" t="s">
        <v>62</v>
      </c>
      <c r="H4" s="225" t="s">
        <v>93</v>
      </c>
      <c r="I4" s="225" t="s">
        <v>17232</v>
      </c>
      <c r="J4" s="224" t="s">
        <v>63</v>
      </c>
      <c r="K4" s="224" t="s">
        <v>71</v>
      </c>
      <c r="L4" s="226" t="s">
        <v>79</v>
      </c>
      <c r="M4" s="224" t="s">
        <v>104</v>
      </c>
      <c r="N4" s="567" t="s">
        <v>208</v>
      </c>
    </row>
    <row r="5" spans="1:14">
      <c r="A5" s="525"/>
      <c r="B5" s="526"/>
      <c r="C5" s="233"/>
      <c r="D5" s="18"/>
      <c r="E5" s="562"/>
      <c r="F5" s="273"/>
      <c r="G5" s="172"/>
      <c r="H5" s="185"/>
      <c r="I5" s="185"/>
      <c r="J5" s="172"/>
      <c r="K5" s="172"/>
      <c r="L5" s="173"/>
      <c r="M5" s="214"/>
      <c r="N5" s="568"/>
    </row>
    <row r="6" spans="1:14">
      <c r="A6" s="527"/>
      <c r="B6" s="528"/>
      <c r="C6" s="260"/>
      <c r="D6" s="23"/>
      <c r="E6" s="563"/>
      <c r="F6" s="277"/>
      <c r="G6" s="174"/>
      <c r="H6" s="186"/>
      <c r="I6" s="186"/>
      <c r="J6" s="174"/>
      <c r="K6" s="174"/>
      <c r="L6" s="175"/>
      <c r="M6" s="215"/>
      <c r="N6" s="569"/>
    </row>
    <row r="7" spans="1:14">
      <c r="A7" s="525"/>
      <c r="B7" s="526"/>
      <c r="C7" s="233"/>
      <c r="D7" s="18"/>
      <c r="E7" s="562"/>
      <c r="F7" s="273"/>
      <c r="G7" s="172"/>
      <c r="H7" s="185"/>
      <c r="I7" s="185"/>
      <c r="J7" s="172"/>
      <c r="K7" s="172"/>
      <c r="L7" s="173"/>
      <c r="M7" s="214"/>
      <c r="N7" s="568"/>
    </row>
    <row r="8" spans="1:14">
      <c r="A8" s="527"/>
      <c r="B8" s="528"/>
      <c r="C8" s="260"/>
      <c r="D8" s="23"/>
      <c r="E8" s="563"/>
      <c r="F8" s="277"/>
      <c r="G8" s="174"/>
      <c r="H8" s="186"/>
      <c r="I8" s="186"/>
      <c r="J8" s="174"/>
      <c r="K8" s="174"/>
      <c r="L8" s="175"/>
      <c r="M8" s="215"/>
      <c r="N8" s="569"/>
    </row>
    <row r="9" spans="1:14">
      <c r="A9" s="525"/>
      <c r="B9" s="526"/>
      <c r="C9" s="233"/>
      <c r="D9" s="18"/>
      <c r="E9" s="562"/>
      <c r="F9" s="273"/>
      <c r="G9" s="172"/>
      <c r="H9" s="185"/>
      <c r="I9" s="185"/>
      <c r="J9" s="172"/>
      <c r="K9" s="172"/>
      <c r="L9" s="173"/>
      <c r="M9" s="214"/>
      <c r="N9" s="568"/>
    </row>
    <row r="10" spans="1:14">
      <c r="A10" s="527"/>
      <c r="B10" s="528"/>
      <c r="C10" s="260"/>
      <c r="D10" s="23"/>
      <c r="E10" s="563"/>
      <c r="F10" s="277"/>
      <c r="G10" s="174"/>
      <c r="H10" s="186"/>
      <c r="I10" s="186"/>
      <c r="J10" s="174"/>
      <c r="K10" s="174"/>
      <c r="L10" s="175"/>
      <c r="M10" s="215"/>
      <c r="N10" s="569"/>
    </row>
    <row r="11" spans="1:14">
      <c r="A11" s="525"/>
      <c r="B11" s="526"/>
      <c r="C11" s="233"/>
      <c r="D11" s="18"/>
      <c r="E11" s="562"/>
      <c r="F11" s="273"/>
      <c r="G11" s="172"/>
      <c r="H11" s="185"/>
      <c r="I11" s="185"/>
      <c r="J11" s="172"/>
      <c r="K11" s="172"/>
      <c r="L11" s="173"/>
      <c r="M11" s="214"/>
      <c r="N11" s="568"/>
    </row>
    <row r="12" spans="1:14">
      <c r="A12" s="527"/>
      <c r="B12" s="528"/>
      <c r="C12" s="260"/>
      <c r="D12" s="23"/>
      <c r="E12" s="563"/>
      <c r="F12" s="277"/>
      <c r="G12" s="174"/>
      <c r="H12" s="186"/>
      <c r="I12" s="186"/>
      <c r="J12" s="174"/>
      <c r="K12" s="174"/>
      <c r="L12" s="175"/>
      <c r="M12" s="215"/>
      <c r="N12" s="569"/>
    </row>
    <row r="13" spans="1:14">
      <c r="A13" s="525"/>
      <c r="B13" s="526"/>
      <c r="C13" s="233"/>
      <c r="D13" s="18"/>
      <c r="E13" s="562"/>
      <c r="F13" s="273"/>
      <c r="G13" s="172"/>
      <c r="H13" s="185"/>
      <c r="I13" s="185"/>
      <c r="J13" s="172"/>
      <c r="K13" s="172"/>
      <c r="L13" s="173"/>
      <c r="M13" s="214"/>
      <c r="N13" s="568"/>
    </row>
    <row r="14" spans="1:14">
      <c r="A14" s="527"/>
      <c r="B14" s="528"/>
      <c r="C14" s="260"/>
      <c r="D14" s="23"/>
      <c r="E14" s="563"/>
      <c r="F14" s="277"/>
      <c r="G14" s="174"/>
      <c r="H14" s="186"/>
      <c r="I14" s="186"/>
      <c r="J14" s="174"/>
      <c r="K14" s="174"/>
      <c r="L14" s="175"/>
      <c r="M14" s="215"/>
      <c r="N14" s="569"/>
    </row>
    <row r="15" spans="1:14">
      <c r="A15" s="525"/>
      <c r="B15" s="526"/>
      <c r="C15" s="233"/>
      <c r="D15" s="18"/>
      <c r="E15" s="562"/>
      <c r="F15" s="273"/>
      <c r="G15" s="172"/>
      <c r="H15" s="185"/>
      <c r="I15" s="185"/>
      <c r="J15" s="172"/>
      <c r="K15" s="172"/>
      <c r="L15" s="173"/>
      <c r="M15" s="214"/>
      <c r="N15" s="568"/>
    </row>
    <row r="16" spans="1:14">
      <c r="A16" s="527"/>
      <c r="B16" s="528"/>
      <c r="C16" s="260"/>
      <c r="D16" s="23"/>
      <c r="E16" s="563"/>
      <c r="F16" s="277"/>
      <c r="G16" s="174"/>
      <c r="H16" s="186"/>
      <c r="I16" s="186"/>
      <c r="J16" s="174"/>
      <c r="K16" s="174"/>
      <c r="L16" s="175"/>
      <c r="M16" s="215"/>
      <c r="N16" s="569"/>
    </row>
    <row r="17" spans="1:14">
      <c r="A17" s="525"/>
      <c r="B17" s="526"/>
      <c r="C17" s="233"/>
      <c r="D17" s="18"/>
      <c r="E17" s="562"/>
      <c r="F17" s="273"/>
      <c r="G17" s="172"/>
      <c r="H17" s="185"/>
      <c r="I17" s="185"/>
      <c r="J17" s="172"/>
      <c r="K17" s="172"/>
      <c r="L17" s="173"/>
      <c r="M17" s="214"/>
      <c r="N17" s="568"/>
    </row>
    <row r="18" spans="1:14">
      <c r="A18" s="527"/>
      <c r="B18" s="528"/>
      <c r="C18" s="260"/>
      <c r="D18" s="23"/>
      <c r="E18" s="563"/>
      <c r="F18" s="277"/>
      <c r="G18" s="174"/>
      <c r="H18" s="186"/>
      <c r="I18" s="186"/>
      <c r="J18" s="174"/>
      <c r="K18" s="174"/>
      <c r="L18" s="175"/>
      <c r="M18" s="215"/>
      <c r="N18" s="569"/>
    </row>
    <row r="19" spans="1:14">
      <c r="A19" s="525"/>
      <c r="B19" s="526"/>
      <c r="C19" s="233"/>
      <c r="D19" s="18"/>
      <c r="E19" s="562"/>
      <c r="F19" s="273"/>
      <c r="G19" s="172"/>
      <c r="H19" s="185"/>
      <c r="I19" s="185"/>
      <c r="J19" s="172"/>
      <c r="K19" s="172"/>
      <c r="L19" s="173"/>
      <c r="M19" s="214"/>
      <c r="N19" s="568"/>
    </row>
    <row r="20" spans="1:14">
      <c r="A20" s="527"/>
      <c r="B20" s="528"/>
      <c r="C20" s="260"/>
      <c r="D20" s="23"/>
      <c r="E20" s="563"/>
      <c r="F20" s="277"/>
      <c r="G20" s="174"/>
      <c r="H20" s="186"/>
      <c r="I20" s="186"/>
      <c r="J20" s="174"/>
      <c r="K20" s="174"/>
      <c r="L20" s="175"/>
      <c r="M20" s="215"/>
      <c r="N20" s="569"/>
    </row>
    <row r="21" spans="1:14">
      <c r="A21" s="525"/>
      <c r="B21" s="526"/>
      <c r="C21" s="233"/>
      <c r="D21" s="18"/>
      <c r="E21" s="562"/>
      <c r="F21" s="273"/>
      <c r="G21" s="172"/>
      <c r="H21" s="185"/>
      <c r="I21" s="185"/>
      <c r="J21" s="172"/>
      <c r="K21" s="172"/>
      <c r="L21" s="173"/>
      <c r="M21" s="214"/>
      <c r="N21" s="568"/>
    </row>
    <row r="22" spans="1:14">
      <c r="A22" s="527"/>
      <c r="B22" s="528"/>
      <c r="C22" s="260"/>
      <c r="D22" s="23"/>
      <c r="E22" s="563"/>
      <c r="F22" s="277"/>
      <c r="G22" s="174"/>
      <c r="H22" s="186"/>
      <c r="I22" s="186"/>
      <c r="J22" s="174"/>
      <c r="K22" s="174"/>
      <c r="L22" s="175"/>
      <c r="M22" s="215"/>
      <c r="N22" s="569"/>
    </row>
    <row r="23" spans="1:14">
      <c r="A23" s="525"/>
      <c r="B23" s="526"/>
      <c r="C23" s="233"/>
      <c r="D23" s="18"/>
      <c r="E23" s="562"/>
      <c r="F23" s="273"/>
      <c r="G23" s="172"/>
      <c r="H23" s="185"/>
      <c r="I23" s="185"/>
      <c r="J23" s="172"/>
      <c r="K23" s="172"/>
      <c r="L23" s="173"/>
      <c r="M23" s="214"/>
      <c r="N23" s="568"/>
    </row>
    <row r="24" spans="1:14">
      <c r="A24" s="527"/>
      <c r="B24" s="528"/>
      <c r="C24" s="260"/>
      <c r="D24" s="23"/>
      <c r="E24" s="563"/>
      <c r="F24" s="277"/>
      <c r="G24" s="174"/>
      <c r="H24" s="186"/>
      <c r="I24" s="186"/>
      <c r="J24" s="174"/>
      <c r="K24" s="174"/>
      <c r="L24" s="175"/>
      <c r="M24" s="215"/>
      <c r="N24" s="569"/>
    </row>
    <row r="25" spans="1:14">
      <c r="A25" s="525"/>
      <c r="B25" s="526"/>
      <c r="C25" s="233"/>
      <c r="D25" s="18"/>
      <c r="E25" s="562"/>
      <c r="F25" s="273"/>
      <c r="G25" s="172"/>
      <c r="H25" s="185"/>
      <c r="I25" s="185"/>
      <c r="J25" s="172"/>
      <c r="K25" s="172"/>
      <c r="L25" s="173"/>
      <c r="M25" s="214"/>
      <c r="N25" s="568"/>
    </row>
    <row r="26" spans="1:14">
      <c r="A26" s="527"/>
      <c r="B26" s="528"/>
      <c r="C26" s="260"/>
      <c r="D26" s="23"/>
      <c r="E26" s="563"/>
      <c r="F26" s="277"/>
      <c r="G26" s="174"/>
      <c r="H26" s="186"/>
      <c r="I26" s="186"/>
      <c r="J26" s="174"/>
      <c r="K26" s="174"/>
      <c r="L26" s="175"/>
      <c r="M26" s="215"/>
      <c r="N26" s="569"/>
    </row>
    <row r="27" spans="1:14">
      <c r="A27" s="525"/>
      <c r="B27" s="526"/>
      <c r="C27" s="233"/>
      <c r="D27" s="18"/>
      <c r="E27" s="562"/>
      <c r="F27" s="273"/>
      <c r="G27" s="172"/>
      <c r="H27" s="185"/>
      <c r="I27" s="185"/>
      <c r="J27" s="172"/>
      <c r="K27" s="172"/>
      <c r="L27" s="173"/>
      <c r="M27" s="214"/>
      <c r="N27" s="568"/>
    </row>
    <row r="28" spans="1:14">
      <c r="A28" s="527"/>
      <c r="B28" s="528"/>
      <c r="C28" s="260"/>
      <c r="D28" s="23"/>
      <c r="E28" s="563"/>
      <c r="F28" s="277"/>
      <c r="G28" s="174"/>
      <c r="H28" s="186"/>
      <c r="I28" s="186"/>
      <c r="J28" s="174"/>
      <c r="K28" s="174"/>
      <c r="L28" s="175"/>
      <c r="M28" s="215"/>
      <c r="N28" s="569"/>
    </row>
    <row r="29" spans="1:14">
      <c r="A29" s="525"/>
      <c r="B29" s="526"/>
      <c r="C29" s="233"/>
      <c r="D29" s="18"/>
      <c r="E29" s="562"/>
      <c r="F29" s="273"/>
      <c r="G29" s="172"/>
      <c r="H29" s="185"/>
      <c r="I29" s="185"/>
      <c r="J29" s="172"/>
      <c r="K29" s="172"/>
      <c r="L29" s="173"/>
      <c r="M29" s="214"/>
      <c r="N29" s="568"/>
    </row>
    <row r="30" spans="1:14">
      <c r="A30" s="527"/>
      <c r="B30" s="528"/>
      <c r="C30" s="260"/>
      <c r="D30" s="23"/>
      <c r="E30" s="563"/>
      <c r="F30" s="277"/>
      <c r="G30" s="174"/>
      <c r="H30" s="186"/>
      <c r="I30" s="186"/>
      <c r="J30" s="174"/>
      <c r="K30" s="174"/>
      <c r="L30" s="175"/>
      <c r="M30" s="215"/>
      <c r="N30" s="569"/>
    </row>
    <row r="31" spans="1:14">
      <c r="A31" s="525"/>
      <c r="B31" s="526"/>
      <c r="C31" s="233"/>
      <c r="D31" s="18"/>
      <c r="E31" s="562"/>
      <c r="F31" s="273"/>
      <c r="G31" s="172"/>
      <c r="H31" s="185"/>
      <c r="I31" s="185"/>
      <c r="J31" s="172"/>
      <c r="K31" s="172"/>
      <c r="L31" s="173"/>
      <c r="M31" s="214"/>
      <c r="N31" s="568"/>
    </row>
    <row r="32" spans="1:14">
      <c r="A32" s="527"/>
      <c r="B32" s="528"/>
      <c r="C32" s="260"/>
      <c r="D32" s="23"/>
      <c r="E32" s="563"/>
      <c r="F32" s="277"/>
      <c r="G32" s="174"/>
      <c r="H32" s="186"/>
      <c r="I32" s="186"/>
      <c r="J32" s="174"/>
      <c r="K32" s="174"/>
      <c r="L32" s="175"/>
      <c r="M32" s="215"/>
      <c r="N32" s="569"/>
    </row>
    <row r="33" spans="1:14">
      <c r="A33" s="525"/>
      <c r="B33" s="526"/>
      <c r="C33" s="233"/>
      <c r="D33" s="18"/>
      <c r="E33" s="562"/>
      <c r="F33" s="273"/>
      <c r="G33" s="172"/>
      <c r="H33" s="185"/>
      <c r="I33" s="185"/>
      <c r="J33" s="172"/>
      <c r="K33" s="172"/>
      <c r="L33" s="173"/>
      <c r="M33" s="214"/>
      <c r="N33" s="568"/>
    </row>
    <row r="34" spans="1:14">
      <c r="A34" s="527"/>
      <c r="B34" s="528"/>
      <c r="C34" s="260"/>
      <c r="D34" s="23"/>
      <c r="E34" s="563"/>
      <c r="F34" s="277"/>
      <c r="G34" s="174"/>
      <c r="H34" s="186"/>
      <c r="I34" s="186"/>
      <c r="J34" s="174"/>
      <c r="K34" s="174"/>
      <c r="L34" s="175"/>
      <c r="M34" s="215"/>
      <c r="N34" s="569"/>
    </row>
    <row r="35" spans="1:14">
      <c r="A35" s="525"/>
      <c r="B35" s="526"/>
      <c r="C35" s="233"/>
      <c r="D35" s="18"/>
      <c r="E35" s="562"/>
      <c r="F35" s="273"/>
      <c r="G35" s="172"/>
      <c r="H35" s="185"/>
      <c r="I35" s="185"/>
      <c r="J35" s="172"/>
      <c r="K35" s="172"/>
      <c r="L35" s="173"/>
      <c r="M35" s="214"/>
      <c r="N35" s="568"/>
    </row>
    <row r="36" spans="1:14">
      <c r="A36" s="527"/>
      <c r="B36" s="528"/>
      <c r="C36" s="260"/>
      <c r="D36" s="23"/>
      <c r="E36" s="563"/>
      <c r="F36" s="277"/>
      <c r="G36" s="174"/>
      <c r="H36" s="186"/>
      <c r="I36" s="186"/>
      <c r="J36" s="174"/>
      <c r="K36" s="174"/>
      <c r="L36" s="175"/>
      <c r="M36" s="215"/>
      <c r="N36" s="569"/>
    </row>
    <row r="37" spans="1:14">
      <c r="A37" s="525"/>
      <c r="B37" s="526"/>
      <c r="C37" s="233"/>
      <c r="D37" s="18"/>
      <c r="E37" s="562"/>
      <c r="F37" s="273"/>
      <c r="G37" s="172"/>
      <c r="H37" s="185"/>
      <c r="I37" s="185"/>
      <c r="J37" s="172"/>
      <c r="K37" s="172"/>
      <c r="L37" s="173"/>
      <c r="M37" s="214"/>
      <c r="N37" s="568"/>
    </row>
    <row r="38" spans="1:14">
      <c r="A38" s="527"/>
      <c r="B38" s="528"/>
      <c r="C38" s="260"/>
      <c r="D38" s="23"/>
      <c r="E38" s="563"/>
      <c r="F38" s="277"/>
      <c r="G38" s="174"/>
      <c r="H38" s="186"/>
      <c r="I38" s="186"/>
      <c r="J38" s="174"/>
      <c r="K38" s="174"/>
      <c r="L38" s="175"/>
      <c r="M38" s="215"/>
      <c r="N38" s="569"/>
    </row>
    <row r="39" spans="1:14">
      <c r="A39" s="525"/>
      <c r="B39" s="526"/>
      <c r="C39" s="233"/>
      <c r="D39" s="18"/>
      <c r="E39" s="562"/>
      <c r="F39" s="273"/>
      <c r="G39" s="172"/>
      <c r="H39" s="185"/>
      <c r="I39" s="185"/>
      <c r="J39" s="172"/>
      <c r="K39" s="172"/>
      <c r="L39" s="173"/>
      <c r="M39" s="214"/>
      <c r="N39" s="568"/>
    </row>
    <row r="40" spans="1:14">
      <c r="A40" s="527"/>
      <c r="B40" s="528"/>
      <c r="C40" s="260"/>
      <c r="D40" s="23"/>
      <c r="E40" s="563"/>
      <c r="F40" s="277"/>
      <c r="G40" s="174"/>
      <c r="H40" s="186"/>
      <c r="I40" s="186"/>
      <c r="J40" s="174"/>
      <c r="K40" s="174"/>
      <c r="L40" s="175"/>
      <c r="M40" s="215"/>
      <c r="N40" s="569"/>
    </row>
    <row r="41" spans="1:14">
      <c r="A41" s="525"/>
      <c r="B41" s="526"/>
      <c r="C41" s="233"/>
      <c r="D41" s="18"/>
      <c r="E41" s="562"/>
      <c r="F41" s="273"/>
      <c r="G41" s="172"/>
      <c r="H41" s="185"/>
      <c r="I41" s="185"/>
      <c r="J41" s="172"/>
      <c r="K41" s="172"/>
      <c r="L41" s="173"/>
      <c r="M41" s="214"/>
      <c r="N41" s="568"/>
    </row>
    <row r="42" spans="1:14">
      <c r="A42" s="527"/>
      <c r="B42" s="528"/>
      <c r="C42" s="260"/>
      <c r="D42" s="23"/>
      <c r="E42" s="563"/>
      <c r="F42" s="277"/>
      <c r="G42" s="174"/>
      <c r="H42" s="186"/>
      <c r="I42" s="186"/>
      <c r="J42" s="174"/>
      <c r="K42" s="174"/>
      <c r="L42" s="175"/>
      <c r="M42" s="215"/>
      <c r="N42" s="569"/>
    </row>
    <row r="43" spans="1:14">
      <c r="A43" s="525"/>
      <c r="B43" s="526"/>
      <c r="C43" s="233"/>
      <c r="D43" s="18"/>
      <c r="E43" s="562"/>
      <c r="F43" s="273"/>
      <c r="G43" s="172"/>
      <c r="H43" s="185"/>
      <c r="I43" s="185"/>
      <c r="J43" s="172"/>
      <c r="K43" s="172"/>
      <c r="L43" s="173"/>
      <c r="M43" s="214"/>
      <c r="N43" s="568"/>
    </row>
    <row r="44" spans="1:14">
      <c r="A44" s="527"/>
      <c r="B44" s="528"/>
      <c r="C44" s="260"/>
      <c r="D44" s="23"/>
      <c r="E44" s="563"/>
      <c r="F44" s="277"/>
      <c r="G44" s="174"/>
      <c r="H44" s="186"/>
      <c r="I44" s="186"/>
      <c r="J44" s="174"/>
      <c r="K44" s="174"/>
      <c r="L44" s="175"/>
      <c r="M44" s="215"/>
      <c r="N44" s="569"/>
    </row>
    <row r="45" spans="1:14">
      <c r="A45" s="525"/>
      <c r="B45" s="526"/>
      <c r="C45" s="233"/>
      <c r="D45" s="18"/>
      <c r="E45" s="562"/>
      <c r="F45" s="273"/>
      <c r="G45" s="172"/>
      <c r="H45" s="185"/>
      <c r="I45" s="185"/>
      <c r="J45" s="172"/>
      <c r="K45" s="172"/>
      <c r="L45" s="173"/>
      <c r="M45" s="214"/>
      <c r="N45" s="568"/>
    </row>
    <row r="46" spans="1:14">
      <c r="A46" s="527"/>
      <c r="B46" s="528"/>
      <c r="C46" s="260"/>
      <c r="D46" s="23"/>
      <c r="E46" s="563"/>
      <c r="F46" s="277"/>
      <c r="G46" s="174"/>
      <c r="H46" s="186"/>
      <c r="I46" s="186"/>
      <c r="J46" s="174"/>
      <c r="K46" s="174"/>
      <c r="L46" s="175"/>
      <c r="M46" s="215"/>
      <c r="N46" s="569"/>
    </row>
    <row r="47" spans="1:14">
      <c r="A47" s="525"/>
      <c r="B47" s="526"/>
      <c r="C47" s="233"/>
      <c r="D47" s="18"/>
      <c r="E47" s="562"/>
      <c r="F47" s="273"/>
      <c r="G47" s="172"/>
      <c r="H47" s="185"/>
      <c r="I47" s="185"/>
      <c r="J47" s="172"/>
      <c r="K47" s="172"/>
      <c r="L47" s="173"/>
      <c r="M47" s="214"/>
      <c r="N47" s="568"/>
    </row>
    <row r="48" spans="1:14">
      <c r="A48" s="527"/>
      <c r="B48" s="528"/>
      <c r="C48" s="260"/>
      <c r="D48" s="23"/>
      <c r="E48" s="563"/>
      <c r="F48" s="277"/>
      <c r="G48" s="174"/>
      <c r="H48" s="186"/>
      <c r="I48" s="186"/>
      <c r="J48" s="174"/>
      <c r="K48" s="174"/>
      <c r="L48" s="175"/>
      <c r="M48" s="215"/>
      <c r="N48" s="569"/>
    </row>
    <row r="49" spans="1:14">
      <c r="A49" s="525"/>
      <c r="B49" s="526"/>
      <c r="C49" s="233"/>
      <c r="D49" s="18"/>
      <c r="E49" s="562"/>
      <c r="F49" s="273"/>
      <c r="G49" s="172"/>
      <c r="H49" s="185"/>
      <c r="I49" s="185"/>
      <c r="J49" s="172"/>
      <c r="K49" s="172"/>
      <c r="L49" s="173"/>
      <c r="M49" s="214"/>
      <c r="N49" s="568"/>
    </row>
    <row r="50" spans="1:14">
      <c r="A50" s="527"/>
      <c r="B50" s="528"/>
      <c r="C50" s="260"/>
      <c r="D50" s="23"/>
      <c r="E50" s="563"/>
      <c r="F50" s="277"/>
      <c r="G50" s="174"/>
      <c r="H50" s="186"/>
      <c r="I50" s="186"/>
      <c r="J50" s="174"/>
      <c r="K50" s="174"/>
      <c r="L50" s="175"/>
      <c r="M50" s="215"/>
      <c r="N50" s="569"/>
    </row>
    <row r="51" spans="1:14">
      <c r="A51" s="525"/>
      <c r="B51" s="526"/>
      <c r="C51" s="233"/>
      <c r="D51" s="18"/>
      <c r="E51" s="562"/>
      <c r="F51" s="273"/>
      <c r="G51" s="172"/>
      <c r="H51" s="185"/>
      <c r="I51" s="185"/>
      <c r="J51" s="172"/>
      <c r="K51" s="172"/>
      <c r="L51" s="173"/>
      <c r="M51" s="214"/>
      <c r="N51" s="568"/>
    </row>
    <row r="52" spans="1:14">
      <c r="A52" s="527"/>
      <c r="B52" s="528"/>
      <c r="C52" s="260"/>
      <c r="D52" s="23"/>
      <c r="E52" s="563"/>
      <c r="F52" s="277"/>
      <c r="G52" s="174"/>
      <c r="H52" s="186"/>
      <c r="I52" s="186"/>
      <c r="J52" s="174"/>
      <c r="K52" s="174"/>
      <c r="L52" s="175"/>
      <c r="M52" s="215"/>
      <c r="N52" s="569"/>
    </row>
    <row r="53" spans="1:14">
      <c r="A53" s="525"/>
      <c r="B53" s="526"/>
      <c r="C53" s="233"/>
      <c r="D53" s="18"/>
      <c r="E53" s="562"/>
      <c r="F53" s="273"/>
      <c r="G53" s="172"/>
      <c r="H53" s="185"/>
      <c r="I53" s="185"/>
      <c r="J53" s="172"/>
      <c r="K53" s="172"/>
      <c r="L53" s="173"/>
      <c r="M53" s="214"/>
      <c r="N53" s="568"/>
    </row>
    <row r="54" spans="1:14">
      <c r="A54" s="527"/>
      <c r="B54" s="528"/>
      <c r="C54" s="260"/>
      <c r="D54" s="23"/>
      <c r="E54" s="563"/>
      <c r="F54" s="277"/>
      <c r="G54" s="174"/>
      <c r="H54" s="186"/>
      <c r="I54" s="186"/>
      <c r="J54" s="174"/>
      <c r="K54" s="174"/>
      <c r="L54" s="175"/>
      <c r="M54" s="215"/>
      <c r="N54" s="569"/>
    </row>
    <row r="55" spans="1:14">
      <c r="A55" s="525"/>
      <c r="B55" s="526"/>
      <c r="C55" s="233"/>
      <c r="D55" s="18"/>
      <c r="E55" s="562"/>
      <c r="F55" s="273"/>
      <c r="G55" s="172"/>
      <c r="H55" s="185"/>
      <c r="I55" s="185"/>
      <c r="J55" s="172"/>
      <c r="K55" s="172"/>
      <c r="L55" s="173"/>
      <c r="M55" s="214"/>
      <c r="N55" s="568"/>
    </row>
    <row r="56" spans="1:14">
      <c r="A56" s="527"/>
      <c r="B56" s="528"/>
      <c r="C56" s="260"/>
      <c r="D56" s="23"/>
      <c r="E56" s="563"/>
      <c r="F56" s="277"/>
      <c r="G56" s="174"/>
      <c r="H56" s="186"/>
      <c r="I56" s="186"/>
      <c r="J56" s="174"/>
      <c r="K56" s="174"/>
      <c r="L56" s="175"/>
      <c r="M56" s="215"/>
      <c r="N56" s="569"/>
    </row>
    <row r="57" spans="1:14">
      <c r="A57" s="525"/>
      <c r="B57" s="526"/>
      <c r="C57" s="233"/>
      <c r="D57" s="18"/>
      <c r="E57" s="562"/>
      <c r="F57" s="273"/>
      <c r="G57" s="172"/>
      <c r="H57" s="185"/>
      <c r="I57" s="185"/>
      <c r="J57" s="172"/>
      <c r="K57" s="172"/>
      <c r="L57" s="173"/>
      <c r="M57" s="214"/>
      <c r="N57" s="568"/>
    </row>
    <row r="58" spans="1:14">
      <c r="A58" s="527"/>
      <c r="B58" s="528"/>
      <c r="C58" s="260"/>
      <c r="D58" s="23"/>
      <c r="E58" s="563"/>
      <c r="F58" s="277"/>
      <c r="G58" s="174"/>
      <c r="H58" s="186"/>
      <c r="I58" s="186"/>
      <c r="J58" s="174"/>
      <c r="K58" s="174"/>
      <c r="L58" s="175"/>
      <c r="M58" s="215"/>
      <c r="N58" s="569"/>
    </row>
    <row r="59" spans="1:14">
      <c r="A59" s="525"/>
      <c r="B59" s="526"/>
      <c r="C59" s="233"/>
      <c r="D59" s="18"/>
      <c r="E59" s="562"/>
      <c r="F59" s="273"/>
      <c r="G59" s="172"/>
      <c r="H59" s="185"/>
      <c r="I59" s="185"/>
      <c r="J59" s="172"/>
      <c r="K59" s="172"/>
      <c r="L59" s="173"/>
      <c r="M59" s="214"/>
      <c r="N59" s="568"/>
    </row>
    <row r="60" spans="1:14">
      <c r="A60" s="527"/>
      <c r="B60" s="528"/>
      <c r="C60" s="260"/>
      <c r="D60" s="23"/>
      <c r="E60" s="563"/>
      <c r="F60" s="277"/>
      <c r="G60" s="174"/>
      <c r="H60" s="186"/>
      <c r="I60" s="186"/>
      <c r="J60" s="174"/>
      <c r="K60" s="174"/>
      <c r="L60" s="175"/>
      <c r="M60" s="215"/>
      <c r="N60" s="569"/>
    </row>
    <row r="61" spans="1:14">
      <c r="A61" s="525"/>
      <c r="B61" s="526"/>
      <c r="C61" s="233"/>
      <c r="D61" s="18"/>
      <c r="E61" s="562"/>
      <c r="F61" s="273"/>
      <c r="G61" s="172"/>
      <c r="H61" s="185"/>
      <c r="I61" s="185"/>
      <c r="J61" s="172"/>
      <c r="K61" s="172"/>
      <c r="L61" s="173"/>
      <c r="M61" s="214"/>
      <c r="N61" s="568"/>
    </row>
    <row r="62" spans="1:14">
      <c r="A62" s="527"/>
      <c r="B62" s="528"/>
      <c r="C62" s="260"/>
      <c r="D62" s="23"/>
      <c r="E62" s="563"/>
      <c r="F62" s="277"/>
      <c r="G62" s="174"/>
      <c r="H62" s="186"/>
      <c r="I62" s="186"/>
      <c r="J62" s="174"/>
      <c r="K62" s="174"/>
      <c r="L62" s="175"/>
      <c r="M62" s="215"/>
      <c r="N62" s="569"/>
    </row>
    <row r="63" spans="1:14">
      <c r="A63" s="525"/>
      <c r="B63" s="526"/>
      <c r="C63" s="233"/>
      <c r="D63" s="18"/>
      <c r="E63" s="562"/>
      <c r="F63" s="273"/>
      <c r="G63" s="172"/>
      <c r="H63" s="185"/>
      <c r="I63" s="185"/>
      <c r="J63" s="172"/>
      <c r="K63" s="172"/>
      <c r="L63" s="173"/>
      <c r="M63" s="214"/>
      <c r="N63" s="568"/>
    </row>
    <row r="64" spans="1:14">
      <c r="A64" s="527"/>
      <c r="B64" s="528"/>
      <c r="C64" s="260"/>
      <c r="D64" s="23"/>
      <c r="E64" s="563"/>
      <c r="F64" s="277"/>
      <c r="G64" s="174"/>
      <c r="H64" s="186"/>
      <c r="I64" s="186"/>
      <c r="J64" s="174"/>
      <c r="K64" s="174"/>
      <c r="L64" s="175"/>
      <c r="M64" s="215"/>
      <c r="N64" s="569"/>
    </row>
    <row r="65" spans="1:14">
      <c r="A65" s="525"/>
      <c r="B65" s="526"/>
      <c r="C65" s="233"/>
      <c r="D65" s="18"/>
      <c r="E65" s="562"/>
      <c r="F65" s="273"/>
      <c r="G65" s="172"/>
      <c r="H65" s="185"/>
      <c r="I65" s="185"/>
      <c r="J65" s="172"/>
      <c r="K65" s="172"/>
      <c r="L65" s="173"/>
      <c r="M65" s="214"/>
      <c r="N65" s="568"/>
    </row>
    <row r="66" spans="1:14">
      <c r="A66" s="527"/>
      <c r="B66" s="528"/>
      <c r="C66" s="260"/>
      <c r="D66" s="23"/>
      <c r="E66" s="563"/>
      <c r="F66" s="277"/>
      <c r="G66" s="174"/>
      <c r="H66" s="186"/>
      <c r="I66" s="186"/>
      <c r="J66" s="174"/>
      <c r="K66" s="174"/>
      <c r="L66" s="175"/>
      <c r="M66" s="215"/>
      <c r="N66" s="569"/>
    </row>
    <row r="67" spans="1:14">
      <c r="A67" s="525"/>
      <c r="B67" s="526"/>
      <c r="C67" s="233"/>
      <c r="D67" s="18"/>
      <c r="E67" s="562"/>
      <c r="F67" s="273"/>
      <c r="G67" s="172"/>
      <c r="H67" s="185"/>
      <c r="I67" s="185"/>
      <c r="J67" s="172"/>
      <c r="K67" s="172"/>
      <c r="L67" s="173"/>
      <c r="M67" s="214"/>
      <c r="N67" s="568"/>
    </row>
    <row r="68" spans="1:14">
      <c r="A68" s="527"/>
      <c r="B68" s="528"/>
      <c r="C68" s="260"/>
      <c r="D68" s="23"/>
      <c r="E68" s="563"/>
      <c r="F68" s="277"/>
      <c r="G68" s="174"/>
      <c r="H68" s="186"/>
      <c r="I68" s="186"/>
      <c r="J68" s="174"/>
      <c r="K68" s="174"/>
      <c r="L68" s="175"/>
      <c r="M68" s="215"/>
      <c r="N68" s="569"/>
    </row>
    <row r="69" spans="1:14">
      <c r="A69" s="525"/>
      <c r="B69" s="526"/>
      <c r="C69" s="233"/>
      <c r="D69" s="18"/>
      <c r="E69" s="562"/>
      <c r="F69" s="273"/>
      <c r="G69" s="172"/>
      <c r="H69" s="185"/>
      <c r="I69" s="185"/>
      <c r="J69" s="172"/>
      <c r="K69" s="172"/>
      <c r="L69" s="173"/>
      <c r="M69" s="214"/>
      <c r="N69" s="568"/>
    </row>
    <row r="70" spans="1:14">
      <c r="A70" s="527"/>
      <c r="B70" s="528"/>
      <c r="C70" s="260"/>
      <c r="D70" s="23"/>
      <c r="E70" s="563"/>
      <c r="F70" s="277"/>
      <c r="G70" s="174"/>
      <c r="H70" s="186"/>
      <c r="I70" s="186"/>
      <c r="J70" s="174"/>
      <c r="K70" s="174"/>
      <c r="L70" s="175"/>
      <c r="M70" s="215"/>
      <c r="N70" s="569"/>
    </row>
    <row r="71" spans="1:14">
      <c r="A71" s="525"/>
      <c r="B71" s="526"/>
      <c r="C71" s="233"/>
      <c r="D71" s="18"/>
      <c r="E71" s="562"/>
      <c r="F71" s="273"/>
      <c r="G71" s="172"/>
      <c r="H71" s="185"/>
      <c r="I71" s="185"/>
      <c r="J71" s="172"/>
      <c r="K71" s="172"/>
      <c r="L71" s="173"/>
      <c r="M71" s="214"/>
      <c r="N71" s="568"/>
    </row>
    <row r="72" spans="1:14">
      <c r="A72" s="527"/>
      <c r="B72" s="528"/>
      <c r="C72" s="260"/>
      <c r="D72" s="23"/>
      <c r="E72" s="563"/>
      <c r="F72" s="277"/>
      <c r="G72" s="174"/>
      <c r="H72" s="186"/>
      <c r="I72" s="186"/>
      <c r="J72" s="174"/>
      <c r="K72" s="174"/>
      <c r="L72" s="175"/>
      <c r="M72" s="215"/>
      <c r="N72" s="569"/>
    </row>
    <row r="73" spans="1:14">
      <c r="A73" s="525"/>
      <c r="B73" s="526"/>
      <c r="C73" s="233"/>
      <c r="D73" s="18"/>
      <c r="E73" s="562"/>
      <c r="F73" s="273"/>
      <c r="G73" s="172"/>
      <c r="H73" s="185"/>
      <c r="I73" s="185"/>
      <c r="J73" s="172"/>
      <c r="K73" s="172"/>
      <c r="L73" s="173"/>
      <c r="M73" s="214"/>
      <c r="N73" s="568"/>
    </row>
    <row r="74" spans="1:14">
      <c r="A74" s="527"/>
      <c r="B74" s="528"/>
      <c r="C74" s="260"/>
      <c r="D74" s="23"/>
      <c r="E74" s="563"/>
      <c r="F74" s="277"/>
      <c r="G74" s="174"/>
      <c r="H74" s="186"/>
      <c r="I74" s="186"/>
      <c r="J74" s="174"/>
      <c r="K74" s="174"/>
      <c r="L74" s="175"/>
      <c r="M74" s="215"/>
      <c r="N74" s="569"/>
    </row>
    <row r="75" spans="1:14">
      <c r="A75" s="525"/>
      <c r="B75" s="526"/>
      <c r="C75" s="233"/>
      <c r="D75" s="18"/>
      <c r="E75" s="562"/>
      <c r="F75" s="273"/>
      <c r="G75" s="172"/>
      <c r="H75" s="185"/>
      <c r="I75" s="185"/>
      <c r="J75" s="172"/>
      <c r="K75" s="172"/>
      <c r="L75" s="173"/>
      <c r="M75" s="214"/>
      <c r="N75" s="568"/>
    </row>
    <row r="76" spans="1:14">
      <c r="A76" s="527"/>
      <c r="B76" s="528"/>
      <c r="C76" s="260"/>
      <c r="D76" s="23"/>
      <c r="E76" s="563"/>
      <c r="F76" s="277"/>
      <c r="G76" s="174"/>
      <c r="H76" s="186"/>
      <c r="I76" s="186"/>
      <c r="J76" s="174"/>
      <c r="K76" s="174"/>
      <c r="L76" s="175"/>
      <c r="M76" s="215"/>
      <c r="N76" s="569"/>
    </row>
    <row r="77" spans="1:14">
      <c r="A77" s="525"/>
      <c r="B77" s="526"/>
      <c r="C77" s="233"/>
      <c r="D77" s="18"/>
      <c r="E77" s="562"/>
      <c r="F77" s="273"/>
      <c r="G77" s="172"/>
      <c r="H77" s="185"/>
      <c r="I77" s="185"/>
      <c r="J77" s="172"/>
      <c r="K77" s="172"/>
      <c r="L77" s="173"/>
      <c r="M77" s="214"/>
      <c r="N77" s="568"/>
    </row>
    <row r="78" spans="1:14">
      <c r="A78" s="527"/>
      <c r="B78" s="528"/>
      <c r="C78" s="260"/>
      <c r="D78" s="23"/>
      <c r="E78" s="563"/>
      <c r="F78" s="277"/>
      <c r="G78" s="174"/>
      <c r="H78" s="186"/>
      <c r="I78" s="186"/>
      <c r="J78" s="174"/>
      <c r="K78" s="174"/>
      <c r="L78" s="175"/>
      <c r="M78" s="215"/>
      <c r="N78" s="569"/>
    </row>
    <row r="79" spans="1:14">
      <c r="A79" s="525"/>
      <c r="B79" s="526"/>
      <c r="C79" s="233"/>
      <c r="D79" s="18"/>
      <c r="E79" s="562"/>
      <c r="F79" s="273"/>
      <c r="G79" s="172"/>
      <c r="H79" s="185"/>
      <c r="I79" s="185"/>
      <c r="J79" s="172"/>
      <c r="K79" s="172"/>
      <c r="L79" s="173"/>
      <c r="M79" s="214"/>
      <c r="N79" s="568"/>
    </row>
    <row r="80" spans="1:14">
      <c r="A80" s="527"/>
      <c r="B80" s="528"/>
      <c r="C80" s="260"/>
      <c r="D80" s="23"/>
      <c r="E80" s="563"/>
      <c r="F80" s="277"/>
      <c r="G80" s="174"/>
      <c r="H80" s="186"/>
      <c r="I80" s="186"/>
      <c r="J80" s="174"/>
      <c r="K80" s="174"/>
      <c r="L80" s="175"/>
      <c r="M80" s="215"/>
      <c r="N80" s="569"/>
    </row>
    <row r="81" spans="1:14">
      <c r="A81" s="525"/>
      <c r="B81" s="526"/>
      <c r="C81" s="233"/>
      <c r="D81" s="18"/>
      <c r="E81" s="562"/>
      <c r="F81" s="273"/>
      <c r="G81" s="172"/>
      <c r="H81" s="185"/>
      <c r="I81" s="185"/>
      <c r="J81" s="172"/>
      <c r="K81" s="172"/>
      <c r="L81" s="173"/>
      <c r="M81" s="214"/>
      <c r="N81" s="568"/>
    </row>
    <row r="82" spans="1:14">
      <c r="A82" s="527"/>
      <c r="B82" s="528"/>
      <c r="C82" s="260"/>
      <c r="D82" s="23"/>
      <c r="E82" s="563"/>
      <c r="F82" s="277"/>
      <c r="G82" s="174"/>
      <c r="H82" s="186"/>
      <c r="I82" s="186"/>
      <c r="J82" s="174"/>
      <c r="K82" s="174"/>
      <c r="L82" s="175"/>
      <c r="M82" s="215"/>
      <c r="N82" s="569"/>
    </row>
    <row r="83" spans="1:14">
      <c r="A83" s="525"/>
      <c r="B83" s="526"/>
      <c r="C83" s="233"/>
      <c r="D83" s="18"/>
      <c r="E83" s="562"/>
      <c r="F83" s="273"/>
      <c r="G83" s="172"/>
      <c r="H83" s="185"/>
      <c r="I83" s="185"/>
      <c r="J83" s="172"/>
      <c r="K83" s="172"/>
      <c r="L83" s="173"/>
      <c r="M83" s="214"/>
      <c r="N83" s="568"/>
    </row>
    <row r="84" spans="1:14">
      <c r="A84" s="527"/>
      <c r="B84" s="528"/>
      <c r="C84" s="260"/>
      <c r="D84" s="23"/>
      <c r="E84" s="563"/>
      <c r="F84" s="277"/>
      <c r="G84" s="174"/>
      <c r="H84" s="186"/>
      <c r="I84" s="186"/>
      <c r="J84" s="174"/>
      <c r="K84" s="174"/>
      <c r="L84" s="175"/>
      <c r="M84" s="215"/>
      <c r="N84" s="569"/>
    </row>
    <row r="85" spans="1:14">
      <c r="A85" s="525"/>
      <c r="B85" s="526"/>
      <c r="C85" s="233"/>
      <c r="D85" s="18"/>
      <c r="E85" s="562"/>
      <c r="F85" s="273"/>
      <c r="G85" s="172"/>
      <c r="H85" s="185"/>
      <c r="I85" s="185"/>
      <c r="J85" s="172"/>
      <c r="K85" s="172"/>
      <c r="L85" s="173"/>
      <c r="M85" s="214"/>
      <c r="N85" s="568"/>
    </row>
    <row r="86" spans="1:14">
      <c r="A86" s="527"/>
      <c r="B86" s="528"/>
      <c r="C86" s="260"/>
      <c r="D86" s="23"/>
      <c r="E86" s="563"/>
      <c r="F86" s="277"/>
      <c r="G86" s="174"/>
      <c r="H86" s="186"/>
      <c r="I86" s="186"/>
      <c r="J86" s="174"/>
      <c r="K86" s="174"/>
      <c r="L86" s="175"/>
      <c r="M86" s="215"/>
      <c r="N86" s="569"/>
    </row>
    <row r="87" spans="1:14">
      <c r="A87" s="525"/>
      <c r="B87" s="526"/>
      <c r="C87" s="233"/>
      <c r="D87" s="18"/>
      <c r="E87" s="562"/>
      <c r="F87" s="273"/>
      <c r="G87" s="172"/>
      <c r="H87" s="185"/>
      <c r="I87" s="185"/>
      <c r="J87" s="172"/>
      <c r="K87" s="172"/>
      <c r="L87" s="173"/>
      <c r="M87" s="214"/>
      <c r="N87" s="568"/>
    </row>
    <row r="88" spans="1:14">
      <c r="A88" s="527"/>
      <c r="B88" s="528"/>
      <c r="C88" s="260"/>
      <c r="D88" s="23"/>
      <c r="E88" s="563"/>
      <c r="F88" s="277"/>
      <c r="G88" s="174"/>
      <c r="H88" s="186"/>
      <c r="I88" s="186"/>
      <c r="J88" s="174"/>
      <c r="K88" s="174"/>
      <c r="L88" s="175"/>
      <c r="M88" s="215"/>
      <c r="N88" s="569"/>
    </row>
    <row r="89" spans="1:14">
      <c r="A89" s="525"/>
      <c r="B89" s="526"/>
      <c r="C89" s="233"/>
      <c r="D89" s="18"/>
      <c r="E89" s="562"/>
      <c r="F89" s="273"/>
      <c r="G89" s="172"/>
      <c r="H89" s="185"/>
      <c r="I89" s="185"/>
      <c r="J89" s="172"/>
      <c r="K89" s="172"/>
      <c r="L89" s="173"/>
      <c r="M89" s="214"/>
      <c r="N89" s="568"/>
    </row>
    <row r="90" spans="1:14">
      <c r="A90" s="527"/>
      <c r="B90" s="528"/>
      <c r="C90" s="260"/>
      <c r="D90" s="23"/>
      <c r="E90" s="563"/>
      <c r="F90" s="277"/>
      <c r="G90" s="174"/>
      <c r="H90" s="186"/>
      <c r="I90" s="186"/>
      <c r="J90" s="174"/>
      <c r="K90" s="174"/>
      <c r="L90" s="175"/>
      <c r="M90" s="215"/>
      <c r="N90" s="569"/>
    </row>
    <row r="91" spans="1:14">
      <c r="A91" s="525"/>
      <c r="B91" s="526"/>
      <c r="C91" s="233"/>
      <c r="D91" s="18"/>
      <c r="E91" s="562"/>
      <c r="F91" s="273"/>
      <c r="G91" s="172"/>
      <c r="H91" s="185"/>
      <c r="I91" s="185"/>
      <c r="J91" s="172"/>
      <c r="K91" s="172"/>
      <c r="L91" s="173"/>
      <c r="M91" s="214"/>
      <c r="N91" s="568"/>
    </row>
    <row r="92" spans="1:14">
      <c r="A92" s="527"/>
      <c r="B92" s="528"/>
      <c r="C92" s="260"/>
      <c r="D92" s="23"/>
      <c r="E92" s="563"/>
      <c r="F92" s="277"/>
      <c r="G92" s="174"/>
      <c r="H92" s="186"/>
      <c r="I92" s="186"/>
      <c r="J92" s="174"/>
      <c r="K92" s="174"/>
      <c r="L92" s="175"/>
      <c r="M92" s="215"/>
      <c r="N92" s="569"/>
    </row>
    <row r="93" spans="1:14">
      <c r="A93" s="525"/>
      <c r="B93" s="526"/>
      <c r="C93" s="233"/>
      <c r="D93" s="18"/>
      <c r="E93" s="562"/>
      <c r="F93" s="273"/>
      <c r="G93" s="172"/>
      <c r="H93" s="185"/>
      <c r="I93" s="185"/>
      <c r="J93" s="172"/>
      <c r="K93" s="172"/>
      <c r="L93" s="173"/>
      <c r="M93" s="214"/>
      <c r="N93" s="568"/>
    </row>
    <row r="94" spans="1:14">
      <c r="A94" s="527"/>
      <c r="B94" s="528"/>
      <c r="C94" s="260"/>
      <c r="D94" s="23"/>
      <c r="E94" s="563"/>
      <c r="F94" s="277"/>
      <c r="G94" s="174"/>
      <c r="H94" s="186"/>
      <c r="I94" s="186"/>
      <c r="J94" s="174"/>
      <c r="K94" s="174"/>
      <c r="L94" s="175"/>
      <c r="M94" s="215"/>
      <c r="N94" s="569"/>
    </row>
    <row r="95" spans="1:14">
      <c r="A95" s="525"/>
      <c r="B95" s="526"/>
      <c r="C95" s="233"/>
      <c r="D95" s="18"/>
      <c r="E95" s="562"/>
      <c r="F95" s="273"/>
      <c r="G95" s="172"/>
      <c r="H95" s="185"/>
      <c r="I95" s="185"/>
      <c r="J95" s="172"/>
      <c r="K95" s="172"/>
      <c r="L95" s="173"/>
      <c r="M95" s="214"/>
      <c r="N95" s="568"/>
    </row>
    <row r="96" spans="1:14">
      <c r="A96" s="527"/>
      <c r="B96" s="528"/>
      <c r="C96" s="260"/>
      <c r="D96" s="23"/>
      <c r="E96" s="563"/>
      <c r="F96" s="277"/>
      <c r="G96" s="174"/>
      <c r="H96" s="186"/>
      <c r="I96" s="186"/>
      <c r="J96" s="174"/>
      <c r="K96" s="174"/>
      <c r="L96" s="175"/>
      <c r="M96" s="215"/>
      <c r="N96" s="569"/>
    </row>
    <row r="97" spans="1:14">
      <c r="A97" s="525"/>
      <c r="B97" s="526"/>
      <c r="C97" s="233"/>
      <c r="D97" s="18"/>
      <c r="E97" s="562"/>
      <c r="F97" s="273"/>
      <c r="G97" s="172"/>
      <c r="H97" s="185"/>
      <c r="I97" s="185"/>
      <c r="J97" s="172"/>
      <c r="K97" s="172"/>
      <c r="L97" s="173"/>
      <c r="M97" s="214"/>
      <c r="N97" s="568"/>
    </row>
    <row r="98" spans="1:14">
      <c r="A98" s="527"/>
      <c r="B98" s="528"/>
      <c r="C98" s="260"/>
      <c r="D98" s="23"/>
      <c r="E98" s="563"/>
      <c r="F98" s="277"/>
      <c r="G98" s="174"/>
      <c r="H98" s="186"/>
      <c r="I98" s="186"/>
      <c r="J98" s="174"/>
      <c r="K98" s="174"/>
      <c r="L98" s="175"/>
      <c r="M98" s="215"/>
      <c r="N98" s="569"/>
    </row>
    <row r="99" spans="1:14">
      <c r="A99" s="525"/>
      <c r="B99" s="526"/>
      <c r="C99" s="233"/>
      <c r="D99" s="18"/>
      <c r="E99" s="562"/>
      <c r="F99" s="273"/>
      <c r="G99" s="172"/>
      <c r="H99" s="185"/>
      <c r="I99" s="185"/>
      <c r="J99" s="172"/>
      <c r="K99" s="172"/>
      <c r="L99" s="173"/>
      <c r="M99" s="214"/>
      <c r="N99" s="568"/>
    </row>
    <row r="100" spans="1:14">
      <c r="A100" s="527"/>
      <c r="B100" s="528"/>
      <c r="C100" s="260"/>
      <c r="D100" s="23"/>
      <c r="E100" s="563"/>
      <c r="F100" s="277"/>
      <c r="G100" s="174"/>
      <c r="H100" s="186"/>
      <c r="I100" s="186"/>
      <c r="J100" s="174"/>
      <c r="K100" s="174"/>
      <c r="L100" s="175"/>
      <c r="M100" s="215"/>
      <c r="N100" s="569"/>
    </row>
    <row r="101" spans="1:14">
      <c r="A101" s="525"/>
      <c r="B101" s="526"/>
      <c r="C101" s="233"/>
      <c r="D101" s="18"/>
      <c r="E101" s="562"/>
      <c r="F101" s="273"/>
      <c r="G101" s="172"/>
      <c r="H101" s="185"/>
      <c r="I101" s="185"/>
      <c r="J101" s="172"/>
      <c r="K101" s="172"/>
      <c r="L101" s="173"/>
      <c r="M101" s="214"/>
      <c r="N101" s="568"/>
    </row>
    <row r="102" spans="1:14">
      <c r="A102" s="527"/>
      <c r="B102" s="528"/>
      <c r="C102" s="260"/>
      <c r="D102" s="23"/>
      <c r="E102" s="563"/>
      <c r="F102" s="277"/>
      <c r="G102" s="174"/>
      <c r="H102" s="186"/>
      <c r="I102" s="186"/>
      <c r="J102" s="174"/>
      <c r="K102" s="174"/>
      <c r="L102" s="175"/>
      <c r="M102" s="215"/>
      <c r="N102" s="569"/>
    </row>
    <row r="103" spans="1:14">
      <c r="A103" s="525"/>
      <c r="B103" s="526"/>
      <c r="C103" s="233"/>
      <c r="D103" s="18"/>
      <c r="E103" s="562"/>
      <c r="F103" s="273"/>
      <c r="G103" s="172"/>
      <c r="H103" s="185"/>
      <c r="I103" s="185"/>
      <c r="J103" s="172"/>
      <c r="K103" s="172"/>
      <c r="L103" s="173"/>
      <c r="M103" s="214"/>
      <c r="N103" s="568"/>
    </row>
    <row r="104" spans="1:14">
      <c r="A104" s="527"/>
      <c r="B104" s="528"/>
      <c r="C104" s="260"/>
      <c r="D104" s="23"/>
      <c r="E104" s="563"/>
      <c r="F104" s="277"/>
      <c r="G104" s="174"/>
      <c r="H104" s="186"/>
      <c r="I104" s="186"/>
      <c r="J104" s="174"/>
      <c r="K104" s="174"/>
      <c r="L104" s="175"/>
      <c r="M104" s="215"/>
      <c r="N104" s="569"/>
    </row>
    <row r="105" spans="1:14">
      <c r="A105" s="525"/>
      <c r="B105" s="526"/>
      <c r="C105" s="233"/>
      <c r="D105" s="18"/>
      <c r="E105" s="562"/>
      <c r="F105" s="273"/>
      <c r="G105" s="172"/>
      <c r="H105" s="185"/>
      <c r="I105" s="185"/>
      <c r="J105" s="172"/>
      <c r="K105" s="172"/>
      <c r="L105" s="173"/>
      <c r="M105" s="214"/>
      <c r="N105" s="568"/>
    </row>
    <row r="106" spans="1:14">
      <c r="A106" s="527"/>
      <c r="B106" s="528"/>
      <c r="C106" s="260"/>
      <c r="D106" s="23"/>
      <c r="E106" s="563"/>
      <c r="F106" s="277"/>
      <c r="G106" s="174"/>
      <c r="H106" s="186"/>
      <c r="I106" s="186"/>
      <c r="J106" s="174"/>
      <c r="K106" s="174"/>
      <c r="L106" s="175"/>
      <c r="M106" s="215"/>
      <c r="N106" s="569"/>
    </row>
    <row r="107" spans="1:14">
      <c r="A107" s="525"/>
      <c r="B107" s="526"/>
      <c r="C107" s="233"/>
      <c r="D107" s="18"/>
      <c r="E107" s="562"/>
      <c r="F107" s="273"/>
      <c r="G107" s="172"/>
      <c r="H107" s="185"/>
      <c r="I107" s="185"/>
      <c r="J107" s="172"/>
      <c r="K107" s="172"/>
      <c r="L107" s="173"/>
      <c r="M107" s="214"/>
      <c r="N107" s="568"/>
    </row>
    <row r="108" spans="1:14">
      <c r="A108" s="527"/>
      <c r="B108" s="528"/>
      <c r="C108" s="260"/>
      <c r="D108" s="23"/>
      <c r="E108" s="563"/>
      <c r="F108" s="277"/>
      <c r="G108" s="174"/>
      <c r="H108" s="186"/>
      <c r="I108" s="186"/>
      <c r="J108" s="174"/>
      <c r="K108" s="174"/>
      <c r="L108" s="175"/>
      <c r="M108" s="215"/>
      <c r="N108" s="569"/>
    </row>
    <row r="109" spans="1:14">
      <c r="A109" s="525"/>
      <c r="B109" s="526"/>
      <c r="C109" s="233"/>
      <c r="D109" s="18"/>
      <c r="E109" s="562"/>
      <c r="F109" s="273"/>
      <c r="G109" s="172"/>
      <c r="H109" s="185"/>
      <c r="I109" s="185"/>
      <c r="J109" s="172"/>
      <c r="K109" s="172"/>
      <c r="L109" s="173"/>
      <c r="M109" s="214"/>
      <c r="N109" s="568"/>
    </row>
    <row r="110" spans="1:14">
      <c r="A110" s="527"/>
      <c r="B110" s="528"/>
      <c r="C110" s="260"/>
      <c r="D110" s="23"/>
      <c r="E110" s="563"/>
      <c r="F110" s="277"/>
      <c r="G110" s="174"/>
      <c r="H110" s="186"/>
      <c r="I110" s="186"/>
      <c r="J110" s="174"/>
      <c r="K110" s="174"/>
      <c r="L110" s="175"/>
      <c r="M110" s="215"/>
      <c r="N110" s="569"/>
    </row>
    <row r="111" spans="1:14">
      <c r="A111" s="525"/>
      <c r="B111" s="526"/>
      <c r="C111" s="233"/>
      <c r="D111" s="18"/>
      <c r="E111" s="562"/>
      <c r="F111" s="273"/>
      <c r="G111" s="172"/>
      <c r="H111" s="185"/>
      <c r="I111" s="185"/>
      <c r="J111" s="172"/>
      <c r="K111" s="172"/>
      <c r="L111" s="173"/>
      <c r="M111" s="214"/>
      <c r="N111" s="568"/>
    </row>
    <row r="112" spans="1:14">
      <c r="A112" s="527"/>
      <c r="B112" s="528"/>
      <c r="C112" s="260"/>
      <c r="D112" s="23"/>
      <c r="E112" s="563"/>
      <c r="F112" s="277"/>
      <c r="G112" s="174"/>
      <c r="H112" s="186"/>
      <c r="I112" s="186"/>
      <c r="J112" s="174"/>
      <c r="K112" s="174"/>
      <c r="L112" s="175"/>
      <c r="M112" s="215"/>
      <c r="N112" s="569"/>
    </row>
    <row r="113" spans="1:14">
      <c r="A113" s="525"/>
      <c r="B113" s="526"/>
      <c r="C113" s="233"/>
      <c r="D113" s="18"/>
      <c r="E113" s="562"/>
      <c r="F113" s="273"/>
      <c r="G113" s="172"/>
      <c r="H113" s="185"/>
      <c r="I113" s="185"/>
      <c r="J113" s="172"/>
      <c r="K113" s="172"/>
      <c r="L113" s="173"/>
      <c r="M113" s="214"/>
      <c r="N113" s="568"/>
    </row>
    <row r="114" spans="1:14">
      <c r="A114" s="527"/>
      <c r="B114" s="528"/>
      <c r="C114" s="260"/>
      <c r="D114" s="23"/>
      <c r="E114" s="563"/>
      <c r="F114" s="277"/>
      <c r="G114" s="174"/>
      <c r="H114" s="186"/>
      <c r="I114" s="186"/>
      <c r="J114" s="174"/>
      <c r="K114" s="174"/>
      <c r="L114" s="175"/>
      <c r="M114" s="215"/>
      <c r="N114" s="569"/>
    </row>
    <row r="115" spans="1:14">
      <c r="A115" s="525"/>
      <c r="B115" s="526"/>
      <c r="C115" s="233"/>
      <c r="D115" s="18"/>
      <c r="E115" s="562"/>
      <c r="F115" s="273"/>
      <c r="G115" s="172"/>
      <c r="H115" s="185"/>
      <c r="I115" s="185"/>
      <c r="J115" s="172"/>
      <c r="K115" s="172"/>
      <c r="L115" s="173"/>
      <c r="M115" s="214"/>
      <c r="N115" s="568"/>
    </row>
    <row r="116" spans="1:14">
      <c r="A116" s="527"/>
      <c r="B116" s="528"/>
      <c r="C116" s="260"/>
      <c r="D116" s="23"/>
      <c r="E116" s="563"/>
      <c r="F116" s="277"/>
      <c r="G116" s="174"/>
      <c r="H116" s="186"/>
      <c r="I116" s="186"/>
      <c r="J116" s="174"/>
      <c r="K116" s="174"/>
      <c r="L116" s="175"/>
      <c r="M116" s="215"/>
      <c r="N116" s="569"/>
    </row>
    <row r="117" spans="1:14">
      <c r="A117" s="525"/>
      <c r="B117" s="526"/>
      <c r="C117" s="233"/>
      <c r="D117" s="18"/>
      <c r="E117" s="562"/>
      <c r="F117" s="273"/>
      <c r="G117" s="172"/>
      <c r="H117" s="185"/>
      <c r="I117" s="185"/>
      <c r="J117" s="172"/>
      <c r="K117" s="172"/>
      <c r="L117" s="173"/>
      <c r="M117" s="214"/>
      <c r="N117" s="568"/>
    </row>
    <row r="118" spans="1:14">
      <c r="A118" s="527"/>
      <c r="B118" s="528"/>
      <c r="C118" s="260"/>
      <c r="D118" s="23"/>
      <c r="E118" s="563"/>
      <c r="F118" s="277"/>
      <c r="G118" s="174"/>
      <c r="H118" s="186"/>
      <c r="I118" s="186"/>
      <c r="J118" s="174"/>
      <c r="K118" s="174"/>
      <c r="L118" s="175"/>
      <c r="M118" s="215"/>
      <c r="N118" s="569"/>
    </row>
    <row r="119" spans="1:14">
      <c r="A119" s="525"/>
      <c r="B119" s="526"/>
      <c r="C119" s="233"/>
      <c r="D119" s="18"/>
      <c r="E119" s="562"/>
      <c r="F119" s="273"/>
      <c r="G119" s="172"/>
      <c r="H119" s="185"/>
      <c r="I119" s="185"/>
      <c r="J119" s="172"/>
      <c r="K119" s="172"/>
      <c r="L119" s="173"/>
      <c r="M119" s="214"/>
      <c r="N119" s="568"/>
    </row>
    <row r="120" spans="1:14">
      <c r="A120" s="527"/>
      <c r="B120" s="528"/>
      <c r="C120" s="260"/>
      <c r="D120" s="23"/>
      <c r="E120" s="563"/>
      <c r="F120" s="277"/>
      <c r="G120" s="174"/>
      <c r="H120" s="186"/>
      <c r="I120" s="186"/>
      <c r="J120" s="174"/>
      <c r="K120" s="174"/>
      <c r="L120" s="175"/>
      <c r="M120" s="215"/>
      <c r="N120" s="569"/>
    </row>
    <row r="121" spans="1:14">
      <c r="A121" s="525"/>
      <c r="B121" s="526"/>
      <c r="C121" s="233"/>
      <c r="D121" s="18"/>
      <c r="E121" s="562"/>
      <c r="F121" s="273"/>
      <c r="G121" s="172"/>
      <c r="H121" s="185"/>
      <c r="I121" s="185"/>
      <c r="J121" s="172"/>
      <c r="K121" s="172"/>
      <c r="L121" s="173"/>
      <c r="M121" s="214"/>
      <c r="N121" s="568"/>
    </row>
    <row r="122" spans="1:14">
      <c r="A122" s="527"/>
      <c r="B122" s="528"/>
      <c r="C122" s="260"/>
      <c r="D122" s="23"/>
      <c r="E122" s="563"/>
      <c r="F122" s="277"/>
      <c r="G122" s="174"/>
      <c r="H122" s="186"/>
      <c r="I122" s="186"/>
      <c r="J122" s="174"/>
      <c r="K122" s="174"/>
      <c r="L122" s="175"/>
      <c r="M122" s="215"/>
      <c r="N122" s="569"/>
    </row>
    <row r="123" spans="1:14">
      <c r="A123" s="525"/>
      <c r="B123" s="526"/>
      <c r="C123" s="233"/>
      <c r="D123" s="18"/>
      <c r="E123" s="562"/>
      <c r="F123" s="273"/>
      <c r="G123" s="172"/>
      <c r="H123" s="185"/>
      <c r="I123" s="185"/>
      <c r="J123" s="172"/>
      <c r="K123" s="172"/>
      <c r="L123" s="173"/>
      <c r="M123" s="214"/>
      <c r="N123" s="568"/>
    </row>
    <row r="124" spans="1:14">
      <c r="A124" s="527"/>
      <c r="B124" s="528"/>
      <c r="C124" s="260"/>
      <c r="D124" s="23"/>
      <c r="E124" s="563"/>
      <c r="F124" s="277"/>
      <c r="G124" s="174"/>
      <c r="H124" s="186"/>
      <c r="I124" s="186"/>
      <c r="J124" s="174"/>
      <c r="K124" s="174"/>
      <c r="L124" s="175"/>
      <c r="M124" s="215"/>
      <c r="N124" s="569"/>
    </row>
    <row r="125" spans="1:14">
      <c r="A125" s="525"/>
      <c r="B125" s="526"/>
      <c r="C125" s="233"/>
      <c r="D125" s="18"/>
      <c r="E125" s="562"/>
      <c r="F125" s="273"/>
      <c r="G125" s="172"/>
      <c r="H125" s="185"/>
      <c r="I125" s="185"/>
      <c r="J125" s="172"/>
      <c r="K125" s="172"/>
      <c r="L125" s="173"/>
      <c r="M125" s="214"/>
      <c r="N125" s="568"/>
    </row>
    <row r="126" spans="1:14">
      <c r="A126" s="527"/>
      <c r="B126" s="528"/>
      <c r="C126" s="260"/>
      <c r="D126" s="23"/>
      <c r="E126" s="563"/>
      <c r="F126" s="277"/>
      <c r="G126" s="174"/>
      <c r="H126" s="186"/>
      <c r="I126" s="186"/>
      <c r="J126" s="174"/>
      <c r="K126" s="174"/>
      <c r="L126" s="175"/>
      <c r="M126" s="215"/>
      <c r="N126" s="569"/>
    </row>
    <row r="127" spans="1:14">
      <c r="A127" s="525"/>
      <c r="B127" s="526"/>
      <c r="C127" s="233"/>
      <c r="D127" s="18"/>
      <c r="E127" s="562"/>
      <c r="F127" s="273"/>
      <c r="G127" s="172"/>
      <c r="H127" s="185"/>
      <c r="I127" s="185"/>
      <c r="J127" s="172"/>
      <c r="K127" s="172"/>
      <c r="L127" s="173"/>
      <c r="M127" s="214"/>
      <c r="N127" s="568"/>
    </row>
    <row r="128" spans="1:14">
      <c r="A128" s="527"/>
      <c r="B128" s="528"/>
      <c r="C128" s="260"/>
      <c r="D128" s="23"/>
      <c r="E128" s="563"/>
      <c r="F128" s="277"/>
      <c r="G128" s="174"/>
      <c r="H128" s="186"/>
      <c r="I128" s="186"/>
      <c r="J128" s="174"/>
      <c r="K128" s="174"/>
      <c r="L128" s="175"/>
      <c r="M128" s="215"/>
      <c r="N128" s="569"/>
    </row>
    <row r="129" spans="1:14">
      <c r="A129" s="525"/>
      <c r="B129" s="526"/>
      <c r="C129" s="233"/>
      <c r="D129" s="18"/>
      <c r="E129" s="562"/>
      <c r="F129" s="273"/>
      <c r="G129" s="172"/>
      <c r="H129" s="185"/>
      <c r="I129" s="185"/>
      <c r="J129" s="172"/>
      <c r="K129" s="172"/>
      <c r="L129" s="173"/>
      <c r="M129" s="214"/>
      <c r="N129" s="568"/>
    </row>
    <row r="130" spans="1:14">
      <c r="A130" s="527"/>
      <c r="B130" s="528"/>
      <c r="C130" s="260"/>
      <c r="D130" s="23"/>
      <c r="E130" s="563"/>
      <c r="F130" s="277"/>
      <c r="G130" s="174"/>
      <c r="H130" s="186"/>
      <c r="I130" s="186"/>
      <c r="J130" s="174"/>
      <c r="K130" s="174"/>
      <c r="L130" s="175"/>
      <c r="M130" s="215"/>
      <c r="N130" s="569"/>
    </row>
    <row r="131" spans="1:14">
      <c r="A131" s="525"/>
      <c r="B131" s="526"/>
      <c r="C131" s="233"/>
      <c r="D131" s="18"/>
      <c r="E131" s="562"/>
      <c r="F131" s="273"/>
      <c r="G131" s="172"/>
      <c r="H131" s="185"/>
      <c r="I131" s="185"/>
      <c r="J131" s="172"/>
      <c r="K131" s="172"/>
      <c r="L131" s="173"/>
      <c r="M131" s="214"/>
      <c r="N131" s="568"/>
    </row>
    <row r="132" spans="1:14">
      <c r="A132" s="527"/>
      <c r="B132" s="528"/>
      <c r="C132" s="260"/>
      <c r="D132" s="23"/>
      <c r="E132" s="563"/>
      <c r="F132" s="277"/>
      <c r="G132" s="174"/>
      <c r="H132" s="186"/>
      <c r="I132" s="186"/>
      <c r="J132" s="174"/>
      <c r="K132" s="174"/>
      <c r="L132" s="175"/>
      <c r="M132" s="215"/>
      <c r="N132" s="569"/>
    </row>
    <row r="133" spans="1:14">
      <c r="A133" s="525"/>
      <c r="B133" s="526"/>
      <c r="C133" s="233"/>
      <c r="D133" s="18"/>
      <c r="E133" s="562"/>
      <c r="F133" s="273"/>
      <c r="G133" s="172"/>
      <c r="H133" s="185"/>
      <c r="I133" s="185"/>
      <c r="J133" s="172"/>
      <c r="K133" s="172"/>
      <c r="L133" s="173"/>
      <c r="M133" s="214"/>
      <c r="N133" s="568"/>
    </row>
    <row r="134" spans="1:14">
      <c r="A134" s="527"/>
      <c r="B134" s="528"/>
      <c r="C134" s="260"/>
      <c r="D134" s="23"/>
      <c r="E134" s="563"/>
      <c r="F134" s="277"/>
      <c r="G134" s="174"/>
      <c r="H134" s="186"/>
      <c r="I134" s="186"/>
      <c r="J134" s="174"/>
      <c r="K134" s="174"/>
      <c r="L134" s="175"/>
      <c r="M134" s="215"/>
      <c r="N134" s="569"/>
    </row>
    <row r="135" spans="1:14">
      <c r="A135" s="525"/>
      <c r="B135" s="526"/>
      <c r="C135" s="233"/>
      <c r="D135" s="18"/>
      <c r="E135" s="562"/>
      <c r="F135" s="273"/>
      <c r="G135" s="172"/>
      <c r="H135" s="185"/>
      <c r="I135" s="185"/>
      <c r="J135" s="172"/>
      <c r="K135" s="172"/>
      <c r="L135" s="173"/>
      <c r="M135" s="214"/>
      <c r="N135" s="568"/>
    </row>
    <row r="136" spans="1:14">
      <c r="A136" s="527"/>
      <c r="B136" s="528"/>
      <c r="C136" s="260"/>
      <c r="D136" s="23"/>
      <c r="E136" s="563"/>
      <c r="F136" s="277"/>
      <c r="G136" s="174"/>
      <c r="H136" s="186"/>
      <c r="I136" s="186"/>
      <c r="J136" s="174"/>
      <c r="K136" s="174"/>
      <c r="L136" s="175"/>
      <c r="M136" s="215"/>
      <c r="N136" s="569"/>
    </row>
    <row r="137" spans="1:14">
      <c r="A137" s="525"/>
      <c r="B137" s="526"/>
      <c r="C137" s="233"/>
      <c r="D137" s="18"/>
      <c r="E137" s="562"/>
      <c r="F137" s="273"/>
      <c r="G137" s="172"/>
      <c r="H137" s="185"/>
      <c r="I137" s="185"/>
      <c r="J137" s="172"/>
      <c r="K137" s="172"/>
      <c r="L137" s="173"/>
      <c r="M137" s="214"/>
      <c r="N137" s="568"/>
    </row>
    <row r="138" spans="1:14">
      <c r="A138" s="527"/>
      <c r="B138" s="528"/>
      <c r="C138" s="260"/>
      <c r="D138" s="23"/>
      <c r="E138" s="563"/>
      <c r="F138" s="277"/>
      <c r="G138" s="174"/>
      <c r="H138" s="186"/>
      <c r="I138" s="186"/>
      <c r="J138" s="174"/>
      <c r="K138" s="174"/>
      <c r="L138" s="175"/>
      <c r="M138" s="215"/>
      <c r="N138" s="569"/>
    </row>
    <row r="139" spans="1:14">
      <c r="A139" s="525"/>
      <c r="B139" s="526"/>
      <c r="C139" s="233"/>
      <c r="D139" s="18"/>
      <c r="E139" s="562"/>
      <c r="F139" s="273"/>
      <c r="G139" s="172"/>
      <c r="H139" s="185"/>
      <c r="I139" s="185"/>
      <c r="J139" s="172"/>
      <c r="K139" s="172"/>
      <c r="L139" s="173"/>
      <c r="M139" s="214"/>
      <c r="N139" s="568"/>
    </row>
    <row r="140" spans="1:14">
      <c r="A140" s="527"/>
      <c r="B140" s="528"/>
      <c r="C140" s="260"/>
      <c r="D140" s="23"/>
      <c r="E140" s="563"/>
      <c r="F140" s="277"/>
      <c r="G140" s="174"/>
      <c r="H140" s="186"/>
      <c r="I140" s="186"/>
      <c r="J140" s="174"/>
      <c r="K140" s="174"/>
      <c r="L140" s="175"/>
      <c r="M140" s="215"/>
      <c r="N140" s="569"/>
    </row>
    <row r="141" spans="1:14">
      <c r="A141" s="525"/>
      <c r="B141" s="526"/>
      <c r="C141" s="233"/>
      <c r="D141" s="18"/>
      <c r="E141" s="562"/>
      <c r="F141" s="273"/>
      <c r="G141" s="172"/>
      <c r="H141" s="185"/>
      <c r="I141" s="185"/>
      <c r="J141" s="172"/>
      <c r="K141" s="172"/>
      <c r="L141" s="173"/>
      <c r="M141" s="214"/>
      <c r="N141" s="568"/>
    </row>
    <row r="142" spans="1:14">
      <c r="A142" s="527"/>
      <c r="B142" s="528"/>
      <c r="C142" s="260"/>
      <c r="D142" s="23"/>
      <c r="E142" s="563"/>
      <c r="F142" s="277"/>
      <c r="G142" s="174"/>
      <c r="H142" s="186"/>
      <c r="I142" s="186"/>
      <c r="J142" s="174"/>
      <c r="K142" s="174"/>
      <c r="L142" s="175"/>
      <c r="M142" s="215"/>
      <c r="N142" s="569"/>
    </row>
    <row r="143" spans="1:14">
      <c r="A143" s="525"/>
      <c r="B143" s="526"/>
      <c r="C143" s="233"/>
      <c r="D143" s="18"/>
      <c r="E143" s="562"/>
      <c r="F143" s="273"/>
      <c r="G143" s="172"/>
      <c r="H143" s="185"/>
      <c r="I143" s="185"/>
      <c r="J143" s="172"/>
      <c r="K143" s="172"/>
      <c r="L143" s="173"/>
      <c r="M143" s="214"/>
      <c r="N143" s="568"/>
    </row>
    <row r="144" spans="1:14">
      <c r="A144" s="527"/>
      <c r="B144" s="528"/>
      <c r="C144" s="260"/>
      <c r="D144" s="23"/>
      <c r="E144" s="563"/>
      <c r="F144" s="277"/>
      <c r="G144" s="174"/>
      <c r="H144" s="186"/>
      <c r="I144" s="186"/>
      <c r="J144" s="174"/>
      <c r="K144" s="174"/>
      <c r="L144" s="175"/>
      <c r="M144" s="215"/>
      <c r="N144" s="569"/>
    </row>
    <row r="145" spans="1:14">
      <c r="A145" s="525"/>
      <c r="B145" s="526"/>
      <c r="C145" s="233"/>
      <c r="D145" s="18"/>
      <c r="E145" s="562"/>
      <c r="F145" s="273"/>
      <c r="G145" s="172"/>
      <c r="H145" s="185"/>
      <c r="I145" s="185"/>
      <c r="J145" s="172"/>
      <c r="K145" s="172"/>
      <c r="L145" s="173"/>
      <c r="M145" s="214"/>
      <c r="N145" s="568"/>
    </row>
    <row r="146" spans="1:14">
      <c r="A146" s="527"/>
      <c r="B146" s="528"/>
      <c r="C146" s="260"/>
      <c r="D146" s="23"/>
      <c r="E146" s="563"/>
      <c r="F146" s="277"/>
      <c r="G146" s="174"/>
      <c r="H146" s="186"/>
      <c r="I146" s="186"/>
      <c r="J146" s="174"/>
      <c r="K146" s="174"/>
      <c r="L146" s="175"/>
      <c r="M146" s="215"/>
      <c r="N146" s="569"/>
    </row>
    <row r="147" spans="1:14">
      <c r="A147" s="525"/>
      <c r="B147" s="526"/>
      <c r="C147" s="233"/>
      <c r="D147" s="18"/>
      <c r="E147" s="562"/>
      <c r="F147" s="273"/>
      <c r="G147" s="172"/>
      <c r="H147" s="185"/>
      <c r="I147" s="185"/>
      <c r="J147" s="172"/>
      <c r="K147" s="172"/>
      <c r="L147" s="173"/>
      <c r="M147" s="214"/>
      <c r="N147" s="568"/>
    </row>
    <row r="148" spans="1:14">
      <c r="A148" s="527"/>
      <c r="B148" s="528"/>
      <c r="C148" s="260"/>
      <c r="D148" s="23"/>
      <c r="E148" s="563"/>
      <c r="F148" s="277"/>
      <c r="G148" s="174"/>
      <c r="H148" s="186"/>
      <c r="I148" s="186"/>
      <c r="J148" s="174"/>
      <c r="K148" s="174"/>
      <c r="L148" s="175"/>
      <c r="M148" s="215"/>
      <c r="N148" s="569"/>
    </row>
    <row r="149" spans="1:14">
      <c r="A149" s="525"/>
      <c r="B149" s="526"/>
      <c r="C149" s="233"/>
      <c r="D149" s="18"/>
      <c r="E149" s="562"/>
      <c r="F149" s="273"/>
      <c r="G149" s="172"/>
      <c r="H149" s="185"/>
      <c r="I149" s="185"/>
      <c r="J149" s="172"/>
      <c r="K149" s="172"/>
      <c r="L149" s="173"/>
      <c r="M149" s="214"/>
      <c r="N149" s="568"/>
    </row>
    <row r="150" spans="1:14">
      <c r="A150" s="527"/>
      <c r="B150" s="528"/>
      <c r="C150" s="260"/>
      <c r="D150" s="23"/>
      <c r="E150" s="563"/>
      <c r="F150" s="277"/>
      <c r="G150" s="174"/>
      <c r="H150" s="186"/>
      <c r="I150" s="186"/>
      <c r="J150" s="174"/>
      <c r="K150" s="174"/>
      <c r="L150" s="175"/>
      <c r="M150" s="215"/>
      <c r="N150" s="569"/>
    </row>
    <row r="151" spans="1:14">
      <c r="A151" s="525"/>
      <c r="B151" s="526"/>
      <c r="C151" s="233"/>
      <c r="D151" s="18"/>
      <c r="E151" s="562"/>
      <c r="F151" s="273"/>
      <c r="G151" s="172"/>
      <c r="H151" s="185"/>
      <c r="I151" s="185"/>
      <c r="J151" s="172"/>
      <c r="K151" s="172"/>
      <c r="L151" s="173"/>
      <c r="M151" s="214"/>
      <c r="N151" s="568"/>
    </row>
    <row r="152" spans="1:14">
      <c r="A152" s="527"/>
      <c r="B152" s="528"/>
      <c r="C152" s="260"/>
      <c r="D152" s="23"/>
      <c r="E152" s="563"/>
      <c r="F152" s="277"/>
      <c r="G152" s="174"/>
      <c r="H152" s="186"/>
      <c r="I152" s="186"/>
      <c r="J152" s="174"/>
      <c r="K152" s="174"/>
      <c r="L152" s="175"/>
      <c r="M152" s="215"/>
      <c r="N152" s="569"/>
    </row>
    <row r="153" spans="1:14">
      <c r="A153" s="525"/>
      <c r="B153" s="526"/>
      <c r="C153" s="233"/>
      <c r="D153" s="18"/>
      <c r="E153" s="562"/>
      <c r="F153" s="273"/>
      <c r="G153" s="172"/>
      <c r="H153" s="185"/>
      <c r="I153" s="185"/>
      <c r="J153" s="172"/>
      <c r="K153" s="172"/>
      <c r="L153" s="173"/>
      <c r="M153" s="214"/>
      <c r="N153" s="568"/>
    </row>
    <row r="154" spans="1:14">
      <c r="A154" s="527"/>
      <c r="B154" s="528"/>
      <c r="C154" s="260"/>
      <c r="D154" s="23"/>
      <c r="E154" s="563"/>
      <c r="F154" s="277"/>
      <c r="G154" s="174"/>
      <c r="H154" s="186"/>
      <c r="I154" s="186"/>
      <c r="J154" s="174"/>
      <c r="K154" s="174"/>
      <c r="L154" s="175"/>
      <c r="M154" s="215"/>
      <c r="N154" s="569"/>
    </row>
    <row r="155" spans="1:14">
      <c r="A155" s="525"/>
      <c r="B155" s="526"/>
      <c r="C155" s="233"/>
      <c r="D155" s="18"/>
      <c r="E155" s="562"/>
      <c r="F155" s="273"/>
      <c r="G155" s="172"/>
      <c r="H155" s="185"/>
      <c r="I155" s="185"/>
      <c r="J155" s="172"/>
      <c r="K155" s="172"/>
      <c r="L155" s="173"/>
      <c r="M155" s="214"/>
      <c r="N155" s="568"/>
    </row>
    <row r="156" spans="1:14">
      <c r="A156" s="527"/>
      <c r="B156" s="528"/>
      <c r="C156" s="260"/>
      <c r="D156" s="23"/>
      <c r="E156" s="563"/>
      <c r="F156" s="277"/>
      <c r="G156" s="174"/>
      <c r="H156" s="186"/>
      <c r="I156" s="186"/>
      <c r="J156" s="174"/>
      <c r="K156" s="174"/>
      <c r="L156" s="175"/>
      <c r="M156" s="215"/>
      <c r="N156" s="569"/>
    </row>
    <row r="157" spans="1:14">
      <c r="A157" s="525"/>
      <c r="B157" s="526"/>
      <c r="C157" s="233"/>
      <c r="D157" s="18"/>
      <c r="E157" s="562"/>
      <c r="F157" s="273"/>
      <c r="G157" s="172"/>
      <c r="H157" s="185"/>
      <c r="I157" s="185"/>
      <c r="J157" s="172"/>
      <c r="K157" s="172"/>
      <c r="L157" s="173"/>
      <c r="M157" s="214"/>
      <c r="N157" s="568"/>
    </row>
    <row r="158" spans="1:14">
      <c r="A158" s="527"/>
      <c r="B158" s="528"/>
      <c r="C158" s="260"/>
      <c r="D158" s="23"/>
      <c r="E158" s="563"/>
      <c r="F158" s="277"/>
      <c r="G158" s="174"/>
      <c r="H158" s="186"/>
      <c r="I158" s="186"/>
      <c r="J158" s="174"/>
      <c r="K158" s="174"/>
      <c r="L158" s="175"/>
      <c r="M158" s="215"/>
      <c r="N158" s="569"/>
    </row>
    <row r="159" spans="1:14">
      <c r="A159" s="525"/>
      <c r="B159" s="526"/>
      <c r="C159" s="233"/>
      <c r="D159" s="18"/>
      <c r="E159" s="562"/>
      <c r="F159" s="273"/>
      <c r="G159" s="172"/>
      <c r="H159" s="185"/>
      <c r="I159" s="185"/>
      <c r="J159" s="172"/>
      <c r="K159" s="172"/>
      <c r="L159" s="173"/>
      <c r="M159" s="214"/>
      <c r="N159" s="568"/>
    </row>
    <row r="160" spans="1:14">
      <c r="A160" s="527"/>
      <c r="B160" s="528"/>
      <c r="C160" s="260"/>
      <c r="D160" s="23"/>
      <c r="E160" s="563"/>
      <c r="F160" s="277"/>
      <c r="G160" s="174"/>
      <c r="H160" s="186"/>
      <c r="I160" s="186"/>
      <c r="J160" s="174"/>
      <c r="K160" s="174"/>
      <c r="L160" s="175"/>
      <c r="M160" s="215"/>
      <c r="N160" s="569"/>
    </row>
    <row r="161" spans="1:14">
      <c r="A161" s="525"/>
      <c r="B161" s="526"/>
      <c r="C161" s="233"/>
      <c r="D161" s="18"/>
      <c r="E161" s="562"/>
      <c r="F161" s="273"/>
      <c r="G161" s="172"/>
      <c r="H161" s="185"/>
      <c r="I161" s="185"/>
      <c r="J161" s="172"/>
      <c r="K161" s="172"/>
      <c r="L161" s="173"/>
      <c r="M161" s="214"/>
      <c r="N161" s="568"/>
    </row>
    <row r="162" spans="1:14">
      <c r="A162" s="527"/>
      <c r="B162" s="528"/>
      <c r="C162" s="260"/>
      <c r="D162" s="23"/>
      <c r="E162" s="563"/>
      <c r="F162" s="277"/>
      <c r="G162" s="174"/>
      <c r="H162" s="186"/>
      <c r="I162" s="186"/>
      <c r="J162" s="174"/>
      <c r="K162" s="174"/>
      <c r="L162" s="175"/>
      <c r="M162" s="215"/>
      <c r="N162" s="569"/>
    </row>
    <row r="163" spans="1:14">
      <c r="A163" s="525"/>
      <c r="B163" s="526"/>
      <c r="C163" s="233"/>
      <c r="D163" s="18"/>
      <c r="E163" s="562"/>
      <c r="F163" s="273"/>
      <c r="G163" s="172"/>
      <c r="H163" s="185"/>
      <c r="I163" s="185"/>
      <c r="J163" s="172"/>
      <c r="K163" s="172"/>
      <c r="L163" s="173"/>
      <c r="M163" s="214"/>
      <c r="N163" s="568"/>
    </row>
    <row r="164" spans="1:14">
      <c r="A164" s="527"/>
      <c r="B164" s="528"/>
      <c r="C164" s="260"/>
      <c r="D164" s="23"/>
      <c r="E164" s="563"/>
      <c r="F164" s="277"/>
      <c r="G164" s="174"/>
      <c r="H164" s="186"/>
      <c r="I164" s="186"/>
      <c r="J164" s="174"/>
      <c r="K164" s="174"/>
      <c r="L164" s="175"/>
      <c r="M164" s="215"/>
      <c r="N164" s="569"/>
    </row>
    <row r="165" spans="1:14">
      <c r="A165" s="525"/>
      <c r="B165" s="526"/>
      <c r="C165" s="233"/>
      <c r="D165" s="18"/>
      <c r="E165" s="562"/>
      <c r="F165" s="273"/>
      <c r="G165" s="172"/>
      <c r="H165" s="185"/>
      <c r="I165" s="185"/>
      <c r="J165" s="172"/>
      <c r="K165" s="172"/>
      <c r="L165" s="173"/>
      <c r="M165" s="214"/>
      <c r="N165" s="568"/>
    </row>
    <row r="166" spans="1:14">
      <c r="A166" s="527"/>
      <c r="B166" s="528"/>
      <c r="C166" s="260"/>
      <c r="D166" s="23"/>
      <c r="E166" s="563"/>
      <c r="F166" s="277"/>
      <c r="G166" s="174"/>
      <c r="H166" s="186"/>
      <c r="I166" s="186"/>
      <c r="J166" s="174"/>
      <c r="K166" s="174"/>
      <c r="L166" s="175"/>
      <c r="M166" s="215"/>
      <c r="N166" s="569"/>
    </row>
    <row r="167" spans="1:14">
      <c r="A167" s="525"/>
      <c r="B167" s="526"/>
      <c r="C167" s="233"/>
      <c r="D167" s="18"/>
      <c r="E167" s="562"/>
      <c r="F167" s="273"/>
      <c r="G167" s="172"/>
      <c r="H167" s="185"/>
      <c r="I167" s="185"/>
      <c r="J167" s="172"/>
      <c r="K167" s="172"/>
      <c r="L167" s="173"/>
      <c r="M167" s="214"/>
      <c r="N167" s="568"/>
    </row>
    <row r="168" spans="1:14">
      <c r="A168" s="527"/>
      <c r="B168" s="528"/>
      <c r="C168" s="260"/>
      <c r="D168" s="23"/>
      <c r="E168" s="563"/>
      <c r="F168" s="277"/>
      <c r="G168" s="174"/>
      <c r="H168" s="186"/>
      <c r="I168" s="186"/>
      <c r="J168" s="174"/>
      <c r="K168" s="174"/>
      <c r="L168" s="175"/>
      <c r="M168" s="215"/>
      <c r="N168" s="569"/>
    </row>
    <row r="169" spans="1:14">
      <c r="A169" s="525"/>
      <c r="B169" s="526"/>
      <c r="C169" s="233"/>
      <c r="D169" s="18"/>
      <c r="E169" s="562"/>
      <c r="F169" s="273"/>
      <c r="G169" s="172"/>
      <c r="H169" s="185"/>
      <c r="I169" s="185"/>
      <c r="J169" s="172"/>
      <c r="K169" s="172"/>
      <c r="L169" s="173"/>
      <c r="M169" s="214"/>
      <c r="N169" s="568"/>
    </row>
    <row r="170" spans="1:14">
      <c r="A170" s="527"/>
      <c r="B170" s="528"/>
      <c r="C170" s="260"/>
      <c r="D170" s="23"/>
      <c r="E170" s="563"/>
      <c r="F170" s="277"/>
      <c r="G170" s="174"/>
      <c r="H170" s="186"/>
      <c r="I170" s="186"/>
      <c r="J170" s="174"/>
      <c r="K170" s="174"/>
      <c r="L170" s="175"/>
      <c r="M170" s="215"/>
      <c r="N170" s="569"/>
    </row>
    <row r="171" spans="1:14">
      <c r="A171" s="525"/>
      <c r="B171" s="526"/>
      <c r="C171" s="233"/>
      <c r="D171" s="18"/>
      <c r="E171" s="562"/>
      <c r="F171" s="273"/>
      <c r="G171" s="172"/>
      <c r="H171" s="185"/>
      <c r="I171" s="185"/>
      <c r="J171" s="172"/>
      <c r="K171" s="172"/>
      <c r="L171" s="173"/>
      <c r="M171" s="214"/>
      <c r="N171" s="568"/>
    </row>
    <row r="172" spans="1:14">
      <c r="A172" s="527"/>
      <c r="B172" s="528"/>
      <c r="C172" s="260"/>
      <c r="D172" s="23"/>
      <c r="E172" s="563"/>
      <c r="F172" s="277"/>
      <c r="G172" s="174"/>
      <c r="H172" s="186"/>
      <c r="I172" s="186"/>
      <c r="J172" s="174"/>
      <c r="K172" s="174"/>
      <c r="L172" s="175"/>
      <c r="M172" s="215"/>
      <c r="N172" s="569"/>
    </row>
    <row r="173" spans="1:14">
      <c r="A173" s="525"/>
      <c r="B173" s="526"/>
      <c r="C173" s="233"/>
      <c r="D173" s="18"/>
      <c r="E173" s="562"/>
      <c r="F173" s="273"/>
      <c r="G173" s="172"/>
      <c r="H173" s="185"/>
      <c r="I173" s="185"/>
      <c r="J173" s="172"/>
      <c r="K173" s="172"/>
      <c r="L173" s="173"/>
      <c r="M173" s="214"/>
      <c r="N173" s="568"/>
    </row>
    <row r="174" spans="1:14">
      <c r="A174" s="527"/>
      <c r="B174" s="528"/>
      <c r="C174" s="260"/>
      <c r="D174" s="23"/>
      <c r="E174" s="563"/>
      <c r="F174" s="277"/>
      <c r="G174" s="174"/>
      <c r="H174" s="186"/>
      <c r="I174" s="186"/>
      <c r="J174" s="174"/>
      <c r="K174" s="174"/>
      <c r="L174" s="175"/>
      <c r="M174" s="215"/>
      <c r="N174" s="569"/>
    </row>
    <row r="175" spans="1:14">
      <c r="A175" s="525"/>
      <c r="B175" s="526"/>
      <c r="C175" s="233"/>
      <c r="D175" s="18"/>
      <c r="E175" s="562"/>
      <c r="F175" s="273"/>
      <c r="G175" s="172"/>
      <c r="H175" s="185"/>
      <c r="I175" s="185"/>
      <c r="J175" s="172"/>
      <c r="K175" s="172"/>
      <c r="L175" s="173"/>
      <c r="M175" s="214"/>
      <c r="N175" s="568"/>
    </row>
    <row r="176" spans="1:14">
      <c r="A176" s="527"/>
      <c r="B176" s="528"/>
      <c r="C176" s="260"/>
      <c r="D176" s="23"/>
      <c r="E176" s="563"/>
      <c r="F176" s="277"/>
      <c r="G176" s="174"/>
      <c r="H176" s="186"/>
      <c r="I176" s="186"/>
      <c r="J176" s="174"/>
      <c r="K176" s="174"/>
      <c r="L176" s="175"/>
      <c r="M176" s="215"/>
      <c r="N176" s="569"/>
    </row>
    <row r="177" spans="1:14">
      <c r="A177" s="525"/>
      <c r="B177" s="526"/>
      <c r="C177" s="233"/>
      <c r="D177" s="18"/>
      <c r="E177" s="562"/>
      <c r="F177" s="273"/>
      <c r="G177" s="172"/>
      <c r="H177" s="185"/>
      <c r="I177" s="185"/>
      <c r="J177" s="172"/>
      <c r="K177" s="172"/>
      <c r="L177" s="173"/>
      <c r="M177" s="214"/>
      <c r="N177" s="568"/>
    </row>
    <row r="178" spans="1:14">
      <c r="A178" s="527"/>
      <c r="B178" s="528"/>
      <c r="C178" s="260"/>
      <c r="D178" s="23"/>
      <c r="E178" s="563"/>
      <c r="F178" s="277"/>
      <c r="G178" s="174"/>
      <c r="H178" s="186"/>
      <c r="I178" s="186"/>
      <c r="J178" s="174"/>
      <c r="K178" s="174"/>
      <c r="L178" s="175"/>
      <c r="M178" s="215"/>
      <c r="N178" s="569"/>
    </row>
    <row r="179" spans="1:14">
      <c r="A179" s="525"/>
      <c r="B179" s="526"/>
      <c r="C179" s="233"/>
      <c r="D179" s="18"/>
      <c r="E179" s="562"/>
      <c r="F179" s="273"/>
      <c r="G179" s="172"/>
      <c r="H179" s="185"/>
      <c r="I179" s="185"/>
      <c r="J179" s="172"/>
      <c r="K179" s="172"/>
      <c r="L179" s="173"/>
      <c r="M179" s="214"/>
      <c r="N179" s="568"/>
    </row>
    <row r="180" spans="1:14">
      <c r="A180" s="527"/>
      <c r="B180" s="528"/>
      <c r="C180" s="260"/>
      <c r="D180" s="23"/>
      <c r="E180" s="563"/>
      <c r="F180" s="277"/>
      <c r="G180" s="174"/>
      <c r="H180" s="186"/>
      <c r="I180" s="186"/>
      <c r="J180" s="174"/>
      <c r="K180" s="174"/>
      <c r="L180" s="175"/>
      <c r="M180" s="215"/>
      <c r="N180" s="569"/>
    </row>
    <row r="181" spans="1:14">
      <c r="A181" s="525"/>
      <c r="B181" s="526"/>
      <c r="C181" s="233"/>
      <c r="D181" s="18"/>
      <c r="E181" s="562"/>
      <c r="F181" s="273"/>
      <c r="G181" s="172"/>
      <c r="H181" s="185"/>
      <c r="I181" s="185"/>
      <c r="J181" s="172"/>
      <c r="K181" s="172"/>
      <c r="L181" s="173"/>
      <c r="M181" s="214"/>
      <c r="N181" s="568"/>
    </row>
    <row r="182" spans="1:14">
      <c r="A182" s="527"/>
      <c r="B182" s="528"/>
      <c r="C182" s="260"/>
      <c r="D182" s="23"/>
      <c r="E182" s="563"/>
      <c r="F182" s="277"/>
      <c r="G182" s="174"/>
      <c r="H182" s="186"/>
      <c r="I182" s="186"/>
      <c r="J182" s="174"/>
      <c r="K182" s="174"/>
      <c r="L182" s="175"/>
      <c r="M182" s="215"/>
      <c r="N182" s="569"/>
    </row>
    <row r="183" spans="1:14">
      <c r="A183" s="525"/>
      <c r="B183" s="526"/>
      <c r="C183" s="233"/>
      <c r="D183" s="18"/>
      <c r="E183" s="562"/>
      <c r="F183" s="273"/>
      <c r="G183" s="172"/>
      <c r="H183" s="185"/>
      <c r="I183" s="185"/>
      <c r="J183" s="172"/>
      <c r="K183" s="172"/>
      <c r="L183" s="173"/>
      <c r="M183" s="214"/>
      <c r="N183" s="568"/>
    </row>
    <row r="184" spans="1:14">
      <c r="A184" s="527"/>
      <c r="B184" s="528"/>
      <c r="C184" s="260"/>
      <c r="D184" s="23"/>
      <c r="E184" s="563"/>
      <c r="F184" s="277"/>
      <c r="G184" s="174"/>
      <c r="H184" s="186"/>
      <c r="I184" s="186"/>
      <c r="J184" s="174"/>
      <c r="K184" s="174"/>
      <c r="L184" s="175"/>
      <c r="M184" s="215"/>
      <c r="N184" s="569"/>
    </row>
    <row r="185" spans="1:14">
      <c r="A185" s="525"/>
      <c r="B185" s="526"/>
      <c r="C185" s="233"/>
      <c r="D185" s="18"/>
      <c r="E185" s="562"/>
      <c r="F185" s="273"/>
      <c r="G185" s="172"/>
      <c r="H185" s="185"/>
      <c r="I185" s="185"/>
      <c r="J185" s="172"/>
      <c r="K185" s="172"/>
      <c r="L185" s="173"/>
      <c r="M185" s="214"/>
      <c r="N185" s="568"/>
    </row>
    <row r="186" spans="1:14">
      <c r="A186" s="527"/>
      <c r="B186" s="528"/>
      <c r="C186" s="260"/>
      <c r="D186" s="23"/>
      <c r="E186" s="563"/>
      <c r="F186" s="277"/>
      <c r="G186" s="174"/>
      <c r="H186" s="186"/>
      <c r="I186" s="186"/>
      <c r="J186" s="174"/>
      <c r="K186" s="174"/>
      <c r="L186" s="175"/>
      <c r="M186" s="215"/>
      <c r="N186" s="569"/>
    </row>
    <row r="187" spans="1:14">
      <c r="A187" s="525"/>
      <c r="B187" s="526"/>
      <c r="C187" s="233"/>
      <c r="D187" s="18"/>
      <c r="E187" s="562"/>
      <c r="F187" s="273"/>
      <c r="G187" s="172"/>
      <c r="H187" s="185"/>
      <c r="I187" s="185"/>
      <c r="J187" s="172"/>
      <c r="K187" s="172"/>
      <c r="L187" s="173"/>
      <c r="M187" s="214"/>
      <c r="N187" s="568"/>
    </row>
    <row r="188" spans="1:14">
      <c r="A188" s="527"/>
      <c r="B188" s="528"/>
      <c r="C188" s="260"/>
      <c r="D188" s="23"/>
      <c r="E188" s="563"/>
      <c r="F188" s="277"/>
      <c r="G188" s="174"/>
      <c r="H188" s="186"/>
      <c r="I188" s="186"/>
      <c r="J188" s="174"/>
      <c r="K188" s="174"/>
      <c r="L188" s="175"/>
      <c r="M188" s="215"/>
      <c r="N188" s="569"/>
    </row>
    <row r="189" spans="1:14">
      <c r="A189" s="525"/>
      <c r="B189" s="526"/>
      <c r="C189" s="233"/>
      <c r="D189" s="18"/>
      <c r="E189" s="562"/>
      <c r="F189" s="273"/>
      <c r="G189" s="172"/>
      <c r="H189" s="185"/>
      <c r="I189" s="185"/>
      <c r="J189" s="172"/>
      <c r="K189" s="172"/>
      <c r="L189" s="173"/>
      <c r="M189" s="214"/>
      <c r="N189" s="568"/>
    </row>
    <row r="190" spans="1:14">
      <c r="A190" s="527"/>
      <c r="B190" s="528"/>
      <c r="C190" s="260"/>
      <c r="D190" s="23"/>
      <c r="E190" s="563"/>
      <c r="F190" s="277"/>
      <c r="G190" s="174"/>
      <c r="H190" s="186"/>
      <c r="I190" s="186"/>
      <c r="J190" s="174"/>
      <c r="K190" s="174"/>
      <c r="L190" s="175"/>
      <c r="M190" s="215"/>
      <c r="N190" s="569"/>
    </row>
    <row r="191" spans="1:14">
      <c r="A191" s="525"/>
      <c r="B191" s="526"/>
      <c r="C191" s="233"/>
      <c r="D191" s="18"/>
      <c r="E191" s="562"/>
      <c r="F191" s="273"/>
      <c r="G191" s="172"/>
      <c r="H191" s="185"/>
      <c r="I191" s="185"/>
      <c r="J191" s="172"/>
      <c r="K191" s="172"/>
      <c r="L191" s="173"/>
      <c r="M191" s="214"/>
      <c r="N191" s="568"/>
    </row>
    <row r="192" spans="1:14">
      <c r="A192" s="527"/>
      <c r="B192" s="528"/>
      <c r="C192" s="260"/>
      <c r="D192" s="23"/>
      <c r="E192" s="563"/>
      <c r="F192" s="277"/>
      <c r="G192" s="174"/>
      <c r="H192" s="186"/>
      <c r="I192" s="186"/>
      <c r="J192" s="174"/>
      <c r="K192" s="174"/>
      <c r="L192" s="175"/>
      <c r="M192" s="215"/>
      <c r="N192" s="569"/>
    </row>
    <row r="193" spans="1:14">
      <c r="A193" s="525"/>
      <c r="B193" s="526"/>
      <c r="C193" s="233"/>
      <c r="D193" s="18"/>
      <c r="E193" s="562"/>
      <c r="F193" s="273"/>
      <c r="G193" s="172"/>
      <c r="H193" s="185"/>
      <c r="I193" s="185"/>
      <c r="J193" s="172"/>
      <c r="K193" s="172"/>
      <c r="L193" s="173"/>
      <c r="M193" s="214"/>
      <c r="N193" s="568"/>
    </row>
    <row r="194" spans="1:14">
      <c r="A194" s="527"/>
      <c r="B194" s="528"/>
      <c r="C194" s="260"/>
      <c r="D194" s="23"/>
      <c r="E194" s="563"/>
      <c r="F194" s="277"/>
      <c r="G194" s="174"/>
      <c r="H194" s="186"/>
      <c r="I194" s="186"/>
      <c r="J194" s="174"/>
      <c r="K194" s="174"/>
      <c r="L194" s="175"/>
      <c r="M194" s="215"/>
      <c r="N194" s="569"/>
    </row>
    <row r="195" spans="1:14">
      <c r="A195" s="525"/>
      <c r="B195" s="526"/>
      <c r="C195" s="233"/>
      <c r="D195" s="18"/>
      <c r="E195" s="562"/>
      <c r="F195" s="273"/>
      <c r="G195" s="172"/>
      <c r="H195" s="185"/>
      <c r="I195" s="185"/>
      <c r="J195" s="172"/>
      <c r="K195" s="172"/>
      <c r="L195" s="173"/>
      <c r="M195" s="214"/>
      <c r="N195" s="568"/>
    </row>
    <row r="196" spans="1:14">
      <c r="A196" s="527"/>
      <c r="B196" s="528"/>
      <c r="C196" s="260"/>
      <c r="D196" s="23"/>
      <c r="E196" s="563"/>
      <c r="F196" s="277"/>
      <c r="G196" s="174"/>
      <c r="H196" s="186"/>
      <c r="I196" s="186"/>
      <c r="J196" s="174"/>
      <c r="K196" s="174"/>
      <c r="L196" s="175"/>
      <c r="M196" s="215"/>
      <c r="N196" s="569"/>
    </row>
    <row r="197" spans="1:14">
      <c r="A197" s="525"/>
      <c r="B197" s="526"/>
      <c r="C197" s="233"/>
      <c r="D197" s="18"/>
      <c r="E197" s="562"/>
      <c r="F197" s="273"/>
      <c r="G197" s="172"/>
      <c r="H197" s="185"/>
      <c r="I197" s="185"/>
      <c r="J197" s="172"/>
      <c r="K197" s="172"/>
      <c r="L197" s="173"/>
      <c r="M197" s="214"/>
      <c r="N197" s="568"/>
    </row>
    <row r="198" spans="1:14">
      <c r="A198" s="527"/>
      <c r="B198" s="528"/>
      <c r="C198" s="260"/>
      <c r="D198" s="23"/>
      <c r="E198" s="563"/>
      <c r="F198" s="277"/>
      <c r="G198" s="174"/>
      <c r="H198" s="186"/>
      <c r="I198" s="186"/>
      <c r="J198" s="174"/>
      <c r="K198" s="174"/>
      <c r="L198" s="175"/>
      <c r="M198" s="215"/>
      <c r="N198" s="569"/>
    </row>
    <row r="199" spans="1:14">
      <c r="A199" s="525"/>
      <c r="B199" s="526"/>
      <c r="C199" s="233"/>
      <c r="D199" s="18"/>
      <c r="E199" s="562"/>
      <c r="F199" s="273"/>
      <c r="G199" s="172"/>
      <c r="H199" s="185"/>
      <c r="I199" s="185"/>
      <c r="J199" s="172"/>
      <c r="K199" s="172"/>
      <c r="L199" s="173"/>
      <c r="M199" s="214"/>
      <c r="N199" s="568"/>
    </row>
    <row r="200" spans="1:14">
      <c r="A200" s="527"/>
      <c r="B200" s="528"/>
      <c r="C200" s="260"/>
      <c r="D200" s="23"/>
      <c r="E200" s="563"/>
      <c r="F200" s="277"/>
      <c r="G200" s="174"/>
      <c r="H200" s="186"/>
      <c r="I200" s="186"/>
      <c r="J200" s="174"/>
      <c r="K200" s="174"/>
      <c r="L200" s="175"/>
      <c r="M200" s="215"/>
      <c r="N200" s="569"/>
    </row>
    <row r="201" spans="1:14">
      <c r="A201" s="525"/>
      <c r="B201" s="526"/>
      <c r="C201" s="233"/>
      <c r="D201" s="18"/>
      <c r="E201" s="562"/>
      <c r="F201" s="273"/>
      <c r="G201" s="172"/>
      <c r="H201" s="185"/>
      <c r="I201" s="185"/>
      <c r="J201" s="172"/>
      <c r="K201" s="172"/>
      <c r="L201" s="173"/>
      <c r="M201" s="214"/>
      <c r="N201" s="568"/>
    </row>
    <row r="202" spans="1:14">
      <c r="A202" s="527"/>
      <c r="B202" s="528"/>
      <c r="C202" s="260"/>
      <c r="D202" s="23"/>
      <c r="E202" s="563"/>
      <c r="F202" s="277"/>
      <c r="G202" s="174"/>
      <c r="H202" s="186"/>
      <c r="I202" s="186"/>
      <c r="J202" s="174"/>
      <c r="K202" s="174"/>
      <c r="L202" s="175"/>
      <c r="M202" s="215"/>
      <c r="N202" s="569"/>
    </row>
    <row r="203" spans="1:14">
      <c r="A203" s="525"/>
      <c r="B203" s="526"/>
      <c r="C203" s="233"/>
      <c r="D203" s="18"/>
      <c r="E203" s="562"/>
      <c r="F203" s="273"/>
      <c r="G203" s="172"/>
      <c r="H203" s="185"/>
      <c r="I203" s="185"/>
      <c r="J203" s="172"/>
      <c r="K203" s="172"/>
      <c r="L203" s="173"/>
      <c r="M203" s="214"/>
      <c r="N203" s="568"/>
    </row>
    <row r="204" spans="1:14">
      <c r="A204" s="527"/>
      <c r="B204" s="528"/>
      <c r="C204" s="260"/>
      <c r="D204" s="23"/>
      <c r="E204" s="563"/>
      <c r="F204" s="277"/>
      <c r="G204" s="174"/>
      <c r="H204" s="186"/>
      <c r="I204" s="186"/>
      <c r="J204" s="174"/>
      <c r="K204" s="174"/>
      <c r="L204" s="175"/>
      <c r="M204" s="215"/>
      <c r="N204" s="569"/>
    </row>
    <row r="205" spans="1:14">
      <c r="A205" s="525"/>
      <c r="B205" s="526"/>
      <c r="C205" s="233"/>
      <c r="D205" s="18"/>
      <c r="E205" s="562"/>
      <c r="F205" s="273"/>
      <c r="G205" s="172"/>
      <c r="H205" s="185"/>
      <c r="I205" s="185"/>
      <c r="J205" s="172"/>
      <c r="K205" s="172"/>
      <c r="L205" s="173"/>
      <c r="M205" s="214"/>
      <c r="N205" s="568"/>
    </row>
    <row r="206" spans="1:14">
      <c r="A206" s="527"/>
      <c r="B206" s="528"/>
      <c r="C206" s="260"/>
      <c r="D206" s="23"/>
      <c r="E206" s="563"/>
      <c r="F206" s="277"/>
      <c r="G206" s="174"/>
      <c r="H206" s="186"/>
      <c r="I206" s="186"/>
      <c r="J206" s="174"/>
      <c r="K206" s="174"/>
      <c r="L206" s="175"/>
      <c r="M206" s="215"/>
      <c r="N206" s="569"/>
    </row>
    <row r="207" spans="1:14">
      <c r="A207" s="525"/>
      <c r="B207" s="526"/>
      <c r="C207" s="233"/>
      <c r="D207" s="18"/>
      <c r="E207" s="562"/>
      <c r="F207" s="273"/>
      <c r="G207" s="172"/>
      <c r="H207" s="185"/>
      <c r="I207" s="185"/>
      <c r="J207" s="172"/>
      <c r="K207" s="172"/>
      <c r="L207" s="173"/>
      <c r="M207" s="214"/>
      <c r="N207" s="568"/>
    </row>
    <row r="208" spans="1:14">
      <c r="A208" s="527"/>
      <c r="B208" s="528"/>
      <c r="C208" s="260"/>
      <c r="D208" s="23"/>
      <c r="E208" s="563"/>
      <c r="F208" s="277"/>
      <c r="G208" s="174"/>
      <c r="H208" s="186"/>
      <c r="I208" s="186"/>
      <c r="J208" s="174"/>
      <c r="K208" s="174"/>
      <c r="L208" s="175"/>
      <c r="M208" s="215"/>
      <c r="N208" s="569"/>
    </row>
    <row r="209" spans="1:14">
      <c r="A209" s="525"/>
      <c r="B209" s="526"/>
      <c r="C209" s="233"/>
      <c r="D209" s="18"/>
      <c r="E209" s="562"/>
      <c r="F209" s="273"/>
      <c r="G209" s="172"/>
      <c r="H209" s="185"/>
      <c r="I209" s="185"/>
      <c r="J209" s="172"/>
      <c r="K209" s="172"/>
      <c r="L209" s="173"/>
      <c r="M209" s="214"/>
      <c r="N209" s="568"/>
    </row>
    <row r="210" spans="1:14">
      <c r="A210" s="527"/>
      <c r="B210" s="528"/>
      <c r="C210" s="260"/>
      <c r="D210" s="23"/>
      <c r="E210" s="563"/>
      <c r="F210" s="277"/>
      <c r="G210" s="174"/>
      <c r="H210" s="186"/>
      <c r="I210" s="186"/>
      <c r="J210" s="174"/>
      <c r="K210" s="174"/>
      <c r="L210" s="175"/>
      <c r="M210" s="215"/>
      <c r="N210" s="569"/>
    </row>
    <row r="211" spans="1:14">
      <c r="A211" s="525"/>
      <c r="B211" s="526"/>
      <c r="C211" s="233"/>
      <c r="D211" s="18"/>
      <c r="E211" s="562"/>
      <c r="F211" s="273"/>
      <c r="G211" s="172"/>
      <c r="H211" s="185"/>
      <c r="I211" s="185"/>
      <c r="J211" s="172"/>
      <c r="K211" s="172"/>
      <c r="L211" s="173"/>
      <c r="M211" s="214"/>
      <c r="N211" s="568"/>
    </row>
    <row r="212" spans="1:14">
      <c r="A212" s="527"/>
      <c r="B212" s="528"/>
      <c r="C212" s="260"/>
      <c r="D212" s="23"/>
      <c r="E212" s="563"/>
      <c r="F212" s="277"/>
      <c r="G212" s="174"/>
      <c r="H212" s="186"/>
      <c r="I212" s="186"/>
      <c r="J212" s="174"/>
      <c r="K212" s="174"/>
      <c r="L212" s="175"/>
      <c r="M212" s="215"/>
      <c r="N212" s="569"/>
    </row>
    <row r="213" spans="1:14">
      <c r="A213" s="525"/>
      <c r="B213" s="526"/>
      <c r="C213" s="233"/>
      <c r="D213" s="18"/>
      <c r="E213" s="562"/>
      <c r="F213" s="273"/>
      <c r="G213" s="172"/>
      <c r="H213" s="185"/>
      <c r="I213" s="185"/>
      <c r="J213" s="172"/>
      <c r="K213" s="172"/>
      <c r="L213" s="173"/>
      <c r="M213" s="214"/>
      <c r="N213" s="568"/>
    </row>
    <row r="214" spans="1:14">
      <c r="A214" s="527"/>
      <c r="B214" s="528"/>
      <c r="C214" s="260"/>
      <c r="D214" s="23"/>
      <c r="E214" s="563"/>
      <c r="F214" s="277"/>
      <c r="G214" s="174"/>
      <c r="H214" s="186"/>
      <c r="I214" s="186"/>
      <c r="J214" s="174"/>
      <c r="K214" s="174"/>
      <c r="L214" s="175"/>
      <c r="M214" s="215"/>
      <c r="N214" s="569"/>
    </row>
    <row r="215" spans="1:14">
      <c r="A215" s="525"/>
      <c r="B215" s="526"/>
      <c r="C215" s="233"/>
      <c r="D215" s="18"/>
      <c r="E215" s="562"/>
      <c r="F215" s="273"/>
      <c r="G215" s="172"/>
      <c r="H215" s="185"/>
      <c r="I215" s="185"/>
      <c r="J215" s="172"/>
      <c r="K215" s="172"/>
      <c r="L215" s="173"/>
      <c r="M215" s="214"/>
      <c r="N215" s="568"/>
    </row>
    <row r="216" spans="1:14">
      <c r="A216" s="527"/>
      <c r="B216" s="528"/>
      <c r="C216" s="260"/>
      <c r="D216" s="23"/>
      <c r="E216" s="563"/>
      <c r="F216" s="277"/>
      <c r="G216" s="174"/>
      <c r="H216" s="186"/>
      <c r="I216" s="186"/>
      <c r="J216" s="174"/>
      <c r="K216" s="174"/>
      <c r="L216" s="175"/>
      <c r="M216" s="215"/>
      <c r="N216" s="569"/>
    </row>
    <row r="217" spans="1:14">
      <c r="A217" s="525"/>
      <c r="B217" s="526"/>
      <c r="C217" s="233"/>
      <c r="D217" s="18"/>
      <c r="E217" s="562"/>
      <c r="F217" s="273"/>
      <c r="G217" s="172"/>
      <c r="H217" s="185"/>
      <c r="I217" s="185"/>
      <c r="J217" s="172"/>
      <c r="K217" s="172"/>
      <c r="L217" s="173"/>
      <c r="M217" s="214"/>
      <c r="N217" s="568"/>
    </row>
    <row r="218" spans="1:14">
      <c r="A218" s="527"/>
      <c r="B218" s="528"/>
      <c r="C218" s="260"/>
      <c r="D218" s="23"/>
      <c r="E218" s="563"/>
      <c r="F218" s="277"/>
      <c r="G218" s="174"/>
      <c r="H218" s="186"/>
      <c r="I218" s="186"/>
      <c r="J218" s="174"/>
      <c r="K218" s="174"/>
      <c r="L218" s="175"/>
      <c r="M218" s="215"/>
      <c r="N218" s="569"/>
    </row>
    <row r="219" spans="1:14">
      <c r="A219" s="525"/>
      <c r="B219" s="526"/>
      <c r="C219" s="233"/>
      <c r="D219" s="18"/>
      <c r="E219" s="562"/>
      <c r="F219" s="273"/>
      <c r="G219" s="172"/>
      <c r="H219" s="185"/>
      <c r="I219" s="185"/>
      <c r="J219" s="172"/>
      <c r="K219" s="172"/>
      <c r="L219" s="173"/>
      <c r="M219" s="214"/>
      <c r="N219" s="568"/>
    </row>
    <row r="220" spans="1:14">
      <c r="A220" s="527"/>
      <c r="B220" s="528"/>
      <c r="C220" s="260"/>
      <c r="D220" s="23"/>
      <c r="E220" s="563"/>
      <c r="F220" s="277"/>
      <c r="G220" s="174"/>
      <c r="H220" s="186"/>
      <c r="I220" s="186"/>
      <c r="J220" s="174"/>
      <c r="K220" s="174"/>
      <c r="L220" s="175"/>
      <c r="M220" s="215"/>
      <c r="N220" s="569"/>
    </row>
    <row r="221" spans="1:14">
      <c r="A221" s="525"/>
      <c r="B221" s="526"/>
      <c r="C221" s="233"/>
      <c r="D221" s="18"/>
      <c r="E221" s="562"/>
      <c r="F221" s="273"/>
      <c r="G221" s="172"/>
      <c r="H221" s="185"/>
      <c r="I221" s="185"/>
      <c r="J221" s="172"/>
      <c r="K221" s="172"/>
      <c r="L221" s="173"/>
      <c r="M221" s="214"/>
      <c r="N221" s="568"/>
    </row>
    <row r="222" spans="1:14">
      <c r="A222" s="527"/>
      <c r="B222" s="528"/>
      <c r="C222" s="260"/>
      <c r="D222" s="23"/>
      <c r="E222" s="563"/>
      <c r="F222" s="277"/>
      <c r="G222" s="174"/>
      <c r="H222" s="186"/>
      <c r="I222" s="186"/>
      <c r="J222" s="174"/>
      <c r="K222" s="174"/>
      <c r="L222" s="175"/>
      <c r="M222" s="215"/>
      <c r="N222" s="569"/>
    </row>
    <row r="223" spans="1:14">
      <c r="A223" s="525"/>
      <c r="B223" s="526"/>
      <c r="C223" s="233"/>
      <c r="D223" s="18"/>
      <c r="E223" s="562"/>
      <c r="F223" s="273"/>
      <c r="G223" s="172"/>
      <c r="H223" s="185"/>
      <c r="I223" s="185"/>
      <c r="J223" s="172"/>
      <c r="K223" s="172"/>
      <c r="L223" s="173"/>
      <c r="M223" s="214"/>
      <c r="N223" s="568"/>
    </row>
    <row r="224" spans="1:14">
      <c r="A224" s="527"/>
      <c r="B224" s="528"/>
      <c r="C224" s="260"/>
      <c r="D224" s="23"/>
      <c r="E224" s="563"/>
      <c r="F224" s="277"/>
      <c r="G224" s="174"/>
      <c r="H224" s="186"/>
      <c r="I224" s="186"/>
      <c r="J224" s="174"/>
      <c r="K224" s="174"/>
      <c r="L224" s="175"/>
      <c r="M224" s="215"/>
      <c r="N224" s="569"/>
    </row>
    <row r="225" spans="1:14">
      <c r="A225" s="525"/>
      <c r="B225" s="526"/>
      <c r="C225" s="233"/>
      <c r="D225" s="18"/>
      <c r="E225" s="562"/>
      <c r="F225" s="273"/>
      <c r="G225" s="172"/>
      <c r="H225" s="185"/>
      <c r="I225" s="185"/>
      <c r="J225" s="172"/>
      <c r="K225" s="172"/>
      <c r="L225" s="173"/>
      <c r="M225" s="214"/>
      <c r="N225" s="568"/>
    </row>
    <row r="226" spans="1:14">
      <c r="A226" s="527"/>
      <c r="B226" s="528"/>
      <c r="C226" s="260"/>
      <c r="D226" s="23"/>
      <c r="E226" s="563"/>
      <c r="F226" s="277"/>
      <c r="G226" s="174"/>
      <c r="H226" s="186"/>
      <c r="I226" s="186"/>
      <c r="J226" s="174"/>
      <c r="K226" s="174"/>
      <c r="L226" s="175"/>
      <c r="M226" s="215"/>
      <c r="N226" s="569"/>
    </row>
    <row r="227" spans="1:14">
      <c r="A227" s="525"/>
      <c r="B227" s="526"/>
      <c r="C227" s="233"/>
      <c r="D227" s="18"/>
      <c r="E227" s="562"/>
      <c r="F227" s="273"/>
      <c r="G227" s="172"/>
      <c r="H227" s="185"/>
      <c r="I227" s="185"/>
      <c r="J227" s="172"/>
      <c r="K227" s="172"/>
      <c r="L227" s="173"/>
      <c r="M227" s="214"/>
      <c r="N227" s="568"/>
    </row>
    <row r="228" spans="1:14">
      <c r="A228" s="527"/>
      <c r="B228" s="528"/>
      <c r="C228" s="260"/>
      <c r="D228" s="23"/>
      <c r="E228" s="563"/>
      <c r="F228" s="277"/>
      <c r="G228" s="174"/>
      <c r="H228" s="186"/>
      <c r="I228" s="186"/>
      <c r="J228" s="174"/>
      <c r="K228" s="174"/>
      <c r="L228" s="175"/>
      <c r="M228" s="215"/>
      <c r="N228" s="569"/>
    </row>
    <row r="229" spans="1:14">
      <c r="A229" s="525"/>
      <c r="B229" s="526"/>
      <c r="C229" s="233"/>
      <c r="D229" s="18"/>
      <c r="E229" s="562"/>
      <c r="F229" s="273"/>
      <c r="G229" s="172"/>
      <c r="H229" s="185"/>
      <c r="I229" s="185"/>
      <c r="J229" s="172"/>
      <c r="K229" s="172"/>
      <c r="L229" s="173"/>
      <c r="M229" s="214"/>
      <c r="N229" s="568"/>
    </row>
    <row r="230" spans="1:14">
      <c r="A230" s="527"/>
      <c r="B230" s="528"/>
      <c r="C230" s="260"/>
      <c r="D230" s="23"/>
      <c r="E230" s="563"/>
      <c r="F230" s="277"/>
      <c r="G230" s="174"/>
      <c r="H230" s="186"/>
      <c r="I230" s="186"/>
      <c r="J230" s="174"/>
      <c r="K230" s="174"/>
      <c r="L230" s="175"/>
      <c r="M230" s="215"/>
      <c r="N230" s="569"/>
    </row>
    <row r="231" spans="1:14">
      <c r="A231" s="525"/>
      <c r="B231" s="526"/>
      <c r="C231" s="233"/>
      <c r="D231" s="18"/>
      <c r="E231" s="562"/>
      <c r="F231" s="273"/>
      <c r="G231" s="172"/>
      <c r="H231" s="185"/>
      <c r="I231" s="185"/>
      <c r="J231" s="172"/>
      <c r="K231" s="172"/>
      <c r="L231" s="173"/>
      <c r="M231" s="214"/>
      <c r="N231" s="568"/>
    </row>
    <row r="232" spans="1:14">
      <c r="A232" s="527"/>
      <c r="B232" s="528"/>
      <c r="C232" s="260"/>
      <c r="D232" s="23"/>
      <c r="E232" s="563"/>
      <c r="F232" s="277"/>
      <c r="G232" s="174"/>
      <c r="H232" s="186"/>
      <c r="I232" s="186"/>
      <c r="J232" s="174"/>
      <c r="K232" s="174"/>
      <c r="L232" s="175"/>
      <c r="M232" s="215"/>
      <c r="N232" s="569"/>
    </row>
    <row r="233" spans="1:14">
      <c r="A233" s="525"/>
      <c r="B233" s="526"/>
      <c r="C233" s="233"/>
      <c r="D233" s="18"/>
      <c r="E233" s="562"/>
      <c r="F233" s="273"/>
      <c r="G233" s="172"/>
      <c r="H233" s="185"/>
      <c r="I233" s="185"/>
      <c r="J233" s="172"/>
      <c r="K233" s="172"/>
      <c r="L233" s="173"/>
      <c r="M233" s="214"/>
      <c r="N233" s="568"/>
    </row>
    <row r="234" spans="1:14">
      <c r="A234" s="527"/>
      <c r="B234" s="528"/>
      <c r="C234" s="260"/>
      <c r="D234" s="23"/>
      <c r="E234" s="563"/>
      <c r="F234" s="277"/>
      <c r="G234" s="174"/>
      <c r="H234" s="186"/>
      <c r="I234" s="186"/>
      <c r="J234" s="174"/>
      <c r="K234" s="174"/>
      <c r="L234" s="175"/>
      <c r="M234" s="215"/>
      <c r="N234" s="569"/>
    </row>
    <row r="235" spans="1:14">
      <c r="A235" s="525"/>
      <c r="B235" s="526"/>
      <c r="C235" s="233"/>
      <c r="D235" s="18"/>
      <c r="E235" s="562"/>
      <c r="F235" s="273"/>
      <c r="G235" s="172"/>
      <c r="H235" s="185"/>
      <c r="I235" s="185"/>
      <c r="J235" s="172"/>
      <c r="K235" s="172"/>
      <c r="L235" s="173"/>
      <c r="M235" s="214"/>
      <c r="N235" s="568"/>
    </row>
    <row r="236" spans="1:14">
      <c r="A236" s="527"/>
      <c r="B236" s="528"/>
      <c r="C236" s="260"/>
      <c r="D236" s="23"/>
      <c r="E236" s="563"/>
      <c r="F236" s="277"/>
      <c r="G236" s="174"/>
      <c r="H236" s="186"/>
      <c r="I236" s="186"/>
      <c r="J236" s="174"/>
      <c r="K236" s="174"/>
      <c r="L236" s="175"/>
      <c r="M236" s="215"/>
      <c r="N236" s="569"/>
    </row>
    <row r="237" spans="1:14">
      <c r="A237" s="525"/>
      <c r="B237" s="526"/>
      <c r="C237" s="233"/>
      <c r="D237" s="18"/>
      <c r="E237" s="562"/>
      <c r="F237" s="273"/>
      <c r="G237" s="172"/>
      <c r="H237" s="185"/>
      <c r="I237" s="185"/>
      <c r="J237" s="172"/>
      <c r="K237" s="172"/>
      <c r="L237" s="173"/>
      <c r="M237" s="214"/>
      <c r="N237" s="568"/>
    </row>
    <row r="238" spans="1:14">
      <c r="A238" s="527"/>
      <c r="B238" s="528"/>
      <c r="C238" s="260"/>
      <c r="D238" s="23"/>
      <c r="E238" s="563"/>
      <c r="F238" s="277"/>
      <c r="G238" s="174"/>
      <c r="H238" s="186"/>
      <c r="I238" s="186"/>
      <c r="J238" s="174"/>
      <c r="K238" s="174"/>
      <c r="L238" s="175"/>
      <c r="M238" s="215"/>
      <c r="N238" s="569"/>
    </row>
    <row r="239" spans="1:14">
      <c r="A239" s="525"/>
      <c r="B239" s="526"/>
      <c r="C239" s="233"/>
      <c r="D239" s="18"/>
      <c r="E239" s="562"/>
      <c r="F239" s="273"/>
      <c r="G239" s="172"/>
      <c r="H239" s="185"/>
      <c r="I239" s="185"/>
      <c r="J239" s="172"/>
      <c r="K239" s="172"/>
      <c r="L239" s="173"/>
      <c r="M239" s="214"/>
      <c r="N239" s="568"/>
    </row>
    <row r="240" spans="1:14">
      <c r="A240" s="527"/>
      <c r="B240" s="528"/>
      <c r="C240" s="260"/>
      <c r="D240" s="23"/>
      <c r="E240" s="563"/>
      <c r="F240" s="277"/>
      <c r="G240" s="174"/>
      <c r="H240" s="186"/>
      <c r="I240" s="186"/>
      <c r="J240" s="174"/>
      <c r="K240" s="174"/>
      <c r="L240" s="175"/>
      <c r="M240" s="215"/>
      <c r="N240" s="569"/>
    </row>
    <row r="241" spans="1:14">
      <c r="A241" s="525"/>
      <c r="B241" s="526"/>
      <c r="C241" s="233"/>
      <c r="D241" s="18"/>
      <c r="E241" s="562"/>
      <c r="F241" s="273"/>
      <c r="G241" s="172"/>
      <c r="H241" s="185"/>
      <c r="I241" s="185"/>
      <c r="J241" s="172"/>
      <c r="K241" s="172"/>
      <c r="L241" s="173"/>
      <c r="M241" s="214"/>
      <c r="N241" s="568"/>
    </row>
    <row r="242" spans="1:14">
      <c r="A242" s="527"/>
      <c r="B242" s="528"/>
      <c r="C242" s="260"/>
      <c r="D242" s="23"/>
      <c r="E242" s="563"/>
      <c r="F242" s="277"/>
      <c r="G242" s="174"/>
      <c r="H242" s="186"/>
      <c r="I242" s="186"/>
      <c r="J242" s="174"/>
      <c r="K242" s="174"/>
      <c r="L242" s="175"/>
      <c r="M242" s="215"/>
      <c r="N242" s="569"/>
    </row>
    <row r="243" spans="1:14">
      <c r="A243" s="525"/>
      <c r="B243" s="526"/>
      <c r="C243" s="233"/>
      <c r="D243" s="18"/>
      <c r="E243" s="562"/>
      <c r="F243" s="273"/>
      <c r="G243" s="172"/>
      <c r="H243" s="185"/>
      <c r="I243" s="185"/>
      <c r="J243" s="172"/>
      <c r="K243" s="172"/>
      <c r="L243" s="173"/>
      <c r="M243" s="214"/>
      <c r="N243" s="568"/>
    </row>
    <row r="244" spans="1:14">
      <c r="A244" s="527"/>
      <c r="B244" s="528"/>
      <c r="C244" s="260"/>
      <c r="D244" s="23"/>
      <c r="E244" s="563"/>
      <c r="F244" s="277"/>
      <c r="G244" s="174"/>
      <c r="H244" s="186"/>
      <c r="I244" s="186"/>
      <c r="J244" s="174"/>
      <c r="K244" s="174"/>
      <c r="L244" s="175"/>
      <c r="M244" s="215"/>
      <c r="N244" s="569"/>
    </row>
    <row r="245" spans="1:14">
      <c r="A245" s="525"/>
      <c r="B245" s="526"/>
      <c r="C245" s="233"/>
      <c r="D245" s="18"/>
      <c r="E245" s="562"/>
      <c r="F245" s="273"/>
      <c r="G245" s="172"/>
      <c r="H245" s="185"/>
      <c r="I245" s="185"/>
      <c r="J245" s="172"/>
      <c r="K245" s="172"/>
      <c r="L245" s="173"/>
      <c r="M245" s="214"/>
      <c r="N245" s="568"/>
    </row>
    <row r="246" spans="1:14">
      <c r="A246" s="527"/>
      <c r="B246" s="528"/>
      <c r="C246" s="260"/>
      <c r="D246" s="23"/>
      <c r="E246" s="563"/>
      <c r="F246" s="277"/>
      <c r="G246" s="174"/>
      <c r="H246" s="186"/>
      <c r="I246" s="186"/>
      <c r="J246" s="174"/>
      <c r="K246" s="174"/>
      <c r="L246" s="175"/>
      <c r="M246" s="215"/>
      <c r="N246" s="569"/>
    </row>
    <row r="247" spans="1:14">
      <c r="A247" s="525"/>
      <c r="B247" s="526"/>
      <c r="C247" s="233"/>
      <c r="D247" s="18"/>
      <c r="E247" s="562"/>
      <c r="F247" s="273"/>
      <c r="G247" s="172"/>
      <c r="H247" s="185"/>
      <c r="I247" s="185"/>
      <c r="J247" s="172"/>
      <c r="K247" s="172"/>
      <c r="L247" s="173"/>
      <c r="M247" s="214"/>
      <c r="N247" s="568"/>
    </row>
    <row r="248" spans="1:14">
      <c r="A248" s="527"/>
      <c r="B248" s="528"/>
      <c r="C248" s="260"/>
      <c r="D248" s="23"/>
      <c r="E248" s="563"/>
      <c r="F248" s="277"/>
      <c r="G248" s="174"/>
      <c r="H248" s="186"/>
      <c r="I248" s="186"/>
      <c r="J248" s="174"/>
      <c r="K248" s="174"/>
      <c r="L248" s="175"/>
      <c r="M248" s="215"/>
      <c r="N248" s="569"/>
    </row>
    <row r="249" spans="1:14">
      <c r="A249" s="525"/>
      <c r="B249" s="526"/>
      <c r="C249" s="233"/>
      <c r="D249" s="18"/>
      <c r="E249" s="562"/>
      <c r="F249" s="273"/>
      <c r="G249" s="172"/>
      <c r="H249" s="185"/>
      <c r="I249" s="185"/>
      <c r="J249" s="172"/>
      <c r="K249" s="172"/>
      <c r="L249" s="173"/>
      <c r="M249" s="214"/>
      <c r="N249" s="568"/>
    </row>
    <row r="250" spans="1:14">
      <c r="A250" s="527"/>
      <c r="B250" s="528"/>
      <c r="C250" s="260"/>
      <c r="D250" s="23"/>
      <c r="E250" s="563"/>
      <c r="F250" s="277"/>
      <c r="G250" s="174"/>
      <c r="H250" s="186"/>
      <c r="I250" s="186"/>
      <c r="J250" s="174"/>
      <c r="K250" s="174"/>
      <c r="L250" s="175"/>
      <c r="M250" s="215"/>
      <c r="N250" s="569"/>
    </row>
    <row r="251" spans="1:14">
      <c r="A251" s="525"/>
      <c r="B251" s="526"/>
      <c r="C251" s="233"/>
      <c r="D251" s="18"/>
      <c r="E251" s="562"/>
      <c r="F251" s="273"/>
      <c r="G251" s="172"/>
      <c r="H251" s="185"/>
      <c r="I251" s="185"/>
      <c r="J251" s="172"/>
      <c r="K251" s="172"/>
      <c r="L251" s="173"/>
      <c r="M251" s="214"/>
      <c r="N251" s="568"/>
    </row>
    <row r="252" spans="1:14">
      <c r="A252" s="527"/>
      <c r="B252" s="528"/>
      <c r="C252" s="260"/>
      <c r="D252" s="23"/>
      <c r="E252" s="563"/>
      <c r="F252" s="277"/>
      <c r="G252" s="174"/>
      <c r="H252" s="186"/>
      <c r="I252" s="186"/>
      <c r="J252" s="174"/>
      <c r="K252" s="174"/>
      <c r="L252" s="175"/>
      <c r="M252" s="215"/>
      <c r="N252" s="569"/>
    </row>
    <row r="253" spans="1:14">
      <c r="A253" s="525"/>
      <c r="B253" s="526"/>
      <c r="C253" s="233"/>
      <c r="D253" s="18"/>
      <c r="E253" s="562"/>
      <c r="F253" s="273"/>
      <c r="G253" s="172"/>
      <c r="H253" s="185"/>
      <c r="I253" s="185"/>
      <c r="J253" s="172"/>
      <c r="K253" s="172"/>
      <c r="L253" s="173"/>
      <c r="M253" s="214"/>
      <c r="N253" s="568"/>
    </row>
    <row r="254" spans="1:14">
      <c r="A254" s="527"/>
      <c r="B254" s="528"/>
      <c r="C254" s="260"/>
      <c r="D254" s="23"/>
      <c r="E254" s="563"/>
      <c r="F254" s="277"/>
      <c r="G254" s="174"/>
      <c r="H254" s="186"/>
      <c r="I254" s="186"/>
      <c r="J254" s="174"/>
      <c r="K254" s="174"/>
      <c r="L254" s="175"/>
      <c r="M254" s="215"/>
      <c r="N254" s="569"/>
    </row>
    <row r="255" spans="1:14">
      <c r="A255" s="525"/>
      <c r="B255" s="526"/>
      <c r="C255" s="233"/>
      <c r="D255" s="18"/>
      <c r="E255" s="562"/>
      <c r="F255" s="273"/>
      <c r="G255" s="172"/>
      <c r="H255" s="185"/>
      <c r="I255" s="185"/>
      <c r="J255" s="172"/>
      <c r="K255" s="172"/>
      <c r="L255" s="173"/>
      <c r="M255" s="214"/>
      <c r="N255" s="568"/>
    </row>
    <row r="256" spans="1:14">
      <c r="A256" s="527"/>
      <c r="B256" s="528"/>
      <c r="C256" s="260"/>
      <c r="D256" s="23"/>
      <c r="E256" s="563"/>
      <c r="F256" s="277"/>
      <c r="G256" s="174"/>
      <c r="H256" s="186"/>
      <c r="I256" s="186"/>
      <c r="J256" s="174"/>
      <c r="K256" s="174"/>
      <c r="L256" s="175"/>
      <c r="M256" s="215"/>
      <c r="N256" s="569"/>
    </row>
    <row r="257" spans="1:14">
      <c r="A257" s="525"/>
      <c r="B257" s="526"/>
      <c r="C257" s="233"/>
      <c r="D257" s="18"/>
      <c r="E257" s="562"/>
      <c r="F257" s="273"/>
      <c r="G257" s="172"/>
      <c r="H257" s="185"/>
      <c r="I257" s="185"/>
      <c r="J257" s="172"/>
      <c r="K257" s="172"/>
      <c r="L257" s="173"/>
      <c r="M257" s="214"/>
      <c r="N257" s="568"/>
    </row>
    <row r="258" spans="1:14">
      <c r="A258" s="527"/>
      <c r="B258" s="528"/>
      <c r="C258" s="260"/>
      <c r="D258" s="23"/>
      <c r="E258" s="563"/>
      <c r="F258" s="277"/>
      <c r="G258" s="174"/>
      <c r="H258" s="186"/>
      <c r="I258" s="186"/>
      <c r="J258" s="174"/>
      <c r="K258" s="174"/>
      <c r="L258" s="175"/>
      <c r="M258" s="215"/>
      <c r="N258" s="569"/>
    </row>
    <row r="259" spans="1:14">
      <c r="A259" s="525"/>
      <c r="B259" s="526"/>
      <c r="C259" s="233"/>
      <c r="D259" s="18"/>
      <c r="E259" s="562"/>
      <c r="F259" s="273"/>
      <c r="G259" s="172"/>
      <c r="H259" s="185"/>
      <c r="I259" s="185"/>
      <c r="J259" s="172"/>
      <c r="K259" s="172"/>
      <c r="L259" s="173"/>
      <c r="M259" s="214"/>
      <c r="N259" s="568"/>
    </row>
    <row r="260" spans="1:14">
      <c r="A260" s="527"/>
      <c r="B260" s="528"/>
      <c r="C260" s="260"/>
      <c r="D260" s="23"/>
      <c r="E260" s="563"/>
      <c r="F260" s="277"/>
      <c r="G260" s="174"/>
      <c r="H260" s="186"/>
      <c r="I260" s="186"/>
      <c r="J260" s="174"/>
      <c r="K260" s="174"/>
      <c r="L260" s="175"/>
      <c r="M260" s="215"/>
      <c r="N260" s="569"/>
    </row>
    <row r="261" spans="1:14">
      <c r="A261" s="525"/>
      <c r="B261" s="526"/>
      <c r="C261" s="233"/>
      <c r="D261" s="18"/>
      <c r="E261" s="562"/>
      <c r="F261" s="273"/>
      <c r="G261" s="172"/>
      <c r="H261" s="185"/>
      <c r="I261" s="185"/>
      <c r="J261" s="172"/>
      <c r="K261" s="172"/>
      <c r="L261" s="173"/>
      <c r="M261" s="214"/>
      <c r="N261" s="568"/>
    </row>
    <row r="262" spans="1:14">
      <c r="A262" s="527"/>
      <c r="B262" s="528"/>
      <c r="C262" s="260"/>
      <c r="D262" s="23"/>
      <c r="E262" s="563"/>
      <c r="F262" s="277"/>
      <c r="G262" s="174"/>
      <c r="H262" s="186"/>
      <c r="I262" s="186"/>
      <c r="J262" s="174"/>
      <c r="K262" s="174"/>
      <c r="L262" s="175"/>
      <c r="M262" s="215"/>
      <c r="N262" s="569"/>
    </row>
    <row r="263" spans="1:14">
      <c r="A263" s="525"/>
      <c r="B263" s="526"/>
      <c r="C263" s="233"/>
      <c r="D263" s="18"/>
      <c r="E263" s="562"/>
      <c r="F263" s="273"/>
      <c r="G263" s="172"/>
      <c r="H263" s="185"/>
      <c r="I263" s="185"/>
      <c r="J263" s="172"/>
      <c r="K263" s="172"/>
      <c r="L263" s="173"/>
      <c r="M263" s="214"/>
      <c r="N263" s="568"/>
    </row>
    <row r="264" spans="1:14">
      <c r="A264" s="527"/>
      <c r="B264" s="528"/>
      <c r="C264" s="260"/>
      <c r="D264" s="23"/>
      <c r="E264" s="563"/>
      <c r="F264" s="277"/>
      <c r="G264" s="174"/>
      <c r="H264" s="186"/>
      <c r="I264" s="186"/>
      <c r="J264" s="174"/>
      <c r="K264" s="174"/>
      <c r="L264" s="175"/>
      <c r="M264" s="215"/>
      <c r="N264" s="569"/>
    </row>
    <row r="265" spans="1:14">
      <c r="A265" s="525"/>
      <c r="B265" s="526"/>
      <c r="C265" s="233"/>
      <c r="D265" s="18"/>
      <c r="E265" s="562"/>
      <c r="F265" s="273"/>
      <c r="G265" s="172"/>
      <c r="H265" s="185"/>
      <c r="I265" s="185"/>
      <c r="J265" s="172"/>
      <c r="K265" s="172"/>
      <c r="L265" s="173"/>
      <c r="M265" s="214"/>
      <c r="N265" s="568"/>
    </row>
    <row r="266" spans="1:14">
      <c r="A266" s="527"/>
      <c r="B266" s="528"/>
      <c r="C266" s="260"/>
      <c r="D266" s="23"/>
      <c r="E266" s="563"/>
      <c r="F266" s="277"/>
      <c r="G266" s="174"/>
      <c r="H266" s="186"/>
      <c r="I266" s="186"/>
      <c r="J266" s="174"/>
      <c r="K266" s="174"/>
      <c r="L266" s="175"/>
      <c r="M266" s="215"/>
      <c r="N266" s="569"/>
    </row>
    <row r="267" spans="1:14">
      <c r="A267" s="525"/>
      <c r="B267" s="526"/>
      <c r="C267" s="233"/>
      <c r="D267" s="18"/>
      <c r="E267" s="562"/>
      <c r="F267" s="273"/>
      <c r="G267" s="172"/>
      <c r="H267" s="185"/>
      <c r="I267" s="185"/>
      <c r="J267" s="172"/>
      <c r="K267" s="172"/>
      <c r="L267" s="173"/>
      <c r="M267" s="214"/>
      <c r="N267" s="568"/>
    </row>
    <row r="268" spans="1:14">
      <c r="A268" s="527"/>
      <c r="B268" s="528"/>
      <c r="C268" s="260"/>
      <c r="D268" s="23"/>
      <c r="E268" s="563"/>
      <c r="F268" s="277"/>
      <c r="G268" s="174"/>
      <c r="H268" s="186"/>
      <c r="I268" s="186"/>
      <c r="J268" s="174"/>
      <c r="K268" s="174"/>
      <c r="L268" s="175"/>
      <c r="M268" s="215"/>
      <c r="N268" s="569"/>
    </row>
    <row r="269" spans="1:14">
      <c r="A269" s="525"/>
      <c r="B269" s="526"/>
      <c r="C269" s="233"/>
      <c r="D269" s="18"/>
      <c r="E269" s="562"/>
      <c r="F269" s="273"/>
      <c r="G269" s="172"/>
      <c r="H269" s="185"/>
      <c r="I269" s="185"/>
      <c r="J269" s="172"/>
      <c r="K269" s="172"/>
      <c r="L269" s="173"/>
      <c r="M269" s="214"/>
      <c r="N269" s="568"/>
    </row>
    <row r="270" spans="1:14">
      <c r="A270" s="527"/>
      <c r="B270" s="528"/>
      <c r="C270" s="260"/>
      <c r="D270" s="23"/>
      <c r="E270" s="563"/>
      <c r="F270" s="277"/>
      <c r="G270" s="174"/>
      <c r="H270" s="186"/>
      <c r="I270" s="186"/>
      <c r="J270" s="174"/>
      <c r="K270" s="174"/>
      <c r="L270" s="175"/>
      <c r="M270" s="215"/>
      <c r="N270" s="569"/>
    </row>
    <row r="271" spans="1:14">
      <c r="A271" s="525"/>
      <c r="B271" s="526"/>
      <c r="C271" s="233"/>
      <c r="D271" s="18"/>
      <c r="E271" s="562"/>
      <c r="F271" s="273"/>
      <c r="G271" s="172"/>
      <c r="H271" s="185"/>
      <c r="I271" s="185"/>
      <c r="J271" s="172"/>
      <c r="K271" s="172"/>
      <c r="L271" s="173"/>
      <c r="M271" s="214"/>
      <c r="N271" s="568"/>
    </row>
    <row r="272" spans="1:14">
      <c r="A272" s="527"/>
      <c r="B272" s="528"/>
      <c r="C272" s="260"/>
      <c r="D272" s="23"/>
      <c r="E272" s="563"/>
      <c r="F272" s="277"/>
      <c r="G272" s="174"/>
      <c r="H272" s="186"/>
      <c r="I272" s="186"/>
      <c r="J272" s="174"/>
      <c r="K272" s="174"/>
      <c r="L272" s="175"/>
      <c r="M272" s="215"/>
      <c r="N272" s="569"/>
    </row>
    <row r="273" spans="1:14">
      <c r="A273" s="525"/>
      <c r="B273" s="526"/>
      <c r="C273" s="233"/>
      <c r="D273" s="18"/>
      <c r="E273" s="562"/>
      <c r="F273" s="273"/>
      <c r="G273" s="172"/>
      <c r="H273" s="185"/>
      <c r="I273" s="185"/>
      <c r="J273" s="172"/>
      <c r="K273" s="172"/>
      <c r="L273" s="173"/>
      <c r="M273" s="214"/>
      <c r="N273" s="568"/>
    </row>
    <row r="274" spans="1:14">
      <c r="A274" s="527"/>
      <c r="B274" s="528"/>
      <c r="C274" s="260"/>
      <c r="D274" s="23"/>
      <c r="E274" s="563"/>
      <c r="F274" s="277"/>
      <c r="G274" s="174"/>
      <c r="H274" s="186"/>
      <c r="I274" s="186"/>
      <c r="J274" s="174"/>
      <c r="K274" s="174"/>
      <c r="L274" s="175"/>
      <c r="M274" s="215"/>
      <c r="N274" s="569"/>
    </row>
    <row r="275" spans="1:14">
      <c r="A275" s="525"/>
      <c r="B275" s="526"/>
      <c r="C275" s="233"/>
      <c r="D275" s="18"/>
      <c r="E275" s="562"/>
      <c r="F275" s="273"/>
      <c r="G275" s="172"/>
      <c r="H275" s="185"/>
      <c r="I275" s="185"/>
      <c r="J275" s="172"/>
      <c r="K275" s="172"/>
      <c r="L275" s="173"/>
      <c r="M275" s="214"/>
      <c r="N275" s="568"/>
    </row>
    <row r="276" spans="1:14">
      <c r="A276" s="527"/>
      <c r="B276" s="528"/>
      <c r="C276" s="260"/>
      <c r="D276" s="23"/>
      <c r="E276" s="563"/>
      <c r="F276" s="277"/>
      <c r="G276" s="174"/>
      <c r="H276" s="186"/>
      <c r="I276" s="186"/>
      <c r="J276" s="174"/>
      <c r="K276" s="174"/>
      <c r="L276" s="175"/>
      <c r="M276" s="215"/>
      <c r="N276" s="569"/>
    </row>
    <row r="277" spans="1:14">
      <c r="A277" s="525"/>
      <c r="B277" s="526"/>
      <c r="C277" s="233"/>
      <c r="D277" s="18"/>
      <c r="E277" s="562"/>
      <c r="F277" s="273"/>
      <c r="G277" s="172"/>
      <c r="H277" s="185"/>
      <c r="I277" s="185"/>
      <c r="J277" s="172"/>
      <c r="K277" s="172"/>
      <c r="L277" s="173"/>
      <c r="M277" s="214"/>
      <c r="N277" s="568"/>
    </row>
    <row r="278" spans="1:14">
      <c r="A278" s="527"/>
      <c r="B278" s="528"/>
      <c r="C278" s="260"/>
      <c r="D278" s="23"/>
      <c r="E278" s="563"/>
      <c r="F278" s="277"/>
      <c r="G278" s="174"/>
      <c r="H278" s="186"/>
      <c r="I278" s="186"/>
      <c r="J278" s="174"/>
      <c r="K278" s="174"/>
      <c r="L278" s="175"/>
      <c r="M278" s="215"/>
      <c r="N278" s="569"/>
    </row>
    <row r="279" spans="1:14">
      <c r="A279" s="525"/>
      <c r="B279" s="526"/>
      <c r="C279" s="233"/>
      <c r="D279" s="18"/>
      <c r="E279" s="562"/>
      <c r="F279" s="273"/>
      <c r="G279" s="172"/>
      <c r="H279" s="185"/>
      <c r="I279" s="185"/>
      <c r="J279" s="172"/>
      <c r="K279" s="172"/>
      <c r="L279" s="173"/>
      <c r="M279" s="214"/>
      <c r="N279" s="568"/>
    </row>
    <row r="280" spans="1:14">
      <c r="A280" s="527"/>
      <c r="B280" s="528"/>
      <c r="C280" s="260"/>
      <c r="D280" s="23"/>
      <c r="E280" s="563"/>
      <c r="F280" s="277"/>
      <c r="G280" s="174"/>
      <c r="H280" s="186"/>
      <c r="I280" s="186"/>
      <c r="J280" s="174"/>
      <c r="K280" s="174"/>
      <c r="L280" s="175"/>
      <c r="M280" s="215"/>
      <c r="N280" s="569"/>
    </row>
    <row r="281" spans="1:14">
      <c r="A281" s="525"/>
      <c r="B281" s="526"/>
      <c r="C281" s="233"/>
      <c r="D281" s="18"/>
      <c r="E281" s="562"/>
      <c r="F281" s="273"/>
      <c r="G281" s="172"/>
      <c r="H281" s="185"/>
      <c r="I281" s="185"/>
      <c r="J281" s="172"/>
      <c r="K281" s="172"/>
      <c r="L281" s="173"/>
      <c r="M281" s="214"/>
      <c r="N281" s="568"/>
    </row>
    <row r="282" spans="1:14">
      <c r="A282" s="527"/>
      <c r="B282" s="528"/>
      <c r="C282" s="260"/>
      <c r="D282" s="23"/>
      <c r="E282" s="563"/>
      <c r="F282" s="277"/>
      <c r="G282" s="174"/>
      <c r="H282" s="186"/>
      <c r="I282" s="186"/>
      <c r="J282" s="174"/>
      <c r="K282" s="174"/>
      <c r="L282" s="175"/>
      <c r="M282" s="215"/>
      <c r="N282" s="569"/>
    </row>
    <row r="283" spans="1:14">
      <c r="A283" s="525"/>
      <c r="B283" s="526"/>
      <c r="C283" s="233"/>
      <c r="D283" s="18"/>
      <c r="E283" s="562"/>
      <c r="F283" s="273"/>
      <c r="G283" s="172"/>
      <c r="H283" s="185"/>
      <c r="I283" s="185"/>
      <c r="J283" s="172"/>
      <c r="K283" s="172"/>
      <c r="L283" s="173"/>
      <c r="M283" s="214"/>
      <c r="N283" s="568"/>
    </row>
    <row r="284" spans="1:14">
      <c r="A284" s="527"/>
      <c r="B284" s="528"/>
      <c r="C284" s="260"/>
      <c r="D284" s="23"/>
      <c r="E284" s="563"/>
      <c r="F284" s="277"/>
      <c r="G284" s="174"/>
      <c r="H284" s="186"/>
      <c r="I284" s="186"/>
      <c r="J284" s="174"/>
      <c r="K284" s="174"/>
      <c r="L284" s="175"/>
      <c r="M284" s="215"/>
      <c r="N284" s="569"/>
    </row>
    <row r="285" spans="1:14">
      <c r="A285" s="525"/>
      <c r="B285" s="526"/>
      <c r="C285" s="233"/>
      <c r="D285" s="18"/>
      <c r="E285" s="562"/>
      <c r="F285" s="273"/>
      <c r="G285" s="172"/>
      <c r="H285" s="185"/>
      <c r="I285" s="185"/>
      <c r="J285" s="172"/>
      <c r="K285" s="172"/>
      <c r="L285" s="173"/>
      <c r="M285" s="214"/>
      <c r="N285" s="568"/>
    </row>
    <row r="286" spans="1:14">
      <c r="A286" s="527"/>
      <c r="B286" s="528"/>
      <c r="C286" s="260"/>
      <c r="D286" s="23"/>
      <c r="E286" s="563"/>
      <c r="F286" s="277"/>
      <c r="G286" s="174"/>
      <c r="H286" s="186"/>
      <c r="I286" s="186"/>
      <c r="J286" s="174"/>
      <c r="K286" s="174"/>
      <c r="L286" s="175"/>
      <c r="M286" s="215"/>
      <c r="N286" s="569"/>
    </row>
    <row r="287" spans="1:14">
      <c r="A287" s="525"/>
      <c r="B287" s="526"/>
      <c r="C287" s="233"/>
      <c r="D287" s="18"/>
      <c r="E287" s="562"/>
      <c r="F287" s="273"/>
      <c r="G287" s="172"/>
      <c r="H287" s="185"/>
      <c r="I287" s="185"/>
      <c r="J287" s="172"/>
      <c r="K287" s="172"/>
      <c r="L287" s="173"/>
      <c r="M287" s="214"/>
      <c r="N287" s="568"/>
    </row>
    <row r="288" spans="1:14">
      <c r="A288" s="527"/>
      <c r="B288" s="528"/>
      <c r="C288" s="260"/>
      <c r="D288" s="23"/>
      <c r="E288" s="563"/>
      <c r="F288" s="277"/>
      <c r="G288" s="174"/>
      <c r="H288" s="186"/>
      <c r="I288" s="186"/>
      <c r="J288" s="174"/>
      <c r="K288" s="174"/>
      <c r="L288" s="175"/>
      <c r="M288" s="215"/>
      <c r="N288" s="569"/>
    </row>
    <row r="289" spans="1:14">
      <c r="A289" s="525"/>
      <c r="B289" s="526"/>
      <c r="C289" s="233"/>
      <c r="D289" s="18"/>
      <c r="E289" s="562"/>
      <c r="F289" s="273"/>
      <c r="G289" s="172"/>
      <c r="H289" s="185"/>
      <c r="I289" s="185"/>
      <c r="J289" s="172"/>
      <c r="K289" s="172"/>
      <c r="L289" s="173"/>
      <c r="M289" s="214"/>
      <c r="N289" s="568"/>
    </row>
    <row r="290" spans="1:14">
      <c r="A290" s="527"/>
      <c r="B290" s="528"/>
      <c r="C290" s="260"/>
      <c r="D290" s="23"/>
      <c r="E290" s="563"/>
      <c r="F290" s="277"/>
      <c r="G290" s="174"/>
      <c r="H290" s="186"/>
      <c r="I290" s="186"/>
      <c r="J290" s="174"/>
      <c r="K290" s="174"/>
      <c r="L290" s="175"/>
      <c r="M290" s="215"/>
      <c r="N290" s="569"/>
    </row>
    <row r="291" spans="1:14">
      <c r="A291" s="525"/>
      <c r="B291" s="526"/>
      <c r="C291" s="233"/>
      <c r="D291" s="18"/>
      <c r="E291" s="562"/>
      <c r="F291" s="273"/>
      <c r="G291" s="172"/>
      <c r="H291" s="185"/>
      <c r="I291" s="185"/>
      <c r="J291" s="172"/>
      <c r="K291" s="172"/>
      <c r="L291" s="173"/>
      <c r="M291" s="214"/>
      <c r="N291" s="568"/>
    </row>
    <row r="292" spans="1:14">
      <c r="A292" s="527"/>
      <c r="B292" s="528"/>
      <c r="C292" s="260"/>
      <c r="D292" s="23"/>
      <c r="E292" s="563"/>
      <c r="F292" s="277"/>
      <c r="G292" s="174"/>
      <c r="H292" s="186"/>
      <c r="I292" s="186"/>
      <c r="J292" s="174"/>
      <c r="K292" s="174"/>
      <c r="L292" s="175"/>
      <c r="M292" s="215"/>
      <c r="N292" s="569"/>
    </row>
    <row r="293" spans="1:14">
      <c r="A293" s="525"/>
      <c r="B293" s="526"/>
      <c r="C293" s="233"/>
      <c r="D293" s="18"/>
      <c r="E293" s="562"/>
      <c r="F293" s="273"/>
      <c r="G293" s="172"/>
      <c r="H293" s="185"/>
      <c r="I293" s="185"/>
      <c r="J293" s="172"/>
      <c r="K293" s="172"/>
      <c r="L293" s="173"/>
      <c r="M293" s="214"/>
      <c r="N293" s="568"/>
    </row>
    <row r="294" spans="1:14">
      <c r="A294" s="527"/>
      <c r="B294" s="528"/>
      <c r="C294" s="260"/>
      <c r="D294" s="23"/>
      <c r="E294" s="563"/>
      <c r="F294" s="277"/>
      <c r="G294" s="174"/>
      <c r="H294" s="186"/>
      <c r="I294" s="186"/>
      <c r="J294" s="174"/>
      <c r="K294" s="174"/>
      <c r="L294" s="175"/>
      <c r="M294" s="215"/>
      <c r="N294" s="569"/>
    </row>
    <row r="295" spans="1:14">
      <c r="A295" s="525"/>
      <c r="B295" s="526"/>
      <c r="C295" s="233"/>
      <c r="D295" s="18"/>
      <c r="E295" s="562"/>
      <c r="F295" s="273"/>
      <c r="G295" s="172"/>
      <c r="H295" s="185"/>
      <c r="I295" s="185"/>
      <c r="J295" s="172"/>
      <c r="K295" s="172"/>
      <c r="L295" s="173"/>
      <c r="M295" s="214"/>
      <c r="N295" s="568"/>
    </row>
    <row r="296" spans="1:14">
      <c r="A296" s="527"/>
      <c r="B296" s="528"/>
      <c r="C296" s="260"/>
      <c r="D296" s="23"/>
      <c r="E296" s="563"/>
      <c r="F296" s="277"/>
      <c r="G296" s="174"/>
      <c r="H296" s="186"/>
      <c r="I296" s="186"/>
      <c r="J296" s="174"/>
      <c r="K296" s="174"/>
      <c r="L296" s="175"/>
      <c r="M296" s="215"/>
      <c r="N296" s="569"/>
    </row>
    <row r="297" spans="1:14">
      <c r="A297" s="525"/>
      <c r="B297" s="526"/>
      <c r="C297" s="233"/>
      <c r="D297" s="18"/>
      <c r="E297" s="562"/>
      <c r="F297" s="273"/>
      <c r="G297" s="172"/>
      <c r="H297" s="185"/>
      <c r="I297" s="185"/>
      <c r="J297" s="172"/>
      <c r="K297" s="172"/>
      <c r="L297" s="173"/>
      <c r="M297" s="214"/>
      <c r="N297" s="568"/>
    </row>
    <row r="298" spans="1:14">
      <c r="A298" s="527"/>
      <c r="B298" s="528"/>
      <c r="C298" s="260"/>
      <c r="D298" s="23"/>
      <c r="E298" s="563"/>
      <c r="F298" s="277"/>
      <c r="G298" s="174"/>
      <c r="H298" s="186"/>
      <c r="I298" s="186"/>
      <c r="J298" s="174"/>
      <c r="K298" s="174"/>
      <c r="L298" s="175"/>
      <c r="M298" s="215"/>
      <c r="N298" s="569"/>
    </row>
    <row r="299" spans="1:14">
      <c r="A299" s="525"/>
      <c r="B299" s="526"/>
      <c r="C299" s="233"/>
      <c r="D299" s="18"/>
      <c r="E299" s="562"/>
      <c r="F299" s="273"/>
      <c r="G299" s="172"/>
      <c r="H299" s="185"/>
      <c r="I299" s="185"/>
      <c r="J299" s="172"/>
      <c r="K299" s="172"/>
      <c r="L299" s="173"/>
      <c r="M299" s="214"/>
      <c r="N299" s="568"/>
    </row>
    <row r="300" spans="1:14">
      <c r="A300" s="527"/>
      <c r="B300" s="528"/>
      <c r="C300" s="260"/>
      <c r="D300" s="23"/>
      <c r="E300" s="563"/>
      <c r="F300" s="277"/>
      <c r="G300" s="174"/>
      <c r="H300" s="186"/>
      <c r="I300" s="186"/>
      <c r="J300" s="174"/>
      <c r="K300" s="174"/>
      <c r="L300" s="175"/>
      <c r="M300" s="215"/>
      <c r="N300" s="569"/>
    </row>
    <row r="301" spans="1:14">
      <c r="A301" s="525"/>
      <c r="B301" s="526"/>
      <c r="C301" s="233"/>
      <c r="D301" s="18"/>
      <c r="E301" s="562"/>
      <c r="F301" s="273"/>
      <c r="G301" s="172"/>
      <c r="H301" s="185"/>
      <c r="I301" s="185"/>
      <c r="J301" s="172"/>
      <c r="K301" s="172"/>
      <c r="L301" s="173"/>
      <c r="M301" s="214"/>
      <c r="N301" s="568"/>
    </row>
    <row r="302" spans="1:14">
      <c r="A302" s="527"/>
      <c r="B302" s="528"/>
      <c r="C302" s="260"/>
      <c r="D302" s="23"/>
      <c r="E302" s="563"/>
      <c r="F302" s="277"/>
      <c r="G302" s="174"/>
      <c r="H302" s="186"/>
      <c r="I302" s="186"/>
      <c r="J302" s="174"/>
      <c r="K302" s="174"/>
      <c r="L302" s="175"/>
      <c r="M302" s="215"/>
      <c r="N302" s="569"/>
    </row>
    <row r="303" spans="1:14">
      <c r="A303" s="525"/>
      <c r="B303" s="526"/>
      <c r="C303" s="233"/>
      <c r="D303" s="18"/>
      <c r="E303" s="562"/>
      <c r="F303" s="273"/>
      <c r="G303" s="172"/>
      <c r="H303" s="185"/>
      <c r="I303" s="185"/>
      <c r="J303" s="172"/>
      <c r="K303" s="172"/>
      <c r="L303" s="173"/>
      <c r="M303" s="214"/>
      <c r="N303" s="568"/>
    </row>
    <row r="304" spans="1:14">
      <c r="A304" s="527"/>
      <c r="B304" s="528"/>
      <c r="C304" s="260"/>
      <c r="D304" s="23"/>
      <c r="E304" s="563"/>
      <c r="F304" s="277"/>
      <c r="G304" s="174"/>
      <c r="H304" s="186"/>
      <c r="I304" s="186"/>
      <c r="J304" s="174"/>
      <c r="K304" s="174"/>
      <c r="L304" s="175"/>
      <c r="M304" s="215"/>
      <c r="N304" s="569"/>
    </row>
    <row r="305" spans="1:14">
      <c r="A305" s="525"/>
      <c r="B305" s="526"/>
      <c r="C305" s="233"/>
      <c r="D305" s="18"/>
      <c r="E305" s="562"/>
      <c r="F305" s="273"/>
      <c r="G305" s="172"/>
      <c r="H305" s="185"/>
      <c r="I305" s="185"/>
      <c r="J305" s="172"/>
      <c r="K305" s="172"/>
      <c r="L305" s="173"/>
      <c r="M305" s="214"/>
      <c r="N305" s="568"/>
    </row>
    <row r="306" spans="1:14">
      <c r="A306" s="527"/>
      <c r="B306" s="528"/>
      <c r="C306" s="260"/>
      <c r="D306" s="23"/>
      <c r="E306" s="563"/>
      <c r="F306" s="277"/>
      <c r="G306" s="174"/>
      <c r="H306" s="186"/>
      <c r="I306" s="186"/>
      <c r="J306" s="174"/>
      <c r="K306" s="174"/>
      <c r="L306" s="175"/>
      <c r="M306" s="215"/>
      <c r="N306" s="569"/>
    </row>
    <row r="307" spans="1:14">
      <c r="A307" s="525"/>
      <c r="B307" s="526"/>
      <c r="C307" s="233"/>
      <c r="D307" s="18"/>
      <c r="E307" s="562"/>
      <c r="F307" s="273"/>
      <c r="G307" s="172"/>
      <c r="H307" s="185"/>
      <c r="I307" s="185"/>
      <c r="J307" s="172"/>
      <c r="K307" s="172"/>
      <c r="L307" s="173"/>
      <c r="M307" s="214"/>
      <c r="N307" s="568"/>
    </row>
    <row r="308" spans="1:14">
      <c r="A308" s="527"/>
      <c r="B308" s="528"/>
      <c r="C308" s="260"/>
      <c r="D308" s="23"/>
      <c r="E308" s="563"/>
      <c r="F308" s="277"/>
      <c r="G308" s="174"/>
      <c r="H308" s="186"/>
      <c r="I308" s="186"/>
      <c r="J308" s="174"/>
      <c r="K308" s="174"/>
      <c r="L308" s="175"/>
      <c r="M308" s="215"/>
      <c r="N308" s="569"/>
    </row>
    <row r="309" spans="1:14">
      <c r="A309" s="525"/>
      <c r="B309" s="526"/>
      <c r="C309" s="233"/>
      <c r="D309" s="18"/>
      <c r="E309" s="562"/>
      <c r="F309" s="273"/>
      <c r="G309" s="172"/>
      <c r="H309" s="185"/>
      <c r="I309" s="185"/>
      <c r="J309" s="172"/>
      <c r="K309" s="172"/>
      <c r="L309" s="173"/>
      <c r="M309" s="214"/>
      <c r="N309" s="568"/>
    </row>
    <row r="310" spans="1:14">
      <c r="A310" s="527"/>
      <c r="B310" s="528"/>
      <c r="C310" s="260"/>
      <c r="D310" s="23"/>
      <c r="E310" s="563"/>
      <c r="F310" s="277"/>
      <c r="G310" s="174"/>
      <c r="H310" s="186"/>
      <c r="I310" s="186"/>
      <c r="J310" s="174"/>
      <c r="K310" s="174"/>
      <c r="L310" s="175"/>
      <c r="M310" s="215"/>
      <c r="N310" s="569"/>
    </row>
    <row r="311" spans="1:14">
      <c r="A311" s="525"/>
      <c r="B311" s="526"/>
      <c r="C311" s="233"/>
      <c r="D311" s="18"/>
      <c r="E311" s="562"/>
      <c r="F311" s="273"/>
      <c r="G311" s="172"/>
      <c r="H311" s="185"/>
      <c r="I311" s="185"/>
      <c r="J311" s="172"/>
      <c r="K311" s="172"/>
      <c r="L311" s="173"/>
      <c r="M311" s="214"/>
      <c r="N311" s="568"/>
    </row>
    <row r="312" spans="1:14">
      <c r="A312" s="527"/>
      <c r="B312" s="528"/>
      <c r="C312" s="260"/>
      <c r="D312" s="23"/>
      <c r="E312" s="563"/>
      <c r="F312" s="277"/>
      <c r="G312" s="174"/>
      <c r="H312" s="186"/>
      <c r="I312" s="186"/>
      <c r="J312" s="174"/>
      <c r="K312" s="174"/>
      <c r="L312" s="175"/>
      <c r="M312" s="215"/>
      <c r="N312" s="569"/>
    </row>
    <row r="313" spans="1:14">
      <c r="A313" s="525"/>
      <c r="B313" s="526"/>
      <c r="C313" s="233"/>
      <c r="D313" s="18"/>
      <c r="E313" s="562"/>
      <c r="F313" s="273"/>
      <c r="G313" s="172"/>
      <c r="H313" s="185"/>
      <c r="I313" s="185"/>
      <c r="J313" s="172"/>
      <c r="K313" s="172"/>
      <c r="L313" s="173"/>
      <c r="M313" s="214"/>
      <c r="N313" s="568"/>
    </row>
    <row r="314" spans="1:14">
      <c r="A314" s="527"/>
      <c r="B314" s="528"/>
      <c r="C314" s="260"/>
      <c r="D314" s="23"/>
      <c r="E314" s="563"/>
      <c r="F314" s="277"/>
      <c r="G314" s="174"/>
      <c r="H314" s="186"/>
      <c r="I314" s="186"/>
      <c r="J314" s="174"/>
      <c r="K314" s="174"/>
      <c r="L314" s="175"/>
      <c r="M314" s="215"/>
      <c r="N314" s="569"/>
    </row>
    <row r="315" spans="1:14">
      <c r="A315" s="525"/>
      <c r="B315" s="526"/>
      <c r="C315" s="233"/>
      <c r="D315" s="18"/>
      <c r="E315" s="562"/>
      <c r="F315" s="273"/>
      <c r="G315" s="172"/>
      <c r="H315" s="185"/>
      <c r="I315" s="185"/>
      <c r="J315" s="172"/>
      <c r="K315" s="172"/>
      <c r="L315" s="173"/>
      <c r="M315" s="214"/>
      <c r="N315" s="568"/>
    </row>
    <row r="316" spans="1:14">
      <c r="A316" s="527"/>
      <c r="B316" s="528"/>
      <c r="C316" s="260"/>
      <c r="D316" s="23"/>
      <c r="E316" s="563"/>
      <c r="F316" s="277"/>
      <c r="G316" s="174"/>
      <c r="H316" s="186"/>
      <c r="I316" s="186"/>
      <c r="J316" s="174"/>
      <c r="K316" s="174"/>
      <c r="L316" s="175"/>
      <c r="M316" s="215"/>
      <c r="N316" s="569"/>
    </row>
    <row r="317" spans="1:14">
      <c r="A317" s="525"/>
      <c r="B317" s="526"/>
      <c r="C317" s="233"/>
      <c r="D317" s="18"/>
      <c r="E317" s="562"/>
      <c r="F317" s="273"/>
      <c r="G317" s="172"/>
      <c r="H317" s="185"/>
      <c r="I317" s="185"/>
      <c r="J317" s="172"/>
      <c r="K317" s="172"/>
      <c r="L317" s="173"/>
      <c r="M317" s="214"/>
      <c r="N317" s="568"/>
    </row>
    <row r="318" spans="1:14">
      <c r="A318" s="527"/>
      <c r="B318" s="528"/>
      <c r="C318" s="260"/>
      <c r="D318" s="23"/>
      <c r="E318" s="563"/>
      <c r="F318" s="277"/>
      <c r="G318" s="174"/>
      <c r="H318" s="186"/>
      <c r="I318" s="186"/>
      <c r="J318" s="174"/>
      <c r="K318" s="174"/>
      <c r="L318" s="175"/>
      <c r="M318" s="215"/>
      <c r="N318" s="569"/>
    </row>
    <row r="319" spans="1:14">
      <c r="A319" s="525"/>
      <c r="B319" s="526"/>
      <c r="C319" s="233"/>
      <c r="D319" s="18"/>
      <c r="E319" s="562"/>
      <c r="F319" s="273"/>
      <c r="G319" s="172"/>
      <c r="H319" s="185"/>
      <c r="I319" s="185"/>
      <c r="J319" s="172"/>
      <c r="K319" s="172"/>
      <c r="L319" s="173"/>
      <c r="M319" s="214"/>
      <c r="N319" s="568"/>
    </row>
    <row r="320" spans="1:14">
      <c r="A320" s="527"/>
      <c r="B320" s="528"/>
      <c r="C320" s="260"/>
      <c r="D320" s="23"/>
      <c r="E320" s="563"/>
      <c r="F320" s="277"/>
      <c r="G320" s="174"/>
      <c r="H320" s="186"/>
      <c r="I320" s="186"/>
      <c r="J320" s="174"/>
      <c r="K320" s="174"/>
      <c r="L320" s="175"/>
      <c r="M320" s="215"/>
      <c r="N320" s="569"/>
    </row>
    <row r="321" spans="1:14">
      <c r="A321" s="525"/>
      <c r="B321" s="526"/>
      <c r="C321" s="233"/>
      <c r="D321" s="18"/>
      <c r="E321" s="562"/>
      <c r="F321" s="273"/>
      <c r="G321" s="172"/>
      <c r="H321" s="185"/>
      <c r="I321" s="185"/>
      <c r="J321" s="172"/>
      <c r="K321" s="172"/>
      <c r="L321" s="173"/>
      <c r="M321" s="214"/>
      <c r="N321" s="568"/>
    </row>
    <row r="322" spans="1:14">
      <c r="A322" s="527"/>
      <c r="B322" s="528"/>
      <c r="C322" s="260"/>
      <c r="D322" s="23"/>
      <c r="E322" s="563"/>
      <c r="F322" s="277"/>
      <c r="G322" s="174"/>
      <c r="H322" s="186"/>
      <c r="I322" s="186"/>
      <c r="J322" s="174"/>
      <c r="K322" s="174"/>
      <c r="L322" s="175"/>
      <c r="M322" s="215"/>
      <c r="N322" s="569"/>
    </row>
    <row r="323" spans="1:14">
      <c r="A323" s="525"/>
      <c r="B323" s="526"/>
      <c r="C323" s="233"/>
      <c r="D323" s="18"/>
      <c r="E323" s="562"/>
      <c r="F323" s="273"/>
      <c r="G323" s="172"/>
      <c r="H323" s="185"/>
      <c r="I323" s="185"/>
      <c r="J323" s="172"/>
      <c r="K323" s="172"/>
      <c r="L323" s="173"/>
      <c r="M323" s="214"/>
      <c r="N323" s="568"/>
    </row>
    <row r="324" spans="1:14">
      <c r="A324" s="527"/>
      <c r="B324" s="528"/>
      <c r="C324" s="260"/>
      <c r="D324" s="23"/>
      <c r="E324" s="563"/>
      <c r="F324" s="277"/>
      <c r="G324" s="174"/>
      <c r="H324" s="186"/>
      <c r="I324" s="186"/>
      <c r="J324" s="174"/>
      <c r="K324" s="174"/>
      <c r="L324" s="175"/>
      <c r="M324" s="215"/>
      <c r="N324" s="569"/>
    </row>
    <row r="325" spans="1:14">
      <c r="A325" s="525"/>
      <c r="B325" s="526"/>
      <c r="C325" s="233"/>
      <c r="D325" s="18"/>
      <c r="E325" s="562"/>
      <c r="F325" s="273"/>
      <c r="G325" s="172"/>
      <c r="H325" s="185"/>
      <c r="I325" s="185"/>
      <c r="J325" s="172"/>
      <c r="K325" s="172"/>
      <c r="L325" s="173"/>
      <c r="M325" s="214"/>
      <c r="N325" s="568"/>
    </row>
    <row r="326" spans="1:14">
      <c r="A326" s="527"/>
      <c r="B326" s="528"/>
      <c r="C326" s="260"/>
      <c r="D326" s="23"/>
      <c r="E326" s="563"/>
      <c r="F326" s="277"/>
      <c r="G326" s="174"/>
      <c r="H326" s="186"/>
      <c r="I326" s="186"/>
      <c r="J326" s="174"/>
      <c r="K326" s="174"/>
      <c r="L326" s="175"/>
      <c r="M326" s="215"/>
      <c r="N326" s="569"/>
    </row>
    <row r="327" spans="1:14">
      <c r="A327" s="525"/>
      <c r="B327" s="526"/>
      <c r="C327" s="233"/>
      <c r="D327" s="18"/>
      <c r="E327" s="562"/>
      <c r="F327" s="273"/>
      <c r="G327" s="172"/>
      <c r="H327" s="185"/>
      <c r="I327" s="185"/>
      <c r="J327" s="172"/>
      <c r="K327" s="172"/>
      <c r="L327" s="173"/>
      <c r="M327" s="214"/>
      <c r="N327" s="568"/>
    </row>
    <row r="328" spans="1:14">
      <c r="A328" s="527"/>
      <c r="B328" s="528"/>
      <c r="C328" s="260"/>
      <c r="D328" s="23"/>
      <c r="E328" s="563"/>
      <c r="F328" s="277"/>
      <c r="G328" s="174"/>
      <c r="H328" s="186"/>
      <c r="I328" s="186"/>
      <c r="J328" s="174"/>
      <c r="K328" s="174"/>
      <c r="L328" s="175"/>
      <c r="M328" s="215"/>
      <c r="N328" s="569"/>
    </row>
    <row r="329" spans="1:14">
      <c r="A329" s="525"/>
      <c r="B329" s="526"/>
      <c r="C329" s="233"/>
      <c r="D329" s="18"/>
      <c r="E329" s="562"/>
      <c r="F329" s="273"/>
      <c r="G329" s="172"/>
      <c r="H329" s="185"/>
      <c r="I329" s="185"/>
      <c r="J329" s="172"/>
      <c r="K329" s="172"/>
      <c r="L329" s="173"/>
      <c r="M329" s="214"/>
      <c r="N329" s="568"/>
    </row>
    <row r="330" spans="1:14">
      <c r="A330" s="527"/>
      <c r="B330" s="528"/>
      <c r="C330" s="260"/>
      <c r="D330" s="23"/>
      <c r="E330" s="563"/>
      <c r="F330" s="277"/>
      <c r="G330" s="174"/>
      <c r="H330" s="186"/>
      <c r="I330" s="186"/>
      <c r="J330" s="174"/>
      <c r="K330" s="174"/>
      <c r="L330" s="175"/>
      <c r="M330" s="215"/>
      <c r="N330" s="569"/>
    </row>
    <row r="331" spans="1:14">
      <c r="A331" s="525"/>
      <c r="B331" s="526"/>
      <c r="C331" s="233"/>
      <c r="D331" s="18"/>
      <c r="E331" s="562"/>
      <c r="F331" s="273"/>
      <c r="G331" s="172"/>
      <c r="H331" s="185"/>
      <c r="I331" s="185"/>
      <c r="J331" s="172"/>
      <c r="K331" s="172"/>
      <c r="L331" s="173"/>
      <c r="M331" s="214"/>
      <c r="N331" s="568"/>
    </row>
    <row r="332" spans="1:14">
      <c r="A332" s="527"/>
      <c r="B332" s="528"/>
      <c r="C332" s="260"/>
      <c r="D332" s="23"/>
      <c r="E332" s="563"/>
      <c r="F332" s="277"/>
      <c r="G332" s="174"/>
      <c r="H332" s="186"/>
      <c r="I332" s="186"/>
      <c r="J332" s="174"/>
      <c r="K332" s="174"/>
      <c r="L332" s="175"/>
      <c r="M332" s="215"/>
      <c r="N332" s="569"/>
    </row>
    <row r="333" spans="1:14">
      <c r="A333" s="525"/>
      <c r="B333" s="526"/>
      <c r="C333" s="233"/>
      <c r="D333" s="18"/>
      <c r="E333" s="562"/>
      <c r="F333" s="273"/>
      <c r="G333" s="172"/>
      <c r="H333" s="185"/>
      <c r="I333" s="185"/>
      <c r="J333" s="172"/>
      <c r="K333" s="172"/>
      <c r="L333" s="173"/>
      <c r="M333" s="214"/>
      <c r="N333" s="568"/>
    </row>
    <row r="334" spans="1:14">
      <c r="A334" s="527"/>
      <c r="B334" s="528"/>
      <c r="C334" s="260"/>
      <c r="D334" s="23"/>
      <c r="E334" s="563"/>
      <c r="F334" s="277"/>
      <c r="G334" s="174"/>
      <c r="H334" s="186"/>
      <c r="I334" s="186"/>
      <c r="J334" s="174"/>
      <c r="K334" s="174"/>
      <c r="L334" s="175"/>
      <c r="M334" s="215"/>
      <c r="N334" s="569"/>
    </row>
    <row r="335" spans="1:14">
      <c r="A335" s="525"/>
      <c r="B335" s="526"/>
      <c r="C335" s="233"/>
      <c r="D335" s="18"/>
      <c r="E335" s="562"/>
      <c r="F335" s="273"/>
      <c r="G335" s="172"/>
      <c r="H335" s="185"/>
      <c r="I335" s="185"/>
      <c r="J335" s="172"/>
      <c r="K335" s="172"/>
      <c r="L335" s="173"/>
      <c r="M335" s="214"/>
      <c r="N335" s="568"/>
    </row>
    <row r="336" spans="1:14">
      <c r="A336" s="527"/>
      <c r="B336" s="528"/>
      <c r="C336" s="260"/>
      <c r="D336" s="23"/>
      <c r="E336" s="563"/>
      <c r="F336" s="277"/>
      <c r="G336" s="174"/>
      <c r="H336" s="186"/>
      <c r="I336" s="186"/>
      <c r="J336" s="174"/>
      <c r="K336" s="174"/>
      <c r="L336" s="175"/>
      <c r="M336" s="215"/>
      <c r="N336" s="569"/>
    </row>
    <row r="337" spans="1:14">
      <c r="A337" s="525"/>
      <c r="B337" s="526"/>
      <c r="C337" s="233"/>
      <c r="D337" s="18"/>
      <c r="E337" s="562"/>
      <c r="F337" s="273"/>
      <c r="G337" s="172"/>
      <c r="H337" s="185"/>
      <c r="I337" s="185"/>
      <c r="J337" s="172"/>
      <c r="K337" s="172"/>
      <c r="L337" s="173"/>
      <c r="M337" s="214"/>
      <c r="N337" s="568"/>
    </row>
    <row r="338" spans="1:14">
      <c r="A338" s="527"/>
      <c r="B338" s="528"/>
      <c r="C338" s="260"/>
      <c r="D338" s="23"/>
      <c r="E338" s="563"/>
      <c r="F338" s="277"/>
      <c r="G338" s="174"/>
      <c r="H338" s="186"/>
      <c r="I338" s="186"/>
      <c r="J338" s="174"/>
      <c r="K338" s="174"/>
      <c r="L338" s="175"/>
      <c r="M338" s="215"/>
      <c r="N338" s="569"/>
    </row>
    <row r="339" spans="1:14">
      <c r="A339" s="525"/>
      <c r="B339" s="526"/>
      <c r="C339" s="233"/>
      <c r="D339" s="18"/>
      <c r="E339" s="562"/>
      <c r="F339" s="273"/>
      <c r="G339" s="172"/>
      <c r="H339" s="185"/>
      <c r="I339" s="185"/>
      <c r="J339" s="172"/>
      <c r="K339" s="172"/>
      <c r="L339" s="173"/>
      <c r="M339" s="214"/>
      <c r="N339" s="568"/>
    </row>
    <row r="340" spans="1:14">
      <c r="A340" s="527"/>
      <c r="B340" s="528"/>
      <c r="C340" s="260"/>
      <c r="D340" s="23"/>
      <c r="E340" s="563"/>
      <c r="F340" s="277"/>
      <c r="G340" s="174"/>
      <c r="H340" s="186"/>
      <c r="I340" s="186"/>
      <c r="J340" s="174"/>
      <c r="K340" s="174"/>
      <c r="L340" s="175"/>
      <c r="M340" s="215"/>
      <c r="N340" s="569"/>
    </row>
    <row r="341" spans="1:14">
      <c r="A341" s="525"/>
      <c r="B341" s="526"/>
      <c r="C341" s="233"/>
      <c r="D341" s="18"/>
      <c r="E341" s="562"/>
      <c r="F341" s="273"/>
      <c r="G341" s="172"/>
      <c r="H341" s="185"/>
      <c r="I341" s="185"/>
      <c r="J341" s="172"/>
      <c r="K341" s="172"/>
      <c r="L341" s="173"/>
      <c r="M341" s="214"/>
      <c r="N341" s="568"/>
    </row>
    <row r="342" spans="1:14">
      <c r="A342" s="527"/>
      <c r="B342" s="528"/>
      <c r="C342" s="260"/>
      <c r="D342" s="23"/>
      <c r="E342" s="563"/>
      <c r="F342" s="277"/>
      <c r="G342" s="174"/>
      <c r="H342" s="186"/>
      <c r="I342" s="186"/>
      <c r="J342" s="174"/>
      <c r="K342" s="174"/>
      <c r="L342" s="175"/>
      <c r="M342" s="215"/>
      <c r="N342" s="569"/>
    </row>
    <row r="343" spans="1:14">
      <c r="A343" s="525"/>
      <c r="B343" s="526"/>
      <c r="C343" s="233"/>
      <c r="D343" s="18"/>
      <c r="E343" s="562"/>
      <c r="F343" s="273"/>
      <c r="G343" s="172"/>
      <c r="H343" s="185"/>
      <c r="I343" s="185"/>
      <c r="J343" s="172"/>
      <c r="K343" s="172"/>
      <c r="L343" s="173"/>
      <c r="M343" s="214"/>
      <c r="N343" s="568"/>
    </row>
    <row r="344" spans="1:14">
      <c r="A344" s="527"/>
      <c r="B344" s="528"/>
      <c r="C344" s="260"/>
      <c r="D344" s="23"/>
      <c r="E344" s="563"/>
      <c r="F344" s="277"/>
      <c r="G344" s="174"/>
      <c r="H344" s="186"/>
      <c r="I344" s="186"/>
      <c r="J344" s="174"/>
      <c r="K344" s="174"/>
      <c r="L344" s="175"/>
      <c r="M344" s="215"/>
      <c r="N344" s="569"/>
    </row>
    <row r="345" spans="1:14">
      <c r="A345" s="525"/>
      <c r="B345" s="526"/>
      <c r="C345" s="233"/>
      <c r="D345" s="18"/>
      <c r="E345" s="562"/>
      <c r="F345" s="273"/>
      <c r="G345" s="172"/>
      <c r="H345" s="185"/>
      <c r="I345" s="185"/>
      <c r="J345" s="172"/>
      <c r="K345" s="172"/>
      <c r="L345" s="173"/>
      <c r="M345" s="214"/>
      <c r="N345" s="568"/>
    </row>
    <row r="346" spans="1:14">
      <c r="A346" s="527"/>
      <c r="B346" s="528"/>
      <c r="C346" s="260"/>
      <c r="D346" s="23"/>
      <c r="E346" s="563"/>
      <c r="F346" s="277"/>
      <c r="G346" s="174"/>
      <c r="H346" s="186"/>
      <c r="I346" s="186"/>
      <c r="J346" s="174"/>
      <c r="K346" s="174"/>
      <c r="L346" s="175"/>
      <c r="M346" s="215"/>
      <c r="N346" s="569"/>
    </row>
    <row r="347" spans="1:14">
      <c r="A347" s="525"/>
      <c r="B347" s="526"/>
      <c r="C347" s="233"/>
      <c r="D347" s="18"/>
      <c r="E347" s="562"/>
      <c r="F347" s="273"/>
      <c r="G347" s="172"/>
      <c r="H347" s="185"/>
      <c r="I347" s="185"/>
      <c r="J347" s="172"/>
      <c r="K347" s="172"/>
      <c r="L347" s="173"/>
      <c r="M347" s="214"/>
      <c r="N347" s="568"/>
    </row>
    <row r="348" spans="1:14">
      <c r="A348" s="527"/>
      <c r="B348" s="528"/>
      <c r="C348" s="260"/>
      <c r="D348" s="23"/>
      <c r="E348" s="563"/>
      <c r="F348" s="277"/>
      <c r="G348" s="174"/>
      <c r="H348" s="186"/>
      <c r="I348" s="186"/>
      <c r="J348" s="174"/>
      <c r="K348" s="174"/>
      <c r="L348" s="175"/>
      <c r="M348" s="215"/>
      <c r="N348" s="569"/>
    </row>
    <row r="349" spans="1:14">
      <c r="A349" s="525"/>
      <c r="B349" s="526"/>
      <c r="C349" s="233"/>
      <c r="D349" s="18"/>
      <c r="E349" s="562"/>
      <c r="F349" s="273"/>
      <c r="G349" s="172"/>
      <c r="H349" s="185"/>
      <c r="I349" s="185"/>
      <c r="J349" s="172"/>
      <c r="K349" s="172"/>
      <c r="L349" s="173"/>
      <c r="M349" s="214"/>
      <c r="N349" s="568"/>
    </row>
    <row r="350" spans="1:14">
      <c r="A350" s="527"/>
      <c r="B350" s="528"/>
      <c r="C350" s="260"/>
      <c r="D350" s="23"/>
      <c r="E350" s="563"/>
      <c r="F350" s="277"/>
      <c r="G350" s="174"/>
      <c r="H350" s="186"/>
      <c r="I350" s="186"/>
      <c r="J350" s="174"/>
      <c r="K350" s="174"/>
      <c r="L350" s="175"/>
      <c r="M350" s="215"/>
      <c r="N350" s="569"/>
    </row>
    <row r="351" spans="1:14">
      <c r="A351" s="525"/>
      <c r="B351" s="526"/>
      <c r="C351" s="233"/>
      <c r="D351" s="18"/>
      <c r="E351" s="562"/>
      <c r="F351" s="273"/>
      <c r="G351" s="172"/>
      <c r="H351" s="185"/>
      <c r="I351" s="185"/>
      <c r="J351" s="172"/>
      <c r="K351" s="172"/>
      <c r="L351" s="173"/>
      <c r="M351" s="214"/>
      <c r="N351" s="568"/>
    </row>
    <row r="352" spans="1:14">
      <c r="A352" s="527"/>
      <c r="B352" s="528"/>
      <c r="C352" s="260"/>
      <c r="D352" s="23"/>
      <c r="E352" s="563"/>
      <c r="F352" s="277"/>
      <c r="G352" s="174"/>
      <c r="H352" s="186"/>
      <c r="I352" s="186"/>
      <c r="J352" s="174"/>
      <c r="K352" s="174"/>
      <c r="L352" s="175"/>
      <c r="M352" s="215"/>
      <c r="N352" s="569"/>
    </row>
    <row r="353" spans="1:14">
      <c r="A353" s="525"/>
      <c r="B353" s="526"/>
      <c r="C353" s="233"/>
      <c r="D353" s="18"/>
      <c r="E353" s="562"/>
      <c r="F353" s="273"/>
      <c r="G353" s="172"/>
      <c r="H353" s="185"/>
      <c r="I353" s="185"/>
      <c r="J353" s="172"/>
      <c r="K353" s="172"/>
      <c r="L353" s="173"/>
      <c r="M353" s="214"/>
      <c r="N353" s="568"/>
    </row>
    <row r="354" spans="1:14">
      <c r="A354" s="527"/>
      <c r="B354" s="528"/>
      <c r="C354" s="260"/>
      <c r="D354" s="23"/>
      <c r="E354" s="563"/>
      <c r="F354" s="277"/>
      <c r="G354" s="174"/>
      <c r="H354" s="186"/>
      <c r="I354" s="186"/>
      <c r="J354" s="174"/>
      <c r="K354" s="174"/>
      <c r="L354" s="175"/>
      <c r="M354" s="215"/>
      <c r="N354" s="569"/>
    </row>
    <row r="355" spans="1:14">
      <c r="A355" s="525"/>
      <c r="B355" s="526"/>
      <c r="C355" s="233"/>
      <c r="D355" s="18"/>
      <c r="E355" s="562"/>
      <c r="F355" s="273"/>
      <c r="G355" s="172"/>
      <c r="H355" s="185"/>
      <c r="I355" s="185"/>
      <c r="J355" s="172"/>
      <c r="K355" s="172"/>
      <c r="L355" s="173"/>
      <c r="M355" s="214"/>
      <c r="N355" s="568"/>
    </row>
    <row r="356" spans="1:14">
      <c r="A356" s="527"/>
      <c r="B356" s="528"/>
      <c r="C356" s="260"/>
      <c r="D356" s="23"/>
      <c r="E356" s="563"/>
      <c r="F356" s="277"/>
      <c r="G356" s="174"/>
      <c r="H356" s="186"/>
      <c r="I356" s="186"/>
      <c r="J356" s="174"/>
      <c r="K356" s="174"/>
      <c r="L356" s="175"/>
      <c r="M356" s="215"/>
      <c r="N356" s="569"/>
    </row>
    <row r="357" spans="1:14">
      <c r="A357" s="525"/>
      <c r="B357" s="526"/>
      <c r="C357" s="233"/>
      <c r="D357" s="18"/>
      <c r="E357" s="562"/>
      <c r="F357" s="273"/>
      <c r="G357" s="172"/>
      <c r="H357" s="185"/>
      <c r="I357" s="185"/>
      <c r="J357" s="172"/>
      <c r="K357" s="172"/>
      <c r="L357" s="173"/>
      <c r="M357" s="214"/>
      <c r="N357" s="568"/>
    </row>
    <row r="358" spans="1:14">
      <c r="A358" s="527"/>
      <c r="B358" s="528"/>
      <c r="C358" s="260"/>
      <c r="D358" s="23"/>
      <c r="E358" s="563"/>
      <c r="F358" s="277"/>
      <c r="G358" s="174"/>
      <c r="H358" s="186"/>
      <c r="I358" s="186"/>
      <c r="J358" s="174"/>
      <c r="K358" s="174"/>
      <c r="L358" s="175"/>
      <c r="M358" s="215"/>
      <c r="N358" s="569"/>
    </row>
    <row r="359" spans="1:14">
      <c r="A359" s="525"/>
      <c r="B359" s="526"/>
      <c r="C359" s="233"/>
      <c r="D359" s="18"/>
      <c r="E359" s="562"/>
      <c r="F359" s="273"/>
      <c r="G359" s="172"/>
      <c r="H359" s="185"/>
      <c r="I359" s="185"/>
      <c r="J359" s="172"/>
      <c r="K359" s="172"/>
      <c r="L359" s="173"/>
      <c r="M359" s="214"/>
      <c r="N359" s="568"/>
    </row>
    <row r="360" spans="1:14">
      <c r="A360" s="527"/>
      <c r="B360" s="528"/>
      <c r="C360" s="260"/>
      <c r="D360" s="23"/>
      <c r="E360" s="563"/>
      <c r="F360" s="277"/>
      <c r="G360" s="174"/>
      <c r="H360" s="186"/>
      <c r="I360" s="186"/>
      <c r="J360" s="174"/>
      <c r="K360" s="174"/>
      <c r="L360" s="175"/>
      <c r="M360" s="215"/>
      <c r="N360" s="569"/>
    </row>
    <row r="361" spans="1:14">
      <c r="A361" s="525"/>
      <c r="B361" s="526"/>
      <c r="C361" s="233"/>
      <c r="D361" s="18"/>
      <c r="E361" s="562"/>
      <c r="F361" s="273"/>
      <c r="G361" s="172"/>
      <c r="H361" s="185"/>
      <c r="I361" s="185"/>
      <c r="J361" s="172"/>
      <c r="K361" s="172"/>
      <c r="L361" s="173"/>
      <c r="M361" s="214"/>
      <c r="N361" s="568"/>
    </row>
    <row r="362" spans="1:14">
      <c r="A362" s="527"/>
      <c r="B362" s="528"/>
      <c r="C362" s="260"/>
      <c r="D362" s="23"/>
      <c r="E362" s="563"/>
      <c r="F362" s="277"/>
      <c r="G362" s="174"/>
      <c r="H362" s="186"/>
      <c r="I362" s="186"/>
      <c r="J362" s="174"/>
      <c r="K362" s="174"/>
      <c r="L362" s="175"/>
      <c r="M362" s="215"/>
      <c r="N362" s="569"/>
    </row>
    <row r="363" spans="1:14">
      <c r="A363" s="525"/>
      <c r="B363" s="526"/>
      <c r="C363" s="233"/>
      <c r="D363" s="18"/>
      <c r="E363" s="562"/>
      <c r="F363" s="273"/>
      <c r="G363" s="172"/>
      <c r="H363" s="185"/>
      <c r="I363" s="185"/>
      <c r="J363" s="172"/>
      <c r="K363" s="172"/>
      <c r="L363" s="173"/>
      <c r="M363" s="214"/>
      <c r="N363" s="568"/>
    </row>
    <row r="364" spans="1:14">
      <c r="A364" s="527"/>
      <c r="B364" s="528"/>
      <c r="C364" s="260"/>
      <c r="D364" s="23"/>
      <c r="E364" s="563"/>
      <c r="F364" s="277"/>
      <c r="G364" s="174"/>
      <c r="H364" s="186"/>
      <c r="I364" s="186"/>
      <c r="J364" s="174"/>
      <c r="K364" s="174"/>
      <c r="L364" s="175"/>
      <c r="M364" s="215"/>
      <c r="N364" s="569"/>
    </row>
    <row r="365" spans="1:14">
      <c r="A365" s="525"/>
      <c r="B365" s="526"/>
      <c r="C365" s="233"/>
      <c r="D365" s="18"/>
      <c r="E365" s="562"/>
      <c r="F365" s="273"/>
      <c r="G365" s="172"/>
      <c r="H365" s="185"/>
      <c r="I365" s="185"/>
      <c r="J365" s="172"/>
      <c r="K365" s="172"/>
      <c r="L365" s="173"/>
      <c r="M365" s="214"/>
      <c r="N365" s="568"/>
    </row>
    <row r="366" spans="1:14">
      <c r="A366" s="527"/>
      <c r="B366" s="528"/>
      <c r="C366" s="260"/>
      <c r="D366" s="23"/>
      <c r="E366" s="563"/>
      <c r="F366" s="277"/>
      <c r="G366" s="174"/>
      <c r="H366" s="186"/>
      <c r="I366" s="186"/>
      <c r="J366" s="174"/>
      <c r="K366" s="174"/>
      <c r="L366" s="175"/>
      <c r="M366" s="215"/>
      <c r="N366" s="569"/>
    </row>
    <row r="367" spans="1:14">
      <c r="A367" s="525"/>
      <c r="B367" s="526"/>
      <c r="C367" s="233"/>
      <c r="D367" s="18"/>
      <c r="E367" s="562"/>
      <c r="F367" s="273"/>
      <c r="G367" s="172"/>
      <c r="H367" s="185"/>
      <c r="I367" s="185"/>
      <c r="J367" s="172"/>
      <c r="K367" s="172"/>
      <c r="L367" s="173"/>
      <c r="M367" s="214"/>
      <c r="N367" s="568"/>
    </row>
    <row r="368" spans="1:14">
      <c r="A368" s="527"/>
      <c r="B368" s="528"/>
      <c r="C368" s="260"/>
      <c r="D368" s="23"/>
      <c r="E368" s="563"/>
      <c r="F368" s="277"/>
      <c r="G368" s="174"/>
      <c r="H368" s="186"/>
      <c r="I368" s="186"/>
      <c r="J368" s="174"/>
      <c r="K368" s="174"/>
      <c r="L368" s="175"/>
      <c r="M368" s="215"/>
      <c r="N368" s="569"/>
    </row>
    <row r="369" spans="1:14">
      <c r="A369" s="525"/>
      <c r="B369" s="526"/>
      <c r="C369" s="233"/>
      <c r="D369" s="18"/>
      <c r="E369" s="562"/>
      <c r="F369" s="273"/>
      <c r="G369" s="172"/>
      <c r="H369" s="185"/>
      <c r="I369" s="185"/>
      <c r="J369" s="172"/>
      <c r="K369" s="172"/>
      <c r="L369" s="173"/>
      <c r="M369" s="214"/>
      <c r="N369" s="568"/>
    </row>
    <row r="370" spans="1:14">
      <c r="A370" s="527"/>
      <c r="B370" s="528"/>
      <c r="C370" s="260"/>
      <c r="D370" s="23"/>
      <c r="E370" s="563"/>
      <c r="F370" s="277"/>
      <c r="G370" s="174"/>
      <c r="H370" s="186"/>
      <c r="I370" s="186"/>
      <c r="J370" s="174"/>
      <c r="K370" s="174"/>
      <c r="L370" s="175"/>
      <c r="M370" s="215"/>
      <c r="N370" s="569"/>
    </row>
    <row r="371" spans="1:14">
      <c r="A371" s="525"/>
      <c r="B371" s="526"/>
      <c r="C371" s="233"/>
      <c r="D371" s="18"/>
      <c r="E371" s="562"/>
      <c r="F371" s="273"/>
      <c r="G371" s="172"/>
      <c r="H371" s="185"/>
      <c r="I371" s="185"/>
      <c r="J371" s="172"/>
      <c r="K371" s="172"/>
      <c r="L371" s="173"/>
      <c r="M371" s="214"/>
      <c r="N371" s="568"/>
    </row>
    <row r="372" spans="1:14">
      <c r="A372" s="527"/>
      <c r="B372" s="528"/>
      <c r="C372" s="260"/>
      <c r="D372" s="23"/>
      <c r="E372" s="563"/>
      <c r="F372" s="277"/>
      <c r="G372" s="174"/>
      <c r="H372" s="186"/>
      <c r="I372" s="186"/>
      <c r="J372" s="174"/>
      <c r="K372" s="174"/>
      <c r="L372" s="175"/>
      <c r="M372" s="215"/>
      <c r="N372" s="569"/>
    </row>
    <row r="373" spans="1:14">
      <c r="A373" s="525"/>
      <c r="B373" s="526"/>
      <c r="C373" s="233"/>
      <c r="D373" s="18"/>
      <c r="E373" s="562"/>
      <c r="F373" s="273"/>
      <c r="G373" s="172"/>
      <c r="H373" s="185"/>
      <c r="I373" s="185"/>
      <c r="J373" s="172"/>
      <c r="K373" s="172"/>
      <c r="L373" s="173"/>
      <c r="M373" s="214"/>
      <c r="N373" s="568"/>
    </row>
    <row r="374" spans="1:14">
      <c r="A374" s="527"/>
      <c r="B374" s="528"/>
      <c r="C374" s="260"/>
      <c r="D374" s="23"/>
      <c r="E374" s="563"/>
      <c r="F374" s="277"/>
      <c r="G374" s="174"/>
      <c r="H374" s="186"/>
      <c r="I374" s="186"/>
      <c r="J374" s="174"/>
      <c r="K374" s="174"/>
      <c r="L374" s="175"/>
      <c r="M374" s="215"/>
      <c r="N374" s="569"/>
    </row>
    <row r="375" spans="1:14">
      <c r="A375" s="525"/>
      <c r="B375" s="526"/>
      <c r="C375" s="233"/>
      <c r="D375" s="18"/>
      <c r="E375" s="562"/>
      <c r="F375" s="273"/>
      <c r="G375" s="172"/>
      <c r="H375" s="185"/>
      <c r="I375" s="185"/>
      <c r="J375" s="172"/>
      <c r="K375" s="172"/>
      <c r="L375" s="173"/>
      <c r="M375" s="214"/>
      <c r="N375" s="568"/>
    </row>
    <row r="376" spans="1:14">
      <c r="A376" s="527"/>
      <c r="B376" s="528"/>
      <c r="C376" s="260"/>
      <c r="D376" s="23"/>
      <c r="E376" s="563"/>
      <c r="F376" s="277"/>
      <c r="G376" s="174"/>
      <c r="H376" s="186"/>
      <c r="I376" s="186"/>
      <c r="J376" s="174"/>
      <c r="K376" s="174"/>
      <c r="L376" s="175"/>
      <c r="M376" s="215"/>
      <c r="N376" s="569"/>
    </row>
    <row r="377" spans="1:14">
      <c r="A377" s="525"/>
      <c r="B377" s="526"/>
      <c r="C377" s="233"/>
      <c r="D377" s="18"/>
      <c r="E377" s="562"/>
      <c r="F377" s="273"/>
      <c r="G377" s="172"/>
      <c r="H377" s="185"/>
      <c r="I377" s="185"/>
      <c r="J377" s="172"/>
      <c r="K377" s="172"/>
      <c r="L377" s="173"/>
      <c r="M377" s="214"/>
      <c r="N377" s="568"/>
    </row>
    <row r="378" spans="1:14">
      <c r="A378" s="527"/>
      <c r="B378" s="528"/>
      <c r="C378" s="260"/>
      <c r="D378" s="23"/>
      <c r="E378" s="563"/>
      <c r="F378" s="277"/>
      <c r="G378" s="174"/>
      <c r="H378" s="186"/>
      <c r="I378" s="186"/>
      <c r="J378" s="174"/>
      <c r="K378" s="174"/>
      <c r="L378" s="175"/>
      <c r="M378" s="215"/>
      <c r="N378" s="569"/>
    </row>
    <row r="379" spans="1:14">
      <c r="A379" s="525"/>
      <c r="B379" s="526"/>
      <c r="C379" s="233"/>
      <c r="D379" s="18"/>
      <c r="E379" s="562"/>
      <c r="F379" s="273"/>
      <c r="G379" s="172"/>
      <c r="H379" s="185"/>
      <c r="I379" s="185"/>
      <c r="J379" s="172"/>
      <c r="K379" s="172"/>
      <c r="L379" s="173"/>
      <c r="M379" s="214"/>
      <c r="N379" s="568"/>
    </row>
    <row r="380" spans="1:14">
      <c r="A380" s="527"/>
      <c r="B380" s="528"/>
      <c r="C380" s="260"/>
      <c r="D380" s="23"/>
      <c r="E380" s="563"/>
      <c r="F380" s="277"/>
      <c r="G380" s="174"/>
      <c r="H380" s="186"/>
      <c r="I380" s="186"/>
      <c r="J380" s="174"/>
      <c r="K380" s="174"/>
      <c r="L380" s="175"/>
      <c r="M380" s="215"/>
      <c r="N380" s="569"/>
    </row>
    <row r="381" spans="1:14">
      <c r="A381" s="525"/>
      <c r="B381" s="526"/>
      <c r="C381" s="233"/>
      <c r="D381" s="18"/>
      <c r="E381" s="562"/>
      <c r="F381" s="273"/>
      <c r="G381" s="172"/>
      <c r="H381" s="185"/>
      <c r="I381" s="185"/>
      <c r="J381" s="172"/>
      <c r="K381" s="172"/>
      <c r="L381" s="173"/>
      <c r="M381" s="214"/>
      <c r="N381" s="568"/>
    </row>
    <row r="382" spans="1:14">
      <c r="A382" s="527"/>
      <c r="B382" s="528"/>
      <c r="C382" s="260"/>
      <c r="D382" s="23"/>
      <c r="E382" s="563"/>
      <c r="F382" s="277"/>
      <c r="G382" s="174"/>
      <c r="H382" s="186"/>
      <c r="I382" s="186"/>
      <c r="J382" s="174"/>
      <c r="K382" s="174"/>
      <c r="L382" s="175"/>
      <c r="M382" s="215"/>
      <c r="N382" s="569"/>
    </row>
    <row r="383" spans="1:14">
      <c r="A383" s="525"/>
      <c r="B383" s="526"/>
      <c r="C383" s="233"/>
      <c r="D383" s="18"/>
      <c r="E383" s="562"/>
      <c r="F383" s="273"/>
      <c r="G383" s="172"/>
      <c r="H383" s="185"/>
      <c r="I383" s="185"/>
      <c r="J383" s="172"/>
      <c r="K383" s="172"/>
      <c r="L383" s="173"/>
      <c r="M383" s="214"/>
      <c r="N383" s="568"/>
    </row>
    <row r="384" spans="1:14">
      <c r="A384" s="527"/>
      <c r="B384" s="528"/>
      <c r="C384" s="260"/>
      <c r="D384" s="23"/>
      <c r="E384" s="563"/>
      <c r="F384" s="277"/>
      <c r="G384" s="174"/>
      <c r="H384" s="186"/>
      <c r="I384" s="186"/>
      <c r="J384" s="174"/>
      <c r="K384" s="174"/>
      <c r="L384" s="175"/>
      <c r="M384" s="215"/>
      <c r="N384" s="569"/>
    </row>
    <row r="385" spans="1:14">
      <c r="A385" s="525"/>
      <c r="B385" s="526"/>
      <c r="C385" s="233"/>
      <c r="D385" s="18"/>
      <c r="E385" s="562"/>
      <c r="F385" s="273"/>
      <c r="G385" s="172"/>
      <c r="H385" s="185"/>
      <c r="I385" s="185"/>
      <c r="J385" s="172"/>
      <c r="K385" s="172"/>
      <c r="L385" s="173"/>
      <c r="M385" s="214"/>
      <c r="N385" s="568"/>
    </row>
    <row r="386" spans="1:14">
      <c r="A386" s="527"/>
      <c r="B386" s="528"/>
      <c r="C386" s="260"/>
      <c r="D386" s="23"/>
      <c r="E386" s="563"/>
      <c r="F386" s="277"/>
      <c r="G386" s="174"/>
      <c r="H386" s="186"/>
      <c r="I386" s="186"/>
      <c r="J386" s="174"/>
      <c r="K386" s="174"/>
      <c r="L386" s="175"/>
      <c r="M386" s="215"/>
      <c r="N386" s="569"/>
    </row>
    <row r="387" spans="1:14">
      <c r="A387" s="525"/>
      <c r="B387" s="526"/>
      <c r="C387" s="233"/>
      <c r="D387" s="18"/>
      <c r="E387" s="562"/>
      <c r="F387" s="273"/>
      <c r="G387" s="172"/>
      <c r="H387" s="185"/>
      <c r="I387" s="185"/>
      <c r="J387" s="172"/>
      <c r="K387" s="172"/>
      <c r="L387" s="173"/>
      <c r="M387" s="214"/>
      <c r="N387" s="568"/>
    </row>
    <row r="388" spans="1:14">
      <c r="A388" s="527"/>
      <c r="B388" s="528"/>
      <c r="C388" s="260"/>
      <c r="D388" s="23"/>
      <c r="E388" s="563"/>
      <c r="F388" s="277"/>
      <c r="G388" s="174"/>
      <c r="H388" s="186"/>
      <c r="I388" s="186"/>
      <c r="J388" s="174"/>
      <c r="K388" s="174"/>
      <c r="L388" s="175"/>
      <c r="M388" s="215"/>
      <c r="N388" s="569"/>
    </row>
    <row r="389" spans="1:14">
      <c r="A389" s="525"/>
      <c r="B389" s="526"/>
      <c r="C389" s="233"/>
      <c r="D389" s="18"/>
      <c r="E389" s="562"/>
      <c r="F389" s="273"/>
      <c r="G389" s="172"/>
      <c r="H389" s="185"/>
      <c r="I389" s="185"/>
      <c r="J389" s="172"/>
      <c r="K389" s="172"/>
      <c r="L389" s="173"/>
      <c r="M389" s="214"/>
      <c r="N389" s="568"/>
    </row>
    <row r="390" spans="1:14">
      <c r="A390" s="527"/>
      <c r="B390" s="528"/>
      <c r="C390" s="260"/>
      <c r="D390" s="23"/>
      <c r="E390" s="563"/>
      <c r="F390" s="277"/>
      <c r="G390" s="174"/>
      <c r="H390" s="186"/>
      <c r="I390" s="186"/>
      <c r="J390" s="174"/>
      <c r="K390" s="174"/>
      <c r="L390" s="175"/>
      <c r="M390" s="215"/>
      <c r="N390" s="569"/>
    </row>
    <row r="391" spans="1:14">
      <c r="A391" s="525"/>
      <c r="B391" s="526"/>
      <c r="C391" s="233"/>
      <c r="D391" s="18"/>
      <c r="E391" s="562"/>
      <c r="F391" s="273"/>
      <c r="G391" s="172"/>
      <c r="H391" s="185"/>
      <c r="I391" s="185"/>
      <c r="J391" s="172"/>
      <c r="K391" s="172"/>
      <c r="L391" s="173"/>
      <c r="M391" s="214"/>
      <c r="N391" s="568"/>
    </row>
    <row r="392" spans="1:14">
      <c r="A392" s="527"/>
      <c r="B392" s="528"/>
      <c r="C392" s="260"/>
      <c r="D392" s="23"/>
      <c r="E392" s="563"/>
      <c r="F392" s="277"/>
      <c r="G392" s="174"/>
      <c r="H392" s="186"/>
      <c r="I392" s="186"/>
      <c r="J392" s="174"/>
      <c r="K392" s="174"/>
      <c r="L392" s="175"/>
      <c r="M392" s="215"/>
      <c r="N392" s="569"/>
    </row>
    <row r="393" spans="1:14">
      <c r="A393" s="525"/>
      <c r="B393" s="526"/>
      <c r="C393" s="233"/>
      <c r="D393" s="18"/>
      <c r="E393" s="562"/>
      <c r="F393" s="273"/>
      <c r="G393" s="172"/>
      <c r="H393" s="185"/>
      <c r="I393" s="185"/>
      <c r="J393" s="172"/>
      <c r="K393" s="172"/>
      <c r="L393" s="173"/>
      <c r="M393" s="214"/>
      <c r="N393" s="568"/>
    </row>
    <row r="394" spans="1:14">
      <c r="A394" s="527"/>
      <c r="B394" s="528"/>
      <c r="C394" s="260"/>
      <c r="D394" s="23"/>
      <c r="E394" s="563"/>
      <c r="F394" s="277"/>
      <c r="G394" s="174"/>
      <c r="H394" s="186"/>
      <c r="I394" s="186"/>
      <c r="J394" s="174"/>
      <c r="K394" s="174"/>
      <c r="L394" s="175"/>
      <c r="M394" s="215"/>
      <c r="N394" s="569"/>
    </row>
    <row r="395" spans="1:14">
      <c r="A395" s="525"/>
      <c r="B395" s="526"/>
      <c r="C395" s="233"/>
      <c r="D395" s="18"/>
      <c r="E395" s="562"/>
      <c r="F395" s="273"/>
      <c r="G395" s="172"/>
      <c r="H395" s="185"/>
      <c r="I395" s="185"/>
      <c r="J395" s="172"/>
      <c r="K395" s="172"/>
      <c r="L395" s="173"/>
      <c r="M395" s="214"/>
      <c r="N395" s="568"/>
    </row>
    <row r="396" spans="1:14">
      <c r="A396" s="527"/>
      <c r="B396" s="528"/>
      <c r="C396" s="260"/>
      <c r="D396" s="23"/>
      <c r="E396" s="563"/>
      <c r="F396" s="277"/>
      <c r="G396" s="174"/>
      <c r="H396" s="186"/>
      <c r="I396" s="186"/>
      <c r="J396" s="174"/>
      <c r="K396" s="174"/>
      <c r="L396" s="175"/>
      <c r="M396" s="215"/>
      <c r="N396" s="569"/>
    </row>
    <row r="397" spans="1:14">
      <c r="A397" s="525"/>
      <c r="B397" s="526"/>
      <c r="C397" s="233"/>
      <c r="D397" s="18"/>
      <c r="E397" s="562"/>
      <c r="F397" s="273"/>
      <c r="G397" s="172"/>
      <c r="H397" s="185"/>
      <c r="I397" s="185"/>
      <c r="J397" s="172"/>
      <c r="K397" s="172"/>
      <c r="L397" s="173"/>
      <c r="M397" s="214"/>
      <c r="N397" s="568"/>
    </row>
    <row r="398" spans="1:14">
      <c r="A398" s="527"/>
      <c r="B398" s="528"/>
      <c r="C398" s="260"/>
      <c r="D398" s="23"/>
      <c r="E398" s="563"/>
      <c r="F398" s="277"/>
      <c r="G398" s="174"/>
      <c r="H398" s="186"/>
      <c r="I398" s="186"/>
      <c r="J398" s="174"/>
      <c r="K398" s="174"/>
      <c r="L398" s="175"/>
      <c r="M398" s="215"/>
      <c r="N398" s="569"/>
    </row>
    <row r="399" spans="1:14">
      <c r="A399" s="525"/>
      <c r="B399" s="526"/>
      <c r="C399" s="233"/>
      <c r="D399" s="18"/>
      <c r="E399" s="562"/>
      <c r="F399" s="273"/>
      <c r="G399" s="172"/>
      <c r="H399" s="185"/>
      <c r="I399" s="185"/>
      <c r="J399" s="172"/>
      <c r="K399" s="172"/>
      <c r="L399" s="173"/>
      <c r="M399" s="214"/>
      <c r="N399" s="568"/>
    </row>
    <row r="400" spans="1:14">
      <c r="A400" s="527"/>
      <c r="B400" s="528"/>
      <c r="C400" s="260"/>
      <c r="D400" s="23"/>
      <c r="E400" s="563"/>
      <c r="F400" s="277"/>
      <c r="G400" s="174"/>
      <c r="H400" s="186"/>
      <c r="I400" s="186"/>
      <c r="J400" s="174"/>
      <c r="K400" s="174"/>
      <c r="L400" s="175"/>
      <c r="M400" s="215"/>
      <c r="N400" s="569"/>
    </row>
    <row r="401" spans="1:14">
      <c r="A401" s="525"/>
      <c r="B401" s="526"/>
      <c r="C401" s="233"/>
      <c r="D401" s="18"/>
      <c r="E401" s="562"/>
      <c r="F401" s="273"/>
      <c r="G401" s="172"/>
      <c r="H401" s="185"/>
      <c r="I401" s="185"/>
      <c r="J401" s="172"/>
      <c r="K401" s="172"/>
      <c r="L401" s="173"/>
      <c r="M401" s="214"/>
      <c r="N401" s="568"/>
    </row>
    <row r="402" spans="1:14">
      <c r="A402" s="527"/>
      <c r="B402" s="528"/>
      <c r="C402" s="260"/>
      <c r="D402" s="23"/>
      <c r="E402" s="563"/>
      <c r="F402" s="277"/>
      <c r="G402" s="174"/>
      <c r="H402" s="186"/>
      <c r="I402" s="186"/>
      <c r="J402" s="174"/>
      <c r="K402" s="174"/>
      <c r="L402" s="175"/>
      <c r="M402" s="215"/>
      <c r="N402" s="569"/>
    </row>
    <row r="403" spans="1:14">
      <c r="A403" s="525"/>
      <c r="B403" s="526"/>
      <c r="C403" s="233"/>
      <c r="D403" s="18"/>
      <c r="E403" s="562"/>
      <c r="F403" s="273"/>
      <c r="G403" s="172"/>
      <c r="H403" s="185"/>
      <c r="I403" s="185"/>
      <c r="J403" s="172"/>
      <c r="K403" s="172"/>
      <c r="L403" s="173"/>
      <c r="M403" s="214"/>
      <c r="N403" s="568"/>
    </row>
    <row r="404" spans="1:14">
      <c r="A404" s="527"/>
      <c r="B404" s="528"/>
      <c r="C404" s="260"/>
      <c r="D404" s="23"/>
      <c r="E404" s="563"/>
      <c r="F404" s="277"/>
      <c r="G404" s="174"/>
      <c r="H404" s="186"/>
      <c r="I404" s="186"/>
      <c r="J404" s="174"/>
      <c r="K404" s="174"/>
      <c r="L404" s="175"/>
      <c r="M404" s="215"/>
      <c r="N404" s="569"/>
    </row>
    <row r="405" spans="1:14">
      <c r="A405" s="525"/>
      <c r="B405" s="526"/>
      <c r="C405" s="233"/>
      <c r="D405" s="18"/>
      <c r="E405" s="562"/>
      <c r="F405" s="273"/>
      <c r="G405" s="172"/>
      <c r="H405" s="185"/>
      <c r="I405" s="185"/>
      <c r="J405" s="172"/>
      <c r="K405" s="172"/>
      <c r="L405" s="173"/>
      <c r="M405" s="214"/>
      <c r="N405" s="568"/>
    </row>
    <row r="406" spans="1:14">
      <c r="A406" s="527"/>
      <c r="B406" s="528"/>
      <c r="C406" s="260"/>
      <c r="D406" s="23"/>
      <c r="E406" s="563"/>
      <c r="F406" s="277"/>
      <c r="G406" s="174"/>
      <c r="H406" s="186"/>
      <c r="I406" s="186"/>
      <c r="J406" s="174"/>
      <c r="K406" s="174"/>
      <c r="L406" s="175"/>
      <c r="M406" s="215"/>
      <c r="N406" s="569"/>
    </row>
    <row r="407" spans="1:14">
      <c r="A407" s="525"/>
      <c r="B407" s="526"/>
      <c r="C407" s="233"/>
      <c r="D407" s="18"/>
      <c r="E407" s="562"/>
      <c r="F407" s="273"/>
      <c r="G407" s="172"/>
      <c r="H407" s="185"/>
      <c r="I407" s="185"/>
      <c r="J407" s="172"/>
      <c r="K407" s="172"/>
      <c r="L407" s="173"/>
      <c r="M407" s="214"/>
      <c r="N407" s="568"/>
    </row>
    <row r="408" spans="1:14">
      <c r="A408" s="527"/>
      <c r="B408" s="528"/>
      <c r="C408" s="260"/>
      <c r="D408" s="23"/>
      <c r="E408" s="563"/>
      <c r="F408" s="277"/>
      <c r="G408" s="174"/>
      <c r="H408" s="186"/>
      <c r="I408" s="186"/>
      <c r="J408" s="174"/>
      <c r="K408" s="174"/>
      <c r="L408" s="175"/>
      <c r="M408" s="215"/>
      <c r="N408" s="569"/>
    </row>
    <row r="409" spans="1:14">
      <c r="A409" s="525"/>
      <c r="B409" s="526"/>
      <c r="C409" s="233"/>
      <c r="D409" s="18"/>
      <c r="E409" s="562"/>
      <c r="F409" s="273"/>
      <c r="G409" s="172"/>
      <c r="H409" s="185"/>
      <c r="I409" s="185"/>
      <c r="J409" s="172"/>
      <c r="K409" s="172"/>
      <c r="L409" s="173"/>
      <c r="M409" s="214"/>
      <c r="N409" s="568"/>
    </row>
    <row r="410" spans="1:14">
      <c r="A410" s="527"/>
      <c r="B410" s="528"/>
      <c r="C410" s="260"/>
      <c r="D410" s="23"/>
      <c r="E410" s="563"/>
      <c r="F410" s="277"/>
      <c r="G410" s="174"/>
      <c r="H410" s="186"/>
      <c r="I410" s="186"/>
      <c r="J410" s="174"/>
      <c r="K410" s="174"/>
      <c r="L410" s="175"/>
      <c r="M410" s="215"/>
      <c r="N410" s="569"/>
    </row>
    <row r="411" spans="1:14">
      <c r="A411" s="525"/>
      <c r="B411" s="526"/>
      <c r="C411" s="233"/>
      <c r="D411" s="18"/>
      <c r="E411" s="562"/>
      <c r="F411" s="273"/>
      <c r="G411" s="172"/>
      <c r="H411" s="185"/>
      <c r="I411" s="185"/>
      <c r="J411" s="172"/>
      <c r="K411" s="172"/>
      <c r="L411" s="173"/>
      <c r="M411" s="214"/>
      <c r="N411" s="568"/>
    </row>
    <row r="412" spans="1:14">
      <c r="A412" s="527"/>
      <c r="B412" s="528"/>
      <c r="C412" s="260"/>
      <c r="D412" s="23"/>
      <c r="E412" s="563"/>
      <c r="F412" s="277"/>
      <c r="G412" s="174"/>
      <c r="H412" s="186"/>
      <c r="I412" s="186"/>
      <c r="J412" s="174"/>
      <c r="K412" s="174"/>
      <c r="L412" s="175"/>
      <c r="M412" s="215"/>
      <c r="N412" s="569"/>
    </row>
    <row r="413" spans="1:14">
      <c r="A413" s="525"/>
      <c r="B413" s="526"/>
      <c r="C413" s="233"/>
      <c r="D413" s="18"/>
      <c r="E413" s="562"/>
      <c r="F413" s="273"/>
      <c r="G413" s="172"/>
      <c r="H413" s="185"/>
      <c r="I413" s="185"/>
      <c r="J413" s="172"/>
      <c r="K413" s="172"/>
      <c r="L413" s="173"/>
      <c r="M413" s="214"/>
      <c r="N413" s="568"/>
    </row>
    <row r="414" spans="1:14">
      <c r="A414" s="527"/>
      <c r="B414" s="528"/>
      <c r="C414" s="260"/>
      <c r="D414" s="23"/>
      <c r="E414" s="563"/>
      <c r="F414" s="277"/>
      <c r="G414" s="174"/>
      <c r="H414" s="186"/>
      <c r="I414" s="186"/>
      <c r="J414" s="174"/>
      <c r="K414" s="174"/>
      <c r="L414" s="175"/>
      <c r="M414" s="215"/>
      <c r="N414" s="569"/>
    </row>
    <row r="415" spans="1:14">
      <c r="A415" s="525"/>
      <c r="B415" s="526"/>
      <c r="C415" s="233"/>
      <c r="D415" s="18"/>
      <c r="E415" s="562"/>
      <c r="F415" s="273"/>
      <c r="G415" s="172"/>
      <c r="H415" s="185"/>
      <c r="I415" s="185"/>
      <c r="J415" s="172"/>
      <c r="K415" s="172"/>
      <c r="L415" s="173"/>
      <c r="M415" s="214"/>
      <c r="N415" s="568"/>
    </row>
    <row r="416" spans="1:14">
      <c r="A416" s="527"/>
      <c r="B416" s="528"/>
      <c r="C416" s="260"/>
      <c r="D416" s="23"/>
      <c r="E416" s="563"/>
      <c r="F416" s="277"/>
      <c r="G416" s="174"/>
      <c r="H416" s="186"/>
      <c r="I416" s="186"/>
      <c r="J416" s="174"/>
      <c r="K416" s="174"/>
      <c r="L416" s="175"/>
      <c r="M416" s="215"/>
      <c r="N416" s="569"/>
    </row>
    <row r="417" spans="1:14">
      <c r="A417" s="525"/>
      <c r="B417" s="526"/>
      <c r="C417" s="233"/>
      <c r="D417" s="18"/>
      <c r="E417" s="562"/>
      <c r="F417" s="273"/>
      <c r="G417" s="172"/>
      <c r="H417" s="185"/>
      <c r="I417" s="185"/>
      <c r="J417" s="172"/>
      <c r="K417" s="172"/>
      <c r="L417" s="173"/>
      <c r="M417" s="214"/>
      <c r="N417" s="568"/>
    </row>
    <row r="418" spans="1:14">
      <c r="A418" s="527"/>
      <c r="B418" s="528"/>
      <c r="C418" s="260"/>
      <c r="D418" s="23"/>
      <c r="E418" s="563"/>
      <c r="F418" s="277"/>
      <c r="G418" s="174"/>
      <c r="H418" s="186"/>
      <c r="I418" s="186"/>
      <c r="J418" s="174"/>
      <c r="K418" s="174"/>
      <c r="L418" s="175"/>
      <c r="M418" s="215"/>
      <c r="N418" s="569"/>
    </row>
    <row r="419" spans="1:14">
      <c r="A419" s="525"/>
      <c r="B419" s="526"/>
      <c r="C419" s="233"/>
      <c r="D419" s="18"/>
      <c r="E419" s="562"/>
      <c r="F419" s="273"/>
      <c r="G419" s="172"/>
      <c r="H419" s="185"/>
      <c r="I419" s="185"/>
      <c r="J419" s="172"/>
      <c r="K419" s="172"/>
      <c r="L419" s="173"/>
      <c r="M419" s="214"/>
      <c r="N419" s="568"/>
    </row>
    <row r="420" spans="1:14">
      <c r="A420" s="527"/>
      <c r="B420" s="528"/>
      <c r="C420" s="260"/>
      <c r="D420" s="23"/>
      <c r="E420" s="563"/>
      <c r="F420" s="277"/>
      <c r="G420" s="174"/>
      <c r="H420" s="186"/>
      <c r="I420" s="186"/>
      <c r="J420" s="174"/>
      <c r="K420" s="174"/>
      <c r="L420" s="175"/>
      <c r="M420" s="215"/>
      <c r="N420" s="569"/>
    </row>
    <row r="421" spans="1:14">
      <c r="A421" s="525"/>
      <c r="B421" s="526"/>
      <c r="C421" s="233"/>
      <c r="D421" s="18"/>
      <c r="E421" s="562"/>
      <c r="F421" s="273"/>
      <c r="G421" s="172"/>
      <c r="H421" s="185"/>
      <c r="I421" s="185"/>
      <c r="J421" s="172"/>
      <c r="K421" s="172"/>
      <c r="L421" s="173"/>
      <c r="M421" s="214"/>
      <c r="N421" s="568"/>
    </row>
    <row r="422" spans="1:14">
      <c r="A422" s="527"/>
      <c r="B422" s="528"/>
      <c r="C422" s="260"/>
      <c r="D422" s="23"/>
      <c r="E422" s="563"/>
      <c r="F422" s="277"/>
      <c r="G422" s="174"/>
      <c r="H422" s="186"/>
      <c r="I422" s="186"/>
      <c r="J422" s="174"/>
      <c r="K422" s="174"/>
      <c r="L422" s="175"/>
      <c r="M422" s="215"/>
      <c r="N422" s="569"/>
    </row>
    <row r="423" spans="1:14">
      <c r="A423" s="525"/>
      <c r="B423" s="526"/>
      <c r="C423" s="233"/>
      <c r="D423" s="18"/>
      <c r="E423" s="562"/>
      <c r="F423" s="273"/>
      <c r="G423" s="172"/>
      <c r="H423" s="185"/>
      <c r="I423" s="185"/>
      <c r="J423" s="172"/>
      <c r="K423" s="172"/>
      <c r="L423" s="173"/>
      <c r="M423" s="214"/>
      <c r="N423" s="568"/>
    </row>
    <row r="424" spans="1:14">
      <c r="A424" s="527"/>
      <c r="B424" s="528"/>
      <c r="C424" s="260"/>
      <c r="D424" s="23"/>
      <c r="E424" s="563"/>
      <c r="F424" s="277"/>
      <c r="G424" s="174"/>
      <c r="H424" s="186"/>
      <c r="I424" s="186"/>
      <c r="J424" s="174"/>
      <c r="K424" s="174"/>
      <c r="L424" s="175"/>
      <c r="M424" s="215"/>
      <c r="N424" s="569"/>
    </row>
    <row r="425" spans="1:14">
      <c r="A425" s="525"/>
      <c r="B425" s="526"/>
      <c r="C425" s="233"/>
      <c r="D425" s="18"/>
      <c r="E425" s="562"/>
      <c r="F425" s="273"/>
      <c r="G425" s="172"/>
      <c r="H425" s="185"/>
      <c r="I425" s="185"/>
      <c r="J425" s="172"/>
      <c r="K425" s="172"/>
      <c r="L425" s="173"/>
      <c r="M425" s="214"/>
      <c r="N425" s="568"/>
    </row>
    <row r="426" spans="1:14">
      <c r="A426" s="527"/>
      <c r="B426" s="528"/>
      <c r="C426" s="260"/>
      <c r="D426" s="23"/>
      <c r="E426" s="563"/>
      <c r="F426" s="277"/>
      <c r="G426" s="174"/>
      <c r="H426" s="186"/>
      <c r="I426" s="186"/>
      <c r="J426" s="174"/>
      <c r="K426" s="174"/>
      <c r="L426" s="175"/>
      <c r="M426" s="215"/>
      <c r="N426" s="569"/>
    </row>
    <row r="427" spans="1:14">
      <c r="A427" s="525"/>
      <c r="B427" s="526"/>
      <c r="C427" s="233"/>
      <c r="D427" s="18"/>
      <c r="E427" s="562"/>
      <c r="F427" s="273"/>
      <c r="G427" s="172"/>
      <c r="H427" s="185"/>
      <c r="I427" s="185"/>
      <c r="J427" s="172"/>
      <c r="K427" s="172"/>
      <c r="L427" s="173"/>
      <c r="M427" s="214"/>
      <c r="N427" s="568"/>
    </row>
    <row r="428" spans="1:14">
      <c r="A428" s="527"/>
      <c r="B428" s="528"/>
      <c r="C428" s="260"/>
      <c r="D428" s="23"/>
      <c r="E428" s="563"/>
      <c r="F428" s="277"/>
      <c r="G428" s="174"/>
      <c r="H428" s="186"/>
      <c r="I428" s="186"/>
      <c r="J428" s="174"/>
      <c r="K428" s="174"/>
      <c r="L428" s="175"/>
      <c r="M428" s="215"/>
      <c r="N428" s="569"/>
    </row>
    <row r="429" spans="1:14">
      <c r="A429" s="525"/>
      <c r="B429" s="526"/>
      <c r="C429" s="233"/>
      <c r="D429" s="18"/>
      <c r="E429" s="562"/>
      <c r="F429" s="273"/>
      <c r="G429" s="172"/>
      <c r="H429" s="185"/>
      <c r="I429" s="185"/>
      <c r="J429" s="172"/>
      <c r="K429" s="172"/>
      <c r="L429" s="173"/>
      <c r="M429" s="214"/>
      <c r="N429" s="568"/>
    </row>
    <row r="430" spans="1:14">
      <c r="A430" s="527"/>
      <c r="B430" s="528"/>
      <c r="C430" s="260"/>
      <c r="D430" s="23"/>
      <c r="E430" s="563"/>
      <c r="F430" s="277"/>
      <c r="G430" s="174"/>
      <c r="H430" s="186"/>
      <c r="I430" s="186"/>
      <c r="J430" s="174"/>
      <c r="K430" s="174"/>
      <c r="L430" s="175"/>
      <c r="M430" s="215"/>
      <c r="N430" s="569"/>
    </row>
    <row r="431" spans="1:14">
      <c r="A431" s="525"/>
      <c r="B431" s="526"/>
      <c r="C431" s="233"/>
      <c r="D431" s="18"/>
      <c r="E431" s="562"/>
      <c r="F431" s="273"/>
      <c r="G431" s="172"/>
      <c r="H431" s="185"/>
      <c r="I431" s="185"/>
      <c r="J431" s="172"/>
      <c r="K431" s="172"/>
      <c r="L431" s="173"/>
      <c r="M431" s="214"/>
      <c r="N431" s="568"/>
    </row>
    <row r="432" spans="1:14">
      <c r="A432" s="527"/>
      <c r="B432" s="528"/>
      <c r="C432" s="260"/>
      <c r="D432" s="23"/>
      <c r="E432" s="563"/>
      <c r="F432" s="277"/>
      <c r="G432" s="174"/>
      <c r="H432" s="186"/>
      <c r="I432" s="186"/>
      <c r="J432" s="174"/>
      <c r="K432" s="174"/>
      <c r="L432" s="175"/>
      <c r="M432" s="215"/>
      <c r="N432" s="569"/>
    </row>
    <row r="433" spans="1:14">
      <c r="A433" s="525"/>
      <c r="B433" s="526"/>
      <c r="C433" s="233"/>
      <c r="D433" s="18"/>
      <c r="E433" s="562"/>
      <c r="F433" s="273"/>
      <c r="G433" s="172"/>
      <c r="H433" s="185"/>
      <c r="I433" s="185"/>
      <c r="J433" s="172"/>
      <c r="K433" s="172"/>
      <c r="L433" s="173"/>
      <c r="M433" s="214"/>
      <c r="N433" s="568"/>
    </row>
    <row r="434" spans="1:14">
      <c r="A434" s="527"/>
      <c r="B434" s="528"/>
      <c r="C434" s="260"/>
      <c r="D434" s="23"/>
      <c r="E434" s="563"/>
      <c r="F434" s="277"/>
      <c r="G434" s="174"/>
      <c r="H434" s="186"/>
      <c r="I434" s="186"/>
      <c r="J434" s="174"/>
      <c r="K434" s="174"/>
      <c r="L434" s="175"/>
      <c r="M434" s="215"/>
      <c r="N434" s="569"/>
    </row>
    <row r="435" spans="1:14">
      <c r="A435" s="525"/>
      <c r="B435" s="526"/>
      <c r="C435" s="233"/>
      <c r="D435" s="18"/>
      <c r="E435" s="562"/>
      <c r="F435" s="273"/>
      <c r="G435" s="172"/>
      <c r="H435" s="185"/>
      <c r="I435" s="185"/>
      <c r="J435" s="172"/>
      <c r="K435" s="172"/>
      <c r="L435" s="173"/>
      <c r="M435" s="214"/>
      <c r="N435" s="568"/>
    </row>
    <row r="436" spans="1:14">
      <c r="A436" s="527"/>
      <c r="B436" s="528"/>
      <c r="C436" s="260"/>
      <c r="D436" s="23"/>
      <c r="E436" s="563"/>
      <c r="F436" s="277"/>
      <c r="G436" s="174"/>
      <c r="H436" s="186"/>
      <c r="I436" s="186"/>
      <c r="J436" s="174"/>
      <c r="K436" s="174"/>
      <c r="L436" s="175"/>
      <c r="M436" s="215"/>
      <c r="N436" s="569"/>
    </row>
    <row r="437" spans="1:14">
      <c r="A437" s="525"/>
      <c r="B437" s="526"/>
      <c r="C437" s="233"/>
      <c r="D437" s="18"/>
      <c r="E437" s="562"/>
      <c r="F437" s="273"/>
      <c r="G437" s="172"/>
      <c r="H437" s="185"/>
      <c r="I437" s="185"/>
      <c r="J437" s="172"/>
      <c r="K437" s="172"/>
      <c r="L437" s="173"/>
      <c r="M437" s="214"/>
      <c r="N437" s="568"/>
    </row>
    <row r="438" spans="1:14">
      <c r="A438" s="527"/>
      <c r="B438" s="528"/>
      <c r="C438" s="260"/>
      <c r="D438" s="23"/>
      <c r="E438" s="563"/>
      <c r="F438" s="277"/>
      <c r="G438" s="174"/>
      <c r="H438" s="186"/>
      <c r="I438" s="186"/>
      <c r="J438" s="174"/>
      <c r="K438" s="174"/>
      <c r="L438" s="175"/>
      <c r="M438" s="215"/>
      <c r="N438" s="569"/>
    </row>
    <row r="439" spans="1:14">
      <c r="A439" s="525"/>
      <c r="B439" s="526"/>
      <c r="C439" s="233"/>
      <c r="D439" s="18"/>
      <c r="E439" s="562"/>
      <c r="F439" s="273"/>
      <c r="G439" s="172"/>
      <c r="H439" s="185"/>
      <c r="I439" s="185"/>
      <c r="J439" s="172"/>
      <c r="K439" s="172"/>
      <c r="L439" s="173"/>
      <c r="M439" s="214"/>
      <c r="N439" s="568"/>
    </row>
    <row r="440" spans="1:14">
      <c r="A440" s="527"/>
      <c r="B440" s="528"/>
      <c r="C440" s="260"/>
      <c r="D440" s="23"/>
      <c r="E440" s="563"/>
      <c r="F440" s="277"/>
      <c r="G440" s="174"/>
      <c r="H440" s="186"/>
      <c r="I440" s="186"/>
      <c r="J440" s="174"/>
      <c r="K440" s="174"/>
      <c r="L440" s="175"/>
      <c r="M440" s="215"/>
      <c r="N440" s="569"/>
    </row>
    <row r="441" spans="1:14">
      <c r="A441" s="525"/>
      <c r="B441" s="526"/>
      <c r="C441" s="233"/>
      <c r="D441" s="18"/>
      <c r="E441" s="562"/>
      <c r="F441" s="273"/>
      <c r="G441" s="172"/>
      <c r="H441" s="185"/>
      <c r="I441" s="185"/>
      <c r="J441" s="172"/>
      <c r="K441" s="172"/>
      <c r="L441" s="173"/>
      <c r="M441" s="214"/>
      <c r="N441" s="568"/>
    </row>
    <row r="442" spans="1:14">
      <c r="A442" s="527"/>
      <c r="B442" s="528"/>
      <c r="C442" s="260"/>
      <c r="D442" s="23"/>
      <c r="E442" s="563"/>
      <c r="F442" s="277"/>
      <c r="G442" s="174"/>
      <c r="H442" s="186"/>
      <c r="I442" s="186"/>
      <c r="J442" s="174"/>
      <c r="K442" s="174"/>
      <c r="L442" s="175"/>
      <c r="M442" s="215"/>
      <c r="N442" s="569"/>
    </row>
    <row r="443" spans="1:14">
      <c r="A443" s="525"/>
      <c r="B443" s="526"/>
      <c r="C443" s="233"/>
      <c r="D443" s="18"/>
      <c r="E443" s="562"/>
      <c r="F443" s="273"/>
      <c r="G443" s="172"/>
      <c r="H443" s="185"/>
      <c r="I443" s="185"/>
      <c r="J443" s="172"/>
      <c r="K443" s="172"/>
      <c r="L443" s="173"/>
      <c r="M443" s="214"/>
      <c r="N443" s="568"/>
    </row>
    <row r="444" spans="1:14">
      <c r="A444" s="527"/>
      <c r="B444" s="528"/>
      <c r="C444" s="260"/>
      <c r="D444" s="23"/>
      <c r="E444" s="563"/>
      <c r="F444" s="277"/>
      <c r="G444" s="174"/>
      <c r="H444" s="186"/>
      <c r="I444" s="186"/>
      <c r="J444" s="174"/>
      <c r="K444" s="174"/>
      <c r="L444" s="175"/>
      <c r="M444" s="215"/>
      <c r="N444" s="569"/>
    </row>
    <row r="445" spans="1:14">
      <c r="A445" s="525"/>
      <c r="B445" s="526"/>
      <c r="C445" s="233"/>
      <c r="D445" s="18"/>
      <c r="E445" s="562"/>
      <c r="F445" s="273"/>
      <c r="G445" s="172"/>
      <c r="H445" s="185"/>
      <c r="I445" s="185"/>
      <c r="J445" s="172"/>
      <c r="K445" s="172"/>
      <c r="L445" s="173"/>
      <c r="M445" s="214"/>
      <c r="N445" s="568"/>
    </row>
    <row r="446" spans="1:14">
      <c r="A446" s="527"/>
      <c r="B446" s="528"/>
      <c r="C446" s="260"/>
      <c r="D446" s="23"/>
      <c r="E446" s="563"/>
      <c r="F446" s="277"/>
      <c r="G446" s="174"/>
      <c r="H446" s="186"/>
      <c r="I446" s="186"/>
      <c r="J446" s="174"/>
      <c r="K446" s="174"/>
      <c r="L446" s="175"/>
      <c r="M446" s="215"/>
      <c r="N446" s="569"/>
    </row>
    <row r="447" spans="1:14">
      <c r="A447" s="525"/>
      <c r="B447" s="526"/>
      <c r="C447" s="233"/>
      <c r="D447" s="18"/>
      <c r="E447" s="562"/>
      <c r="F447" s="273"/>
      <c r="G447" s="172"/>
      <c r="H447" s="185"/>
      <c r="I447" s="185"/>
      <c r="J447" s="172"/>
      <c r="K447" s="172"/>
      <c r="L447" s="173"/>
      <c r="M447" s="214"/>
      <c r="N447" s="568"/>
    </row>
    <row r="448" spans="1:14">
      <c r="A448" s="527"/>
      <c r="B448" s="528"/>
      <c r="C448" s="260"/>
      <c r="D448" s="23"/>
      <c r="E448" s="563"/>
      <c r="F448" s="277"/>
      <c r="G448" s="174"/>
      <c r="H448" s="186"/>
      <c r="I448" s="186"/>
      <c r="J448" s="174"/>
      <c r="K448" s="174"/>
      <c r="L448" s="175"/>
      <c r="M448" s="215"/>
      <c r="N448" s="569"/>
    </row>
    <row r="449" spans="1:14">
      <c r="A449" s="525"/>
      <c r="B449" s="526"/>
      <c r="C449" s="233"/>
      <c r="D449" s="18"/>
      <c r="E449" s="562"/>
      <c r="F449" s="273"/>
      <c r="G449" s="172"/>
      <c r="H449" s="185"/>
      <c r="I449" s="185"/>
      <c r="J449" s="172"/>
      <c r="K449" s="172"/>
      <c r="L449" s="173"/>
      <c r="M449" s="214"/>
      <c r="N449" s="568"/>
    </row>
    <row r="450" spans="1:14">
      <c r="A450" s="527"/>
      <c r="B450" s="528"/>
      <c r="C450" s="260"/>
      <c r="D450" s="23"/>
      <c r="E450" s="563"/>
      <c r="F450" s="277"/>
      <c r="G450" s="174"/>
      <c r="H450" s="186"/>
      <c r="I450" s="186"/>
      <c r="J450" s="174"/>
      <c r="K450" s="174"/>
      <c r="L450" s="175"/>
      <c r="M450" s="215"/>
      <c r="N450" s="569"/>
    </row>
    <row r="451" spans="1:14">
      <c r="A451" s="525"/>
      <c r="B451" s="526"/>
      <c r="C451" s="233"/>
      <c r="D451" s="18"/>
      <c r="E451" s="562"/>
      <c r="F451" s="273"/>
      <c r="G451" s="172"/>
      <c r="H451" s="185"/>
      <c r="I451" s="185"/>
      <c r="J451" s="172"/>
      <c r="K451" s="172"/>
      <c r="L451" s="173"/>
      <c r="M451" s="214"/>
      <c r="N451" s="568"/>
    </row>
    <row r="452" spans="1:14">
      <c r="A452" s="527"/>
      <c r="B452" s="528"/>
      <c r="C452" s="260"/>
      <c r="D452" s="23"/>
      <c r="E452" s="563"/>
      <c r="F452" s="277"/>
      <c r="G452" s="174"/>
      <c r="H452" s="186"/>
      <c r="I452" s="186"/>
      <c r="J452" s="174"/>
      <c r="K452" s="174"/>
      <c r="L452" s="175"/>
      <c r="M452" s="215"/>
      <c r="N452" s="569"/>
    </row>
    <row r="453" spans="1:14">
      <c r="A453" s="525"/>
      <c r="B453" s="526"/>
      <c r="C453" s="233"/>
      <c r="D453" s="18"/>
      <c r="E453" s="562"/>
      <c r="F453" s="273"/>
      <c r="G453" s="172"/>
      <c r="H453" s="185"/>
      <c r="I453" s="185"/>
      <c r="J453" s="172"/>
      <c r="K453" s="172"/>
      <c r="L453" s="173"/>
      <c r="M453" s="214"/>
      <c r="N453" s="568"/>
    </row>
    <row r="454" spans="1:14">
      <c r="A454" s="527"/>
      <c r="B454" s="528"/>
      <c r="C454" s="260"/>
      <c r="D454" s="23"/>
      <c r="E454" s="563"/>
      <c r="F454" s="277"/>
      <c r="G454" s="174"/>
      <c r="H454" s="186"/>
      <c r="I454" s="186"/>
      <c r="J454" s="174"/>
      <c r="K454" s="174"/>
      <c r="L454" s="175"/>
      <c r="M454" s="215"/>
      <c r="N454" s="569"/>
    </row>
    <row r="455" spans="1:14">
      <c r="A455" s="525"/>
      <c r="B455" s="526"/>
      <c r="C455" s="233"/>
      <c r="D455" s="18"/>
      <c r="E455" s="562"/>
      <c r="F455" s="273"/>
      <c r="G455" s="172"/>
      <c r="H455" s="185"/>
      <c r="I455" s="185"/>
      <c r="J455" s="172"/>
      <c r="K455" s="172"/>
      <c r="L455" s="173"/>
      <c r="M455" s="214"/>
      <c r="N455" s="568"/>
    </row>
    <row r="456" spans="1:14">
      <c r="A456" s="527"/>
      <c r="B456" s="528"/>
      <c r="C456" s="260"/>
      <c r="D456" s="23"/>
      <c r="E456" s="563"/>
      <c r="F456" s="277"/>
      <c r="G456" s="174"/>
      <c r="H456" s="186"/>
      <c r="I456" s="186"/>
      <c r="J456" s="174"/>
      <c r="K456" s="174"/>
      <c r="L456" s="175"/>
      <c r="M456" s="215"/>
      <c r="N456" s="569"/>
    </row>
    <row r="457" spans="1:14">
      <c r="A457" s="525"/>
      <c r="B457" s="526"/>
      <c r="C457" s="233"/>
      <c r="D457" s="18"/>
      <c r="E457" s="562"/>
      <c r="F457" s="273"/>
      <c r="G457" s="172"/>
      <c r="H457" s="185"/>
      <c r="I457" s="185"/>
      <c r="J457" s="172"/>
      <c r="K457" s="172"/>
      <c r="L457" s="173"/>
      <c r="M457" s="214"/>
      <c r="N457" s="568"/>
    </row>
    <row r="458" spans="1:14">
      <c r="A458" s="527"/>
      <c r="B458" s="528"/>
      <c r="C458" s="260"/>
      <c r="D458" s="23"/>
      <c r="E458" s="563"/>
      <c r="F458" s="277"/>
      <c r="G458" s="174"/>
      <c r="H458" s="186"/>
      <c r="I458" s="186"/>
      <c r="J458" s="174"/>
      <c r="K458" s="174"/>
      <c r="L458" s="175"/>
      <c r="M458" s="215"/>
      <c r="N458" s="569"/>
    </row>
    <row r="459" spans="1:14">
      <c r="A459" s="525"/>
      <c r="B459" s="526"/>
      <c r="C459" s="233"/>
      <c r="D459" s="18"/>
      <c r="E459" s="562"/>
      <c r="F459" s="273"/>
      <c r="G459" s="172"/>
      <c r="H459" s="185"/>
      <c r="I459" s="185"/>
      <c r="J459" s="172"/>
      <c r="K459" s="172"/>
      <c r="L459" s="173"/>
      <c r="M459" s="214"/>
      <c r="N459" s="568"/>
    </row>
    <row r="460" spans="1:14">
      <c r="A460" s="527"/>
      <c r="B460" s="528"/>
      <c r="C460" s="260"/>
      <c r="D460" s="23"/>
      <c r="E460" s="563"/>
      <c r="F460" s="277"/>
      <c r="G460" s="174"/>
      <c r="H460" s="186"/>
      <c r="I460" s="186"/>
      <c r="J460" s="174"/>
      <c r="K460" s="174"/>
      <c r="L460" s="175"/>
      <c r="M460" s="215"/>
      <c r="N460" s="569"/>
    </row>
    <row r="461" spans="1:14">
      <c r="A461" s="525"/>
      <c r="B461" s="526"/>
      <c r="C461" s="233"/>
      <c r="D461" s="18"/>
      <c r="E461" s="562"/>
      <c r="F461" s="273"/>
      <c r="G461" s="172"/>
      <c r="H461" s="185"/>
      <c r="I461" s="185"/>
      <c r="J461" s="172"/>
      <c r="K461" s="172"/>
      <c r="L461" s="173"/>
      <c r="M461" s="214"/>
      <c r="N461" s="568"/>
    </row>
    <row r="462" spans="1:14">
      <c r="A462" s="527"/>
      <c r="B462" s="528"/>
      <c r="C462" s="260"/>
      <c r="D462" s="23"/>
      <c r="E462" s="563"/>
      <c r="F462" s="277"/>
      <c r="G462" s="174"/>
      <c r="H462" s="186"/>
      <c r="I462" s="186"/>
      <c r="J462" s="174"/>
      <c r="K462" s="174"/>
      <c r="L462" s="175"/>
      <c r="M462" s="215"/>
      <c r="N462" s="569"/>
    </row>
    <row r="463" spans="1:14">
      <c r="A463" s="525"/>
      <c r="B463" s="526"/>
      <c r="C463" s="233"/>
      <c r="D463" s="18"/>
      <c r="E463" s="562"/>
      <c r="F463" s="273"/>
      <c r="G463" s="172"/>
      <c r="H463" s="185"/>
      <c r="I463" s="185"/>
      <c r="J463" s="172"/>
      <c r="K463" s="172"/>
      <c r="L463" s="173"/>
      <c r="M463" s="214"/>
      <c r="N463" s="568"/>
    </row>
    <row r="464" spans="1:14">
      <c r="A464" s="527"/>
      <c r="B464" s="528"/>
      <c r="C464" s="260"/>
      <c r="D464" s="23"/>
      <c r="E464" s="563"/>
      <c r="F464" s="277"/>
      <c r="G464" s="174"/>
      <c r="H464" s="186"/>
      <c r="I464" s="186"/>
      <c r="J464" s="174"/>
      <c r="K464" s="174"/>
      <c r="L464" s="175"/>
      <c r="M464" s="215"/>
      <c r="N464" s="569"/>
    </row>
    <row r="465" spans="1:14">
      <c r="A465" s="525"/>
      <c r="B465" s="526"/>
      <c r="C465" s="233"/>
      <c r="D465" s="18"/>
      <c r="E465" s="562"/>
      <c r="F465" s="273"/>
      <c r="G465" s="172"/>
      <c r="H465" s="185"/>
      <c r="I465" s="185"/>
      <c r="J465" s="172"/>
      <c r="K465" s="172"/>
      <c r="L465" s="173"/>
      <c r="M465" s="214"/>
      <c r="N465" s="568"/>
    </row>
    <row r="466" spans="1:14">
      <c r="A466" s="527"/>
      <c r="B466" s="528"/>
      <c r="C466" s="260"/>
      <c r="D466" s="23"/>
      <c r="E466" s="563"/>
      <c r="F466" s="277"/>
      <c r="G466" s="174"/>
      <c r="H466" s="186"/>
      <c r="I466" s="186"/>
      <c r="J466" s="174"/>
      <c r="K466" s="174"/>
      <c r="L466" s="175"/>
      <c r="M466" s="215"/>
      <c r="N466" s="569"/>
    </row>
    <row r="467" spans="1:14">
      <c r="A467" s="525"/>
      <c r="B467" s="526"/>
      <c r="C467" s="233"/>
      <c r="D467" s="18"/>
      <c r="E467" s="562"/>
      <c r="F467" s="273"/>
      <c r="G467" s="172"/>
      <c r="H467" s="185"/>
      <c r="I467" s="185"/>
      <c r="J467" s="172"/>
      <c r="K467" s="172"/>
      <c r="L467" s="173"/>
      <c r="M467" s="214"/>
      <c r="N467" s="568"/>
    </row>
    <row r="468" spans="1:14">
      <c r="A468" s="527"/>
      <c r="B468" s="528"/>
      <c r="C468" s="260"/>
      <c r="D468" s="23"/>
      <c r="E468" s="563"/>
      <c r="F468" s="277"/>
      <c r="G468" s="174"/>
      <c r="H468" s="186"/>
      <c r="I468" s="186"/>
      <c r="J468" s="174"/>
      <c r="K468" s="174"/>
      <c r="L468" s="175"/>
      <c r="M468" s="215"/>
      <c r="N468" s="569"/>
    </row>
    <row r="469" spans="1:14">
      <c r="A469" s="525"/>
      <c r="B469" s="526"/>
      <c r="C469" s="233"/>
      <c r="D469" s="18"/>
      <c r="E469" s="562"/>
      <c r="F469" s="273"/>
      <c r="G469" s="172"/>
      <c r="H469" s="185"/>
      <c r="I469" s="185"/>
      <c r="J469" s="172"/>
      <c r="K469" s="172"/>
      <c r="L469" s="173"/>
      <c r="M469" s="214"/>
      <c r="N469" s="568"/>
    </row>
    <row r="470" spans="1:14">
      <c r="A470" s="527"/>
      <c r="B470" s="528"/>
      <c r="C470" s="260"/>
      <c r="D470" s="23"/>
      <c r="E470" s="563"/>
      <c r="F470" s="277"/>
      <c r="G470" s="174"/>
      <c r="H470" s="186"/>
      <c r="I470" s="186"/>
      <c r="J470" s="174"/>
      <c r="K470" s="174"/>
      <c r="L470" s="175"/>
      <c r="M470" s="215"/>
      <c r="N470" s="569"/>
    </row>
    <row r="471" spans="1:14">
      <c r="A471" s="525"/>
      <c r="B471" s="526"/>
      <c r="C471" s="233"/>
      <c r="D471" s="18"/>
      <c r="E471" s="562"/>
      <c r="F471" s="273"/>
      <c r="G471" s="172"/>
      <c r="H471" s="185"/>
      <c r="I471" s="185"/>
      <c r="J471" s="172"/>
      <c r="K471" s="172"/>
      <c r="L471" s="173"/>
      <c r="M471" s="214"/>
      <c r="N471" s="568"/>
    </row>
    <row r="472" spans="1:14">
      <c r="A472" s="527"/>
      <c r="B472" s="528"/>
      <c r="C472" s="260"/>
      <c r="D472" s="23"/>
      <c r="E472" s="563"/>
      <c r="F472" s="277"/>
      <c r="G472" s="174"/>
      <c r="H472" s="186"/>
      <c r="I472" s="186"/>
      <c r="J472" s="174"/>
      <c r="K472" s="174"/>
      <c r="L472" s="175"/>
      <c r="M472" s="215"/>
      <c r="N472" s="569"/>
    </row>
    <row r="473" spans="1:14">
      <c r="A473" s="525"/>
      <c r="B473" s="526"/>
      <c r="C473" s="233"/>
      <c r="D473" s="18"/>
      <c r="E473" s="562"/>
      <c r="F473" s="273"/>
      <c r="G473" s="172"/>
      <c r="H473" s="185"/>
      <c r="I473" s="185"/>
      <c r="J473" s="172"/>
      <c r="K473" s="172"/>
      <c r="L473" s="173"/>
      <c r="M473" s="214"/>
      <c r="N473" s="568"/>
    </row>
    <row r="474" spans="1:14">
      <c r="A474" s="527"/>
      <c r="B474" s="528"/>
      <c r="C474" s="260"/>
      <c r="D474" s="23"/>
      <c r="E474" s="563"/>
      <c r="F474" s="277"/>
      <c r="G474" s="174"/>
      <c r="H474" s="186"/>
      <c r="I474" s="186"/>
      <c r="J474" s="174"/>
      <c r="K474" s="174"/>
      <c r="L474" s="175"/>
      <c r="M474" s="215"/>
      <c r="N474" s="569"/>
    </row>
    <row r="475" spans="1:14">
      <c r="A475" s="525"/>
      <c r="B475" s="526"/>
      <c r="C475" s="233"/>
      <c r="D475" s="18"/>
      <c r="E475" s="562"/>
      <c r="F475" s="273"/>
      <c r="G475" s="172"/>
      <c r="H475" s="185"/>
      <c r="I475" s="185"/>
      <c r="J475" s="172"/>
      <c r="K475" s="172"/>
      <c r="L475" s="173"/>
      <c r="M475" s="214"/>
      <c r="N475" s="568"/>
    </row>
    <row r="476" spans="1:14">
      <c r="A476" s="527"/>
      <c r="B476" s="528"/>
      <c r="C476" s="260"/>
      <c r="D476" s="23"/>
      <c r="E476" s="563"/>
      <c r="F476" s="277"/>
      <c r="G476" s="174"/>
      <c r="H476" s="186"/>
      <c r="I476" s="186"/>
      <c r="J476" s="174"/>
      <c r="K476" s="174"/>
      <c r="L476" s="175"/>
      <c r="M476" s="215"/>
      <c r="N476" s="569"/>
    </row>
    <row r="477" spans="1:14">
      <c r="A477" s="525"/>
      <c r="B477" s="526"/>
      <c r="C477" s="233"/>
      <c r="D477" s="18"/>
      <c r="E477" s="562"/>
      <c r="F477" s="273"/>
      <c r="G477" s="172"/>
      <c r="H477" s="185"/>
      <c r="I477" s="185"/>
      <c r="J477" s="172"/>
      <c r="K477" s="172"/>
      <c r="L477" s="173"/>
      <c r="M477" s="214"/>
      <c r="N477" s="568"/>
    </row>
    <row r="478" spans="1:14">
      <c r="A478" s="527"/>
      <c r="B478" s="528"/>
      <c r="C478" s="260"/>
      <c r="D478" s="23"/>
      <c r="E478" s="563"/>
      <c r="F478" s="277"/>
      <c r="G478" s="174"/>
      <c r="H478" s="186"/>
      <c r="I478" s="186"/>
      <c r="J478" s="174"/>
      <c r="K478" s="174"/>
      <c r="L478" s="175"/>
      <c r="M478" s="215"/>
      <c r="N478" s="569"/>
    </row>
    <row r="479" spans="1:14">
      <c r="A479" s="525"/>
      <c r="B479" s="526"/>
      <c r="C479" s="233"/>
      <c r="D479" s="18"/>
      <c r="E479" s="562"/>
      <c r="F479" s="273"/>
      <c r="G479" s="172"/>
      <c r="H479" s="185"/>
      <c r="I479" s="185"/>
      <c r="J479" s="172"/>
      <c r="K479" s="172"/>
      <c r="L479" s="173"/>
      <c r="M479" s="214"/>
      <c r="N479" s="568"/>
    </row>
    <row r="480" spans="1:14">
      <c r="A480" s="527"/>
      <c r="B480" s="528"/>
      <c r="C480" s="260"/>
      <c r="D480" s="23"/>
      <c r="E480" s="563"/>
      <c r="F480" s="277"/>
      <c r="G480" s="174"/>
      <c r="H480" s="186"/>
      <c r="I480" s="186"/>
      <c r="J480" s="174"/>
      <c r="K480" s="174"/>
      <c r="L480" s="175"/>
      <c r="M480" s="215"/>
      <c r="N480" s="569"/>
    </row>
    <row r="481" spans="1:14">
      <c r="A481" s="525"/>
      <c r="B481" s="526"/>
      <c r="C481" s="233"/>
      <c r="D481" s="18"/>
      <c r="E481" s="562"/>
      <c r="F481" s="273"/>
      <c r="G481" s="172"/>
      <c r="H481" s="185"/>
      <c r="I481" s="185"/>
      <c r="J481" s="172"/>
      <c r="K481" s="172"/>
      <c r="L481" s="173"/>
      <c r="M481" s="214"/>
      <c r="N481" s="568"/>
    </row>
    <row r="482" spans="1:14">
      <c r="A482" s="527"/>
      <c r="B482" s="528"/>
      <c r="C482" s="260"/>
      <c r="D482" s="23"/>
      <c r="E482" s="563"/>
      <c r="F482" s="277"/>
      <c r="G482" s="174"/>
      <c r="H482" s="186"/>
      <c r="I482" s="186"/>
      <c r="J482" s="174"/>
      <c r="K482" s="174"/>
      <c r="L482" s="175"/>
      <c r="M482" s="215"/>
      <c r="N482" s="569"/>
    </row>
    <row r="483" spans="1:14">
      <c r="A483" s="525"/>
      <c r="B483" s="526"/>
      <c r="C483" s="233"/>
      <c r="D483" s="18"/>
      <c r="E483" s="562"/>
      <c r="F483" s="273"/>
      <c r="G483" s="172"/>
      <c r="H483" s="185"/>
      <c r="I483" s="185"/>
      <c r="J483" s="172"/>
      <c r="K483" s="172"/>
      <c r="L483" s="173"/>
      <c r="M483" s="214"/>
      <c r="N483" s="568"/>
    </row>
    <row r="484" spans="1:14">
      <c r="A484" s="527"/>
      <c r="B484" s="528"/>
      <c r="C484" s="260"/>
      <c r="D484" s="23"/>
      <c r="E484" s="563"/>
      <c r="F484" s="277"/>
      <c r="G484" s="174"/>
      <c r="H484" s="186"/>
      <c r="I484" s="186"/>
      <c r="J484" s="174"/>
      <c r="K484" s="174"/>
      <c r="L484" s="175"/>
      <c r="M484" s="215"/>
      <c r="N484" s="569"/>
    </row>
    <row r="485" spans="1:14">
      <c r="A485" s="525"/>
      <c r="B485" s="526"/>
      <c r="C485" s="233"/>
      <c r="D485" s="18"/>
      <c r="E485" s="562"/>
      <c r="F485" s="273"/>
      <c r="G485" s="172"/>
      <c r="H485" s="185"/>
      <c r="I485" s="185"/>
      <c r="J485" s="172"/>
      <c r="K485" s="172"/>
      <c r="L485" s="173"/>
      <c r="M485" s="214"/>
      <c r="N485" s="568"/>
    </row>
    <row r="486" spans="1:14">
      <c r="A486" s="527"/>
      <c r="B486" s="528"/>
      <c r="C486" s="260"/>
      <c r="D486" s="23"/>
      <c r="E486" s="563"/>
      <c r="F486" s="277"/>
      <c r="G486" s="174"/>
      <c r="H486" s="186"/>
      <c r="I486" s="186"/>
      <c r="J486" s="174"/>
      <c r="K486" s="174"/>
      <c r="L486" s="175"/>
      <c r="M486" s="215"/>
      <c r="N486" s="569"/>
    </row>
    <row r="487" spans="1:14">
      <c r="A487" s="525"/>
      <c r="B487" s="526"/>
      <c r="C487" s="233"/>
      <c r="D487" s="18"/>
      <c r="E487" s="562"/>
      <c r="F487" s="273"/>
      <c r="G487" s="172"/>
      <c r="H487" s="185"/>
      <c r="I487" s="185"/>
      <c r="J487" s="172"/>
      <c r="K487" s="172"/>
      <c r="L487" s="173"/>
      <c r="M487" s="214"/>
      <c r="N487" s="568"/>
    </row>
    <row r="488" spans="1:14">
      <c r="A488" s="527"/>
      <c r="B488" s="528"/>
      <c r="C488" s="260"/>
      <c r="D488" s="23"/>
      <c r="E488" s="563"/>
      <c r="F488" s="277"/>
      <c r="G488" s="174"/>
      <c r="H488" s="186"/>
      <c r="I488" s="186"/>
      <c r="J488" s="174"/>
      <c r="K488" s="174"/>
      <c r="L488" s="175"/>
      <c r="M488" s="215"/>
      <c r="N488" s="569"/>
    </row>
    <row r="489" spans="1:14">
      <c r="A489" s="525"/>
      <c r="B489" s="526"/>
      <c r="C489" s="233"/>
      <c r="D489" s="18"/>
      <c r="E489" s="562"/>
      <c r="F489" s="273"/>
      <c r="G489" s="172"/>
      <c r="H489" s="185"/>
      <c r="I489" s="185"/>
      <c r="J489" s="172"/>
      <c r="K489" s="172"/>
      <c r="L489" s="173"/>
      <c r="M489" s="214"/>
      <c r="N489" s="568"/>
    </row>
    <row r="490" spans="1:14">
      <c r="A490" s="527"/>
      <c r="B490" s="528"/>
      <c r="C490" s="260"/>
      <c r="D490" s="23"/>
      <c r="E490" s="563"/>
      <c r="F490" s="277"/>
      <c r="G490" s="174"/>
      <c r="H490" s="186"/>
      <c r="I490" s="186"/>
      <c r="J490" s="174"/>
      <c r="K490" s="174"/>
      <c r="L490" s="175"/>
      <c r="M490" s="215"/>
      <c r="N490" s="569"/>
    </row>
    <row r="491" spans="1:14">
      <c r="A491" s="525"/>
      <c r="B491" s="526"/>
      <c r="C491" s="233"/>
      <c r="D491" s="18"/>
      <c r="E491" s="562"/>
      <c r="F491" s="273"/>
      <c r="G491" s="172"/>
      <c r="H491" s="185"/>
      <c r="I491" s="185"/>
      <c r="J491" s="172"/>
      <c r="K491" s="172"/>
      <c r="L491" s="173"/>
      <c r="M491" s="214"/>
      <c r="N491" s="568"/>
    </row>
    <row r="492" spans="1:14">
      <c r="A492" s="527"/>
      <c r="B492" s="528"/>
      <c r="C492" s="260"/>
      <c r="D492" s="23"/>
      <c r="E492" s="563"/>
      <c r="F492" s="277"/>
      <c r="G492" s="174"/>
      <c r="H492" s="186"/>
      <c r="I492" s="186"/>
      <c r="J492" s="174"/>
      <c r="K492" s="174"/>
      <c r="L492" s="175"/>
      <c r="M492" s="215"/>
      <c r="N492" s="569"/>
    </row>
    <row r="493" spans="1:14">
      <c r="A493" s="525"/>
      <c r="B493" s="526"/>
      <c r="C493" s="233"/>
      <c r="D493" s="18"/>
      <c r="E493" s="562"/>
      <c r="F493" s="273"/>
      <c r="G493" s="172"/>
      <c r="H493" s="185"/>
      <c r="I493" s="185"/>
      <c r="J493" s="172"/>
      <c r="K493" s="172"/>
      <c r="L493" s="173"/>
      <c r="M493" s="214"/>
      <c r="N493" s="568"/>
    </row>
    <row r="494" spans="1:14">
      <c r="A494" s="527"/>
      <c r="B494" s="528"/>
      <c r="C494" s="260"/>
      <c r="D494" s="23"/>
      <c r="E494" s="563"/>
      <c r="F494" s="277"/>
      <c r="G494" s="174"/>
      <c r="H494" s="186"/>
      <c r="I494" s="186"/>
      <c r="J494" s="174"/>
      <c r="K494" s="174"/>
      <c r="L494" s="175"/>
      <c r="M494" s="215"/>
      <c r="N494" s="569"/>
    </row>
    <row r="495" spans="1:14">
      <c r="A495" s="525"/>
      <c r="B495" s="526"/>
      <c r="C495" s="233"/>
      <c r="D495" s="18"/>
      <c r="E495" s="562"/>
      <c r="F495" s="273"/>
      <c r="G495" s="172"/>
      <c r="H495" s="185"/>
      <c r="I495" s="185"/>
      <c r="J495" s="172"/>
      <c r="K495" s="172"/>
      <c r="L495" s="173"/>
      <c r="M495" s="214"/>
      <c r="N495" s="568"/>
    </row>
    <row r="496" spans="1:14">
      <c r="A496" s="527"/>
      <c r="B496" s="528"/>
      <c r="C496" s="260"/>
      <c r="D496" s="23"/>
      <c r="E496" s="563"/>
      <c r="F496" s="277"/>
      <c r="G496" s="174"/>
      <c r="H496" s="186"/>
      <c r="I496" s="186"/>
      <c r="J496" s="174"/>
      <c r="K496" s="174"/>
      <c r="L496" s="175"/>
      <c r="M496" s="215"/>
      <c r="N496" s="569"/>
    </row>
    <row r="497" spans="1:14">
      <c r="A497" s="525"/>
      <c r="B497" s="526"/>
      <c r="C497" s="233"/>
      <c r="D497" s="18"/>
      <c r="E497" s="562"/>
      <c r="F497" s="273"/>
      <c r="G497" s="172"/>
      <c r="H497" s="185"/>
      <c r="I497" s="185"/>
      <c r="J497" s="172"/>
      <c r="K497" s="172"/>
      <c r="L497" s="173"/>
      <c r="M497" s="214"/>
      <c r="N497" s="568"/>
    </row>
    <row r="498" spans="1:14">
      <c r="A498" s="527"/>
      <c r="B498" s="528"/>
      <c r="C498" s="260"/>
      <c r="D498" s="23"/>
      <c r="E498" s="563"/>
      <c r="F498" s="277"/>
      <c r="G498" s="174"/>
      <c r="H498" s="186"/>
      <c r="I498" s="186"/>
      <c r="J498" s="174"/>
      <c r="K498" s="174"/>
      <c r="L498" s="175"/>
      <c r="M498" s="215"/>
      <c r="N498" s="569"/>
    </row>
    <row r="499" spans="1:14">
      <c r="A499" s="525"/>
      <c r="B499" s="526"/>
      <c r="C499" s="233"/>
      <c r="D499" s="18"/>
      <c r="E499" s="562"/>
      <c r="F499" s="273"/>
      <c r="G499" s="172"/>
      <c r="H499" s="185"/>
      <c r="I499" s="185"/>
      <c r="J499" s="172"/>
      <c r="K499" s="172"/>
      <c r="L499" s="173"/>
      <c r="M499" s="214"/>
      <c r="N499" s="568"/>
    </row>
    <row r="500" spans="1:14">
      <c r="A500" s="527"/>
      <c r="B500" s="528"/>
      <c r="C500" s="260"/>
      <c r="D500" s="23"/>
      <c r="E500" s="563"/>
      <c r="F500" s="277"/>
      <c r="G500" s="174"/>
      <c r="H500" s="186"/>
      <c r="I500" s="186"/>
      <c r="J500" s="174"/>
      <c r="K500" s="174"/>
      <c r="L500" s="175"/>
      <c r="M500" s="215"/>
      <c r="N500" s="569"/>
    </row>
    <row r="501" spans="1:14">
      <c r="A501" s="525"/>
      <c r="B501" s="526"/>
      <c r="C501" s="233"/>
      <c r="D501" s="18"/>
      <c r="E501" s="562"/>
      <c r="F501" s="273"/>
      <c r="G501" s="172"/>
      <c r="H501" s="185"/>
      <c r="I501" s="185"/>
      <c r="J501" s="172"/>
      <c r="K501" s="172"/>
      <c r="L501" s="173"/>
      <c r="M501" s="214"/>
      <c r="N501" s="568"/>
    </row>
    <row r="502" spans="1:14">
      <c r="A502" s="527"/>
      <c r="B502" s="528"/>
      <c r="C502" s="260"/>
      <c r="D502" s="23"/>
      <c r="E502" s="563"/>
      <c r="F502" s="277"/>
      <c r="G502" s="174"/>
      <c r="H502" s="186"/>
      <c r="I502" s="186"/>
      <c r="J502" s="174"/>
      <c r="K502" s="174"/>
      <c r="L502" s="175"/>
      <c r="M502" s="215"/>
      <c r="N502" s="569"/>
    </row>
    <row r="503" spans="1:14">
      <c r="A503" s="525"/>
      <c r="B503" s="526"/>
      <c r="C503" s="233"/>
      <c r="D503" s="18"/>
      <c r="E503" s="562"/>
      <c r="F503" s="273"/>
      <c r="G503" s="172"/>
      <c r="H503" s="185"/>
      <c r="I503" s="185"/>
      <c r="J503" s="172"/>
      <c r="K503" s="172"/>
      <c r="L503" s="173"/>
      <c r="M503" s="214"/>
      <c r="N503" s="568"/>
    </row>
    <row r="504" spans="1:14">
      <c r="A504" s="527"/>
      <c r="B504" s="528"/>
      <c r="C504" s="260"/>
      <c r="D504" s="23"/>
      <c r="E504" s="563"/>
      <c r="F504" s="277"/>
      <c r="G504" s="174"/>
      <c r="H504" s="186"/>
      <c r="I504" s="186"/>
      <c r="J504" s="174"/>
      <c r="K504" s="174"/>
      <c r="L504" s="175"/>
      <c r="M504" s="215"/>
      <c r="N504" s="569"/>
    </row>
    <row r="505" spans="1:14">
      <c r="A505" s="525"/>
      <c r="B505" s="526"/>
      <c r="C505" s="233"/>
      <c r="D505" s="18"/>
      <c r="E505" s="562"/>
      <c r="F505" s="273"/>
      <c r="G505" s="172"/>
      <c r="H505" s="185"/>
      <c r="I505" s="185"/>
      <c r="J505" s="172"/>
      <c r="K505" s="172"/>
      <c r="L505" s="173"/>
      <c r="M505" s="214"/>
      <c r="N505" s="568"/>
    </row>
    <row r="506" spans="1:14">
      <c r="A506" s="527"/>
      <c r="B506" s="528"/>
      <c r="C506" s="260"/>
      <c r="D506" s="23"/>
      <c r="E506" s="563"/>
      <c r="F506" s="277"/>
      <c r="G506" s="174"/>
      <c r="H506" s="186"/>
      <c r="I506" s="186"/>
      <c r="J506" s="174"/>
      <c r="K506" s="174"/>
      <c r="L506" s="175"/>
      <c r="M506" s="215"/>
      <c r="N506" s="569"/>
    </row>
    <row r="507" spans="1:14">
      <c r="A507" s="525"/>
      <c r="B507" s="526"/>
      <c r="C507" s="233"/>
      <c r="D507" s="18"/>
      <c r="E507" s="562"/>
      <c r="F507" s="273"/>
      <c r="G507" s="172"/>
      <c r="H507" s="185"/>
      <c r="I507" s="185"/>
      <c r="J507" s="172"/>
      <c r="K507" s="172"/>
      <c r="L507" s="173"/>
      <c r="M507" s="214"/>
      <c r="N507" s="568"/>
    </row>
    <row r="508" spans="1:14">
      <c r="A508" s="527"/>
      <c r="B508" s="528"/>
      <c r="C508" s="260"/>
      <c r="D508" s="23"/>
      <c r="E508" s="563"/>
      <c r="F508" s="277"/>
      <c r="G508" s="174"/>
      <c r="H508" s="186"/>
      <c r="I508" s="186"/>
      <c r="J508" s="174"/>
      <c r="K508" s="174"/>
      <c r="L508" s="175"/>
      <c r="M508" s="215"/>
      <c r="N508" s="569"/>
    </row>
    <row r="509" spans="1:14">
      <c r="A509" s="525"/>
      <c r="B509" s="526"/>
      <c r="C509" s="233"/>
      <c r="D509" s="18"/>
      <c r="E509" s="562"/>
      <c r="F509" s="273"/>
      <c r="G509" s="172"/>
      <c r="H509" s="185"/>
      <c r="I509" s="185"/>
      <c r="J509" s="172"/>
      <c r="K509" s="172"/>
      <c r="L509" s="173"/>
      <c r="M509" s="214"/>
      <c r="N509" s="568"/>
    </row>
    <row r="510" spans="1:14">
      <c r="A510" s="527"/>
      <c r="B510" s="528"/>
      <c r="C510" s="260"/>
      <c r="D510" s="23"/>
      <c r="E510" s="563"/>
      <c r="F510" s="277"/>
      <c r="G510" s="174"/>
      <c r="H510" s="186"/>
      <c r="I510" s="186"/>
      <c r="J510" s="174"/>
      <c r="K510" s="174"/>
      <c r="L510" s="175"/>
      <c r="M510" s="215"/>
      <c r="N510" s="569"/>
    </row>
    <row r="511" spans="1:14">
      <c r="A511" s="525"/>
      <c r="B511" s="526"/>
      <c r="C511" s="233"/>
      <c r="D511" s="18"/>
      <c r="E511" s="562"/>
      <c r="F511" s="273"/>
      <c r="G511" s="172"/>
      <c r="H511" s="185"/>
      <c r="I511" s="185"/>
      <c r="J511" s="172"/>
      <c r="K511" s="172"/>
      <c r="L511" s="173"/>
      <c r="M511" s="214"/>
      <c r="N511" s="568"/>
    </row>
    <row r="512" spans="1:14">
      <c r="A512" s="527"/>
      <c r="B512" s="528"/>
      <c r="C512" s="260"/>
      <c r="D512" s="23"/>
      <c r="E512" s="563"/>
      <c r="F512" s="277"/>
      <c r="G512" s="174"/>
      <c r="H512" s="186"/>
      <c r="I512" s="186"/>
      <c r="J512" s="174"/>
      <c r="K512" s="174"/>
      <c r="L512" s="175"/>
      <c r="M512" s="215"/>
      <c r="N512" s="569"/>
    </row>
    <row r="513" spans="1:14">
      <c r="A513" s="525"/>
      <c r="B513" s="526"/>
      <c r="C513" s="233"/>
      <c r="D513" s="18"/>
      <c r="E513" s="562"/>
      <c r="F513" s="273"/>
      <c r="G513" s="172"/>
      <c r="H513" s="185"/>
      <c r="I513" s="185"/>
      <c r="J513" s="172"/>
      <c r="K513" s="172"/>
      <c r="L513" s="173"/>
      <c r="M513" s="214"/>
      <c r="N513" s="568"/>
    </row>
    <row r="514" spans="1:14">
      <c r="A514" s="527"/>
      <c r="B514" s="528"/>
      <c r="C514" s="260"/>
      <c r="D514" s="23"/>
      <c r="E514" s="563"/>
      <c r="F514" s="277"/>
      <c r="G514" s="174"/>
      <c r="H514" s="186"/>
      <c r="I514" s="186"/>
      <c r="J514" s="174"/>
      <c r="K514" s="174"/>
      <c r="L514" s="175"/>
      <c r="M514" s="215"/>
      <c r="N514" s="569"/>
    </row>
    <row r="515" spans="1:14">
      <c r="A515" s="525"/>
      <c r="B515" s="526"/>
      <c r="C515" s="233"/>
      <c r="D515" s="18"/>
      <c r="E515" s="562"/>
      <c r="F515" s="273"/>
      <c r="G515" s="172"/>
      <c r="H515" s="185"/>
      <c r="I515" s="185"/>
      <c r="J515" s="172"/>
      <c r="K515" s="172"/>
      <c r="L515" s="173"/>
      <c r="M515" s="214"/>
      <c r="N515" s="568"/>
    </row>
    <row r="516" spans="1:14">
      <c r="A516" s="527"/>
      <c r="B516" s="528"/>
      <c r="C516" s="260"/>
      <c r="D516" s="23"/>
      <c r="E516" s="563"/>
      <c r="F516" s="277"/>
      <c r="G516" s="174"/>
      <c r="H516" s="186"/>
      <c r="I516" s="186"/>
      <c r="J516" s="174"/>
      <c r="K516" s="174"/>
      <c r="L516" s="175"/>
      <c r="M516" s="215"/>
      <c r="N516" s="569"/>
    </row>
    <row r="517" spans="1:14">
      <c r="A517" s="525"/>
      <c r="B517" s="526"/>
      <c r="C517" s="233"/>
      <c r="D517" s="18"/>
      <c r="E517" s="562"/>
      <c r="F517" s="273"/>
      <c r="G517" s="172"/>
      <c r="H517" s="185"/>
      <c r="I517" s="185"/>
      <c r="J517" s="172"/>
      <c r="K517" s="172"/>
      <c r="L517" s="173"/>
      <c r="M517" s="214"/>
      <c r="N517" s="568"/>
    </row>
    <row r="518" spans="1:14">
      <c r="A518" s="527"/>
      <c r="B518" s="528"/>
      <c r="C518" s="260"/>
      <c r="D518" s="23"/>
      <c r="E518" s="563"/>
      <c r="F518" s="277"/>
      <c r="G518" s="174"/>
      <c r="H518" s="186"/>
      <c r="I518" s="186"/>
      <c r="J518" s="174"/>
      <c r="K518" s="174"/>
      <c r="L518" s="175"/>
      <c r="M518" s="215"/>
      <c r="N518" s="569"/>
    </row>
    <row r="519" spans="1:14">
      <c r="A519" s="525"/>
      <c r="B519" s="526"/>
      <c r="C519" s="233"/>
      <c r="D519" s="18"/>
      <c r="E519" s="562"/>
      <c r="F519" s="273"/>
      <c r="G519" s="172"/>
      <c r="H519" s="185"/>
      <c r="I519" s="185"/>
      <c r="J519" s="172"/>
      <c r="K519" s="172"/>
      <c r="L519" s="173"/>
      <c r="M519" s="214"/>
      <c r="N519" s="568"/>
    </row>
    <row r="520" spans="1:14">
      <c r="A520" s="527"/>
      <c r="B520" s="528"/>
      <c r="C520" s="260"/>
      <c r="D520" s="23"/>
      <c r="E520" s="563"/>
      <c r="F520" s="277"/>
      <c r="G520" s="174"/>
      <c r="H520" s="186"/>
      <c r="I520" s="186"/>
      <c r="J520" s="174"/>
      <c r="K520" s="174"/>
      <c r="L520" s="175"/>
      <c r="M520" s="215"/>
      <c r="N520" s="569"/>
    </row>
    <row r="521" spans="1:14">
      <c r="A521" s="525"/>
      <c r="B521" s="526"/>
      <c r="C521" s="233"/>
      <c r="D521" s="18"/>
      <c r="E521" s="562"/>
      <c r="F521" s="273"/>
      <c r="G521" s="172"/>
      <c r="H521" s="185"/>
      <c r="I521" s="185"/>
      <c r="J521" s="172"/>
      <c r="K521" s="172"/>
      <c r="L521" s="173"/>
      <c r="M521" s="214"/>
      <c r="N521" s="568"/>
    </row>
    <row r="522" spans="1:14">
      <c r="A522" s="527"/>
      <c r="B522" s="528"/>
      <c r="C522" s="260"/>
      <c r="D522" s="23"/>
      <c r="E522" s="563"/>
      <c r="F522" s="277"/>
      <c r="G522" s="174"/>
      <c r="H522" s="186"/>
      <c r="I522" s="186"/>
      <c r="J522" s="174"/>
      <c r="K522" s="174"/>
      <c r="L522" s="175"/>
      <c r="M522" s="215"/>
      <c r="N522" s="569"/>
    </row>
    <row r="523" spans="1:14">
      <c r="A523" s="525"/>
      <c r="B523" s="526"/>
      <c r="C523" s="233"/>
      <c r="D523" s="18"/>
      <c r="E523" s="562"/>
      <c r="F523" s="273"/>
      <c r="G523" s="172"/>
      <c r="H523" s="185"/>
      <c r="I523" s="185"/>
      <c r="J523" s="172"/>
      <c r="K523" s="172"/>
      <c r="L523" s="173"/>
      <c r="M523" s="214"/>
      <c r="N523" s="568"/>
    </row>
    <row r="524" spans="1:14">
      <c r="A524" s="527"/>
      <c r="B524" s="528"/>
      <c r="C524" s="260"/>
      <c r="D524" s="23"/>
      <c r="E524" s="563"/>
      <c r="F524" s="277"/>
      <c r="G524" s="174"/>
      <c r="H524" s="186"/>
      <c r="I524" s="186"/>
      <c r="J524" s="174"/>
      <c r="K524" s="174"/>
      <c r="L524" s="175"/>
      <c r="M524" s="215"/>
      <c r="N524" s="569"/>
    </row>
    <row r="525" spans="1:14">
      <c r="A525" s="525"/>
      <c r="B525" s="526"/>
      <c r="C525" s="233"/>
      <c r="D525" s="18"/>
      <c r="E525" s="562"/>
      <c r="F525" s="273"/>
      <c r="G525" s="172"/>
      <c r="H525" s="185"/>
      <c r="I525" s="185"/>
      <c r="J525" s="172"/>
      <c r="K525" s="172"/>
      <c r="L525" s="173"/>
      <c r="M525" s="214"/>
      <c r="N525" s="568"/>
    </row>
    <row r="526" spans="1:14">
      <c r="A526" s="527"/>
      <c r="B526" s="528"/>
      <c r="C526" s="260"/>
      <c r="D526" s="23"/>
      <c r="E526" s="563"/>
      <c r="F526" s="277"/>
      <c r="G526" s="174"/>
      <c r="H526" s="186"/>
      <c r="I526" s="186"/>
      <c r="J526" s="174"/>
      <c r="K526" s="174"/>
      <c r="L526" s="175"/>
      <c r="M526" s="215"/>
      <c r="N526" s="569"/>
    </row>
    <row r="527" spans="1:14">
      <c r="A527" s="525"/>
      <c r="B527" s="526"/>
      <c r="C527" s="233"/>
      <c r="D527" s="18"/>
      <c r="E527" s="562"/>
      <c r="F527" s="273"/>
      <c r="G527" s="172"/>
      <c r="H527" s="185"/>
      <c r="I527" s="185"/>
      <c r="J527" s="172"/>
      <c r="K527" s="172"/>
      <c r="L527" s="173"/>
      <c r="M527" s="214"/>
      <c r="N527" s="568"/>
    </row>
    <row r="528" spans="1:14">
      <c r="A528" s="527"/>
      <c r="B528" s="528"/>
      <c r="C528" s="260"/>
      <c r="D528" s="23"/>
      <c r="E528" s="563"/>
      <c r="F528" s="277"/>
      <c r="G528" s="174"/>
      <c r="H528" s="186"/>
      <c r="I528" s="186"/>
      <c r="J528" s="174"/>
      <c r="K528" s="174"/>
      <c r="L528" s="175"/>
      <c r="M528" s="215"/>
      <c r="N528" s="569"/>
    </row>
    <row r="529" spans="1:14">
      <c r="A529" s="525"/>
      <c r="B529" s="526"/>
      <c r="C529" s="233"/>
      <c r="D529" s="18"/>
      <c r="E529" s="562"/>
      <c r="F529" s="273"/>
      <c r="G529" s="172"/>
      <c r="H529" s="185"/>
      <c r="I529" s="185"/>
      <c r="J529" s="172"/>
      <c r="K529" s="172"/>
      <c r="L529" s="173"/>
      <c r="M529" s="214"/>
      <c r="N529" s="568"/>
    </row>
    <row r="530" spans="1:14">
      <c r="A530" s="527"/>
      <c r="B530" s="528"/>
      <c r="C530" s="260"/>
      <c r="D530" s="23"/>
      <c r="E530" s="563"/>
      <c r="F530" s="277"/>
      <c r="G530" s="174"/>
      <c r="H530" s="186"/>
      <c r="I530" s="186"/>
      <c r="J530" s="174"/>
      <c r="K530" s="174"/>
      <c r="L530" s="175"/>
      <c r="M530" s="215"/>
      <c r="N530" s="569"/>
    </row>
    <row r="531" spans="1:14">
      <c r="A531" s="525"/>
      <c r="B531" s="526"/>
      <c r="C531" s="233"/>
      <c r="D531" s="18"/>
      <c r="E531" s="562"/>
      <c r="F531" s="273"/>
      <c r="G531" s="172"/>
      <c r="H531" s="185"/>
      <c r="I531" s="185"/>
      <c r="J531" s="172"/>
      <c r="K531" s="172"/>
      <c r="L531" s="173"/>
      <c r="M531" s="214"/>
      <c r="N531" s="568"/>
    </row>
    <row r="532" spans="1:14">
      <c r="A532" s="527"/>
      <c r="B532" s="528"/>
      <c r="C532" s="260"/>
      <c r="D532" s="23"/>
      <c r="E532" s="563"/>
      <c r="F532" s="277"/>
      <c r="G532" s="174"/>
      <c r="H532" s="186"/>
      <c r="I532" s="186"/>
      <c r="J532" s="174"/>
      <c r="K532" s="174"/>
      <c r="L532" s="175"/>
      <c r="M532" s="215"/>
      <c r="N532" s="569"/>
    </row>
    <row r="533" spans="1:14">
      <c r="A533" s="525"/>
      <c r="B533" s="526"/>
      <c r="C533" s="233"/>
      <c r="D533" s="18"/>
      <c r="E533" s="562"/>
      <c r="F533" s="273"/>
      <c r="G533" s="172"/>
      <c r="H533" s="185"/>
      <c r="I533" s="185"/>
      <c r="J533" s="172"/>
      <c r="K533" s="172"/>
      <c r="L533" s="173"/>
      <c r="M533" s="214"/>
      <c r="N533" s="568"/>
    </row>
    <row r="534" spans="1:14">
      <c r="A534" s="527"/>
      <c r="B534" s="528"/>
      <c r="C534" s="260"/>
      <c r="D534" s="23"/>
      <c r="E534" s="563"/>
      <c r="F534" s="277"/>
      <c r="G534" s="174"/>
      <c r="H534" s="186"/>
      <c r="I534" s="186"/>
      <c r="J534" s="174"/>
      <c r="K534" s="174"/>
      <c r="L534" s="175"/>
      <c r="M534" s="215"/>
      <c r="N534" s="569"/>
    </row>
    <row r="535" spans="1:14">
      <c r="A535" s="525"/>
      <c r="B535" s="526"/>
      <c r="C535" s="233"/>
      <c r="D535" s="18"/>
      <c r="E535" s="562"/>
      <c r="F535" s="273"/>
      <c r="G535" s="172"/>
      <c r="H535" s="185"/>
      <c r="I535" s="185"/>
      <c r="J535" s="172"/>
      <c r="K535" s="172"/>
      <c r="L535" s="173"/>
      <c r="M535" s="214"/>
      <c r="N535" s="568"/>
    </row>
    <row r="536" spans="1:14">
      <c r="A536" s="527"/>
      <c r="B536" s="528"/>
      <c r="C536" s="260"/>
      <c r="D536" s="23"/>
      <c r="E536" s="563"/>
      <c r="F536" s="277"/>
      <c r="G536" s="174"/>
      <c r="H536" s="186"/>
      <c r="I536" s="186"/>
      <c r="J536" s="174"/>
      <c r="K536" s="174"/>
      <c r="L536" s="175"/>
      <c r="M536" s="215"/>
      <c r="N536" s="569"/>
    </row>
    <row r="537" spans="1:14">
      <c r="A537" s="525"/>
      <c r="B537" s="526"/>
      <c r="C537" s="233"/>
      <c r="D537" s="18"/>
      <c r="E537" s="562"/>
      <c r="F537" s="273"/>
      <c r="G537" s="172"/>
      <c r="H537" s="185"/>
      <c r="I537" s="185"/>
      <c r="J537" s="172"/>
      <c r="K537" s="172"/>
      <c r="L537" s="173"/>
      <c r="M537" s="214"/>
      <c r="N537" s="568"/>
    </row>
    <row r="538" spans="1:14">
      <c r="A538" s="527"/>
      <c r="B538" s="528"/>
      <c r="C538" s="260"/>
      <c r="D538" s="23"/>
      <c r="E538" s="563"/>
      <c r="F538" s="277"/>
      <c r="G538" s="174"/>
      <c r="H538" s="186"/>
      <c r="I538" s="186"/>
      <c r="J538" s="174"/>
      <c r="K538" s="174"/>
      <c r="L538" s="175"/>
      <c r="M538" s="215"/>
      <c r="N538" s="569"/>
    </row>
    <row r="539" spans="1:14">
      <c r="A539" s="525"/>
      <c r="B539" s="526"/>
      <c r="C539" s="233"/>
      <c r="D539" s="18"/>
      <c r="E539" s="562"/>
      <c r="F539" s="273"/>
      <c r="G539" s="172"/>
      <c r="H539" s="185"/>
      <c r="I539" s="185"/>
      <c r="J539" s="172"/>
      <c r="K539" s="172"/>
      <c r="L539" s="173"/>
      <c r="M539" s="214"/>
      <c r="N539" s="568"/>
    </row>
    <row r="540" spans="1:14">
      <c r="A540" s="527"/>
      <c r="B540" s="528"/>
      <c r="C540" s="260"/>
      <c r="D540" s="23"/>
      <c r="E540" s="563"/>
      <c r="F540" s="277"/>
      <c r="G540" s="174"/>
      <c r="H540" s="186"/>
      <c r="I540" s="186"/>
      <c r="J540" s="174"/>
      <c r="K540" s="174"/>
      <c r="L540" s="175"/>
      <c r="M540" s="215"/>
      <c r="N540" s="569"/>
    </row>
    <row r="541" spans="1:14">
      <c r="A541" s="525"/>
      <c r="B541" s="526"/>
      <c r="C541" s="233"/>
      <c r="D541" s="18"/>
      <c r="E541" s="562"/>
      <c r="F541" s="273"/>
      <c r="G541" s="172"/>
      <c r="H541" s="185"/>
      <c r="I541" s="185"/>
      <c r="J541" s="172"/>
      <c r="K541" s="172"/>
      <c r="L541" s="173"/>
      <c r="M541" s="214"/>
      <c r="N541" s="568"/>
    </row>
    <row r="542" spans="1:14">
      <c r="A542" s="527"/>
      <c r="B542" s="528"/>
      <c r="C542" s="260"/>
      <c r="D542" s="23"/>
      <c r="E542" s="563"/>
      <c r="F542" s="277"/>
      <c r="G542" s="174"/>
      <c r="H542" s="186"/>
      <c r="I542" s="186"/>
      <c r="J542" s="174"/>
      <c r="K542" s="174"/>
      <c r="L542" s="175"/>
      <c r="M542" s="215"/>
      <c r="N542" s="569"/>
    </row>
    <row r="543" spans="1:14">
      <c r="A543" s="525"/>
      <c r="B543" s="526"/>
      <c r="C543" s="233"/>
      <c r="D543" s="18"/>
      <c r="E543" s="562"/>
      <c r="F543" s="273"/>
      <c r="G543" s="172"/>
      <c r="H543" s="185"/>
      <c r="I543" s="185"/>
      <c r="J543" s="172"/>
      <c r="K543" s="172"/>
      <c r="L543" s="173"/>
      <c r="M543" s="214"/>
      <c r="N543" s="568"/>
    </row>
    <row r="544" spans="1:14">
      <c r="A544" s="527"/>
      <c r="B544" s="528"/>
      <c r="C544" s="260"/>
      <c r="D544" s="23"/>
      <c r="E544" s="563"/>
      <c r="F544" s="277"/>
      <c r="G544" s="174"/>
      <c r="H544" s="186"/>
      <c r="I544" s="186"/>
      <c r="J544" s="174"/>
      <c r="K544" s="174"/>
      <c r="L544" s="175"/>
      <c r="M544" s="215"/>
      <c r="N544" s="569"/>
    </row>
    <row r="545" spans="1:14">
      <c r="A545" s="525"/>
      <c r="B545" s="526"/>
      <c r="C545" s="233"/>
      <c r="D545" s="18"/>
      <c r="E545" s="562"/>
      <c r="F545" s="273"/>
      <c r="G545" s="172"/>
      <c r="H545" s="185"/>
      <c r="I545" s="185"/>
      <c r="J545" s="172"/>
      <c r="K545" s="172"/>
      <c r="L545" s="173"/>
      <c r="M545" s="214"/>
      <c r="N545" s="568"/>
    </row>
    <row r="546" spans="1:14">
      <c r="A546" s="527"/>
      <c r="B546" s="528"/>
      <c r="C546" s="260"/>
      <c r="D546" s="23"/>
      <c r="E546" s="563"/>
      <c r="F546" s="277"/>
      <c r="G546" s="174"/>
      <c r="H546" s="186"/>
      <c r="I546" s="186"/>
      <c r="J546" s="174"/>
      <c r="K546" s="174"/>
      <c r="L546" s="175"/>
      <c r="M546" s="215"/>
      <c r="N546" s="569"/>
    </row>
    <row r="547" spans="1:14">
      <c r="A547" s="525"/>
      <c r="B547" s="526"/>
      <c r="C547" s="233"/>
      <c r="D547" s="18"/>
      <c r="E547" s="562"/>
      <c r="F547" s="273"/>
      <c r="G547" s="172"/>
      <c r="H547" s="185"/>
      <c r="I547" s="185"/>
      <c r="J547" s="172"/>
      <c r="K547" s="172"/>
      <c r="L547" s="173"/>
      <c r="M547" s="214"/>
      <c r="N547" s="568"/>
    </row>
    <row r="548" spans="1:14">
      <c r="A548" s="527"/>
      <c r="B548" s="528"/>
      <c r="C548" s="260"/>
      <c r="D548" s="23"/>
      <c r="E548" s="563"/>
      <c r="F548" s="277"/>
      <c r="G548" s="174"/>
      <c r="H548" s="186"/>
      <c r="I548" s="186"/>
      <c r="J548" s="174"/>
      <c r="K548" s="174"/>
      <c r="L548" s="175"/>
      <c r="M548" s="215"/>
      <c r="N548" s="569"/>
    </row>
    <row r="549" spans="1:14">
      <c r="A549" s="525"/>
      <c r="B549" s="526"/>
      <c r="C549" s="233"/>
      <c r="D549" s="18"/>
      <c r="E549" s="562"/>
      <c r="F549" s="273"/>
      <c r="G549" s="172"/>
      <c r="H549" s="185"/>
      <c r="I549" s="185"/>
      <c r="J549" s="172"/>
      <c r="K549" s="172"/>
      <c r="L549" s="173"/>
      <c r="M549" s="214"/>
      <c r="N549" s="568"/>
    </row>
    <row r="550" spans="1:14">
      <c r="A550" s="527"/>
      <c r="B550" s="528"/>
      <c r="C550" s="260"/>
      <c r="D550" s="23"/>
      <c r="E550" s="563"/>
      <c r="F550" s="277"/>
      <c r="G550" s="174"/>
      <c r="H550" s="186"/>
      <c r="I550" s="186"/>
      <c r="J550" s="174"/>
      <c r="K550" s="174"/>
      <c r="L550" s="175"/>
      <c r="M550" s="215"/>
      <c r="N550" s="569"/>
    </row>
    <row r="551" spans="1:14">
      <c r="A551" s="525"/>
      <c r="B551" s="526"/>
      <c r="C551" s="233"/>
      <c r="D551" s="18"/>
      <c r="E551" s="562"/>
      <c r="F551" s="273"/>
      <c r="G551" s="172"/>
      <c r="H551" s="185"/>
      <c r="I551" s="185"/>
      <c r="J551" s="172"/>
      <c r="K551" s="172"/>
      <c r="L551" s="173"/>
      <c r="M551" s="214"/>
      <c r="N551" s="568"/>
    </row>
    <row r="552" spans="1:14">
      <c r="A552" s="527"/>
      <c r="B552" s="528"/>
      <c r="C552" s="260"/>
      <c r="D552" s="23"/>
      <c r="E552" s="563"/>
      <c r="F552" s="277"/>
      <c r="G552" s="174"/>
      <c r="H552" s="186"/>
      <c r="I552" s="186"/>
      <c r="J552" s="174"/>
      <c r="K552" s="174"/>
      <c r="L552" s="175"/>
      <c r="M552" s="215"/>
      <c r="N552" s="569"/>
    </row>
    <row r="553" spans="1:14">
      <c r="A553" s="525"/>
      <c r="B553" s="526"/>
      <c r="C553" s="233"/>
      <c r="D553" s="18"/>
      <c r="E553" s="562"/>
      <c r="F553" s="273"/>
      <c r="G553" s="172"/>
      <c r="H553" s="185"/>
      <c r="I553" s="185"/>
      <c r="J553" s="172"/>
      <c r="K553" s="172"/>
      <c r="L553" s="173"/>
      <c r="M553" s="214"/>
      <c r="N553" s="568"/>
    </row>
    <row r="554" spans="1:14">
      <c r="A554" s="527"/>
      <c r="B554" s="528"/>
      <c r="C554" s="260"/>
      <c r="D554" s="23"/>
      <c r="E554" s="563"/>
      <c r="F554" s="277"/>
      <c r="G554" s="174"/>
      <c r="H554" s="186"/>
      <c r="I554" s="186"/>
      <c r="J554" s="174"/>
      <c r="K554" s="174"/>
      <c r="L554" s="175"/>
      <c r="M554" s="215"/>
      <c r="N554" s="569"/>
    </row>
    <row r="555" spans="1:14">
      <c r="A555" s="525"/>
      <c r="B555" s="526"/>
      <c r="C555" s="233"/>
      <c r="D555" s="18"/>
      <c r="E555" s="562"/>
      <c r="F555" s="273"/>
      <c r="G555" s="172"/>
      <c r="H555" s="185"/>
      <c r="I555" s="185"/>
      <c r="J555" s="172"/>
      <c r="K555" s="172"/>
      <c r="L555" s="173"/>
      <c r="M555" s="214"/>
      <c r="N555" s="568"/>
    </row>
    <row r="556" spans="1:14">
      <c r="A556" s="527"/>
      <c r="B556" s="528"/>
      <c r="C556" s="260"/>
      <c r="D556" s="23"/>
      <c r="E556" s="563"/>
      <c r="F556" s="277"/>
      <c r="G556" s="174"/>
      <c r="H556" s="186"/>
      <c r="I556" s="186"/>
      <c r="J556" s="174"/>
      <c r="K556" s="174"/>
      <c r="L556" s="175"/>
      <c r="M556" s="215"/>
      <c r="N556" s="569"/>
    </row>
    <row r="557" spans="1:14">
      <c r="A557" s="525"/>
      <c r="B557" s="526"/>
      <c r="C557" s="233"/>
      <c r="D557" s="18"/>
      <c r="E557" s="562"/>
      <c r="F557" s="273"/>
      <c r="G557" s="172"/>
      <c r="H557" s="185"/>
      <c r="I557" s="185"/>
      <c r="J557" s="172"/>
      <c r="K557" s="172"/>
      <c r="L557" s="173"/>
      <c r="M557" s="214"/>
      <c r="N557" s="568"/>
    </row>
    <row r="558" spans="1:14">
      <c r="A558" s="527"/>
      <c r="B558" s="528"/>
      <c r="C558" s="260"/>
      <c r="D558" s="23"/>
      <c r="E558" s="563"/>
      <c r="F558" s="277"/>
      <c r="G558" s="174"/>
      <c r="H558" s="186"/>
      <c r="I558" s="186"/>
      <c r="J558" s="174"/>
      <c r="K558" s="174"/>
      <c r="L558" s="175"/>
      <c r="M558" s="215"/>
      <c r="N558" s="569"/>
    </row>
    <row r="559" spans="1:14">
      <c r="A559" s="525"/>
      <c r="B559" s="526"/>
      <c r="C559" s="233"/>
      <c r="D559" s="18"/>
      <c r="E559" s="562"/>
      <c r="F559" s="273"/>
      <c r="G559" s="172"/>
      <c r="H559" s="185"/>
      <c r="I559" s="185"/>
      <c r="J559" s="172"/>
      <c r="K559" s="172"/>
      <c r="L559" s="173"/>
      <c r="M559" s="214"/>
      <c r="N559" s="568"/>
    </row>
    <row r="560" spans="1:14">
      <c r="A560" s="527"/>
      <c r="B560" s="528"/>
      <c r="C560" s="260"/>
      <c r="D560" s="23"/>
      <c r="E560" s="563"/>
      <c r="F560" s="277"/>
      <c r="G560" s="174"/>
      <c r="H560" s="186"/>
      <c r="I560" s="186"/>
      <c r="J560" s="174"/>
      <c r="K560" s="174"/>
      <c r="L560" s="175"/>
      <c r="M560" s="215"/>
      <c r="N560" s="569"/>
    </row>
    <row r="561" spans="1:14">
      <c r="A561" s="525"/>
      <c r="B561" s="526"/>
      <c r="C561" s="233"/>
      <c r="D561" s="18"/>
      <c r="E561" s="562"/>
      <c r="F561" s="273"/>
      <c r="G561" s="172"/>
      <c r="H561" s="185"/>
      <c r="I561" s="185"/>
      <c r="J561" s="172"/>
      <c r="K561" s="172"/>
      <c r="L561" s="173"/>
      <c r="M561" s="214"/>
      <c r="N561" s="568"/>
    </row>
    <row r="562" spans="1:14">
      <c r="A562" s="527"/>
      <c r="B562" s="528"/>
      <c r="C562" s="260"/>
      <c r="D562" s="23"/>
      <c r="E562" s="563"/>
      <c r="F562" s="277"/>
      <c r="G562" s="174"/>
      <c r="H562" s="186"/>
      <c r="I562" s="186"/>
      <c r="J562" s="174"/>
      <c r="K562" s="174"/>
      <c r="L562" s="175"/>
      <c r="M562" s="215"/>
      <c r="N562" s="569"/>
    </row>
    <row r="563" spans="1:14">
      <c r="A563" s="525"/>
      <c r="B563" s="526"/>
      <c r="C563" s="233"/>
      <c r="D563" s="18"/>
      <c r="E563" s="562"/>
      <c r="F563" s="273"/>
      <c r="G563" s="172"/>
      <c r="H563" s="185"/>
      <c r="I563" s="185"/>
      <c r="J563" s="172"/>
      <c r="K563" s="172"/>
      <c r="L563" s="173"/>
      <c r="M563" s="214"/>
      <c r="N563" s="568"/>
    </row>
    <row r="564" spans="1:14">
      <c r="A564" s="527"/>
      <c r="B564" s="528"/>
      <c r="C564" s="260"/>
      <c r="D564" s="23"/>
      <c r="E564" s="563"/>
      <c r="F564" s="277"/>
      <c r="G564" s="174"/>
      <c r="H564" s="186"/>
      <c r="I564" s="186"/>
      <c r="J564" s="174"/>
      <c r="K564" s="174"/>
      <c r="L564" s="175"/>
      <c r="M564" s="215"/>
      <c r="N564" s="569"/>
    </row>
    <row r="565" spans="1:14">
      <c r="A565" s="525"/>
      <c r="B565" s="526"/>
      <c r="C565" s="233"/>
      <c r="D565" s="18"/>
      <c r="E565" s="562"/>
      <c r="F565" s="273"/>
      <c r="G565" s="172"/>
      <c r="H565" s="185"/>
      <c r="I565" s="185"/>
      <c r="J565" s="172"/>
      <c r="K565" s="172"/>
      <c r="L565" s="173"/>
      <c r="M565" s="214"/>
      <c r="N565" s="568"/>
    </row>
    <row r="566" spans="1:14">
      <c r="A566" s="527"/>
      <c r="B566" s="528"/>
      <c r="C566" s="260"/>
      <c r="D566" s="23"/>
      <c r="E566" s="563"/>
      <c r="F566" s="277"/>
      <c r="G566" s="174"/>
      <c r="H566" s="186"/>
      <c r="I566" s="186"/>
      <c r="J566" s="174"/>
      <c r="K566" s="174"/>
      <c r="L566" s="175"/>
      <c r="M566" s="215"/>
      <c r="N566" s="569"/>
    </row>
    <row r="567" spans="1:14">
      <c r="A567" s="525"/>
      <c r="B567" s="526"/>
      <c r="C567" s="233"/>
      <c r="D567" s="18"/>
      <c r="E567" s="562"/>
      <c r="F567" s="273"/>
      <c r="G567" s="172"/>
      <c r="H567" s="185"/>
      <c r="I567" s="185"/>
      <c r="J567" s="172"/>
      <c r="K567" s="172"/>
      <c r="L567" s="173"/>
      <c r="M567" s="214"/>
      <c r="N567" s="568"/>
    </row>
    <row r="568" spans="1:14">
      <c r="A568" s="527"/>
      <c r="B568" s="528"/>
      <c r="C568" s="260"/>
      <c r="D568" s="23"/>
      <c r="E568" s="563"/>
      <c r="F568" s="277"/>
      <c r="G568" s="174"/>
      <c r="H568" s="186"/>
      <c r="I568" s="186"/>
      <c r="J568" s="174"/>
      <c r="K568" s="174"/>
      <c r="L568" s="175"/>
      <c r="M568" s="215"/>
      <c r="N568" s="569"/>
    </row>
    <row r="569" spans="1:14">
      <c r="A569" s="525"/>
      <c r="B569" s="526"/>
      <c r="C569" s="233"/>
      <c r="D569" s="18"/>
      <c r="E569" s="562"/>
      <c r="F569" s="273"/>
      <c r="G569" s="172"/>
      <c r="H569" s="185"/>
      <c r="I569" s="185"/>
      <c r="J569" s="172"/>
      <c r="K569" s="172"/>
      <c r="L569" s="173"/>
      <c r="M569" s="214"/>
      <c r="N569" s="568"/>
    </row>
    <row r="570" spans="1:14">
      <c r="A570" s="527"/>
      <c r="B570" s="528"/>
      <c r="C570" s="260"/>
      <c r="D570" s="23"/>
      <c r="E570" s="563"/>
      <c r="F570" s="277"/>
      <c r="G570" s="174"/>
      <c r="H570" s="186"/>
      <c r="I570" s="186"/>
      <c r="J570" s="174"/>
      <c r="K570" s="174"/>
      <c r="L570" s="175"/>
      <c r="M570" s="215"/>
      <c r="N570" s="569"/>
    </row>
    <row r="571" spans="1:14">
      <c r="A571" s="525"/>
      <c r="B571" s="526"/>
      <c r="C571" s="233"/>
      <c r="D571" s="18"/>
      <c r="E571" s="562"/>
      <c r="F571" s="273"/>
      <c r="G571" s="172"/>
      <c r="H571" s="185"/>
      <c r="I571" s="185"/>
      <c r="J571" s="172"/>
      <c r="K571" s="172"/>
      <c r="L571" s="173"/>
      <c r="M571" s="214"/>
      <c r="N571" s="568"/>
    </row>
    <row r="572" spans="1:14">
      <c r="A572" s="527"/>
      <c r="B572" s="528"/>
      <c r="C572" s="260"/>
      <c r="D572" s="23"/>
      <c r="E572" s="563"/>
      <c r="F572" s="277"/>
      <c r="G572" s="174"/>
      <c r="H572" s="186"/>
      <c r="I572" s="186"/>
      <c r="J572" s="174"/>
      <c r="K572" s="174"/>
      <c r="L572" s="175"/>
      <c r="M572" s="215"/>
      <c r="N572" s="569"/>
    </row>
    <row r="573" spans="1:14">
      <c r="A573" s="525"/>
      <c r="B573" s="526"/>
      <c r="C573" s="233"/>
      <c r="D573" s="18"/>
      <c r="E573" s="562"/>
      <c r="F573" s="273"/>
      <c r="G573" s="172"/>
      <c r="H573" s="185"/>
      <c r="I573" s="185"/>
      <c r="J573" s="172"/>
      <c r="K573" s="172"/>
      <c r="L573" s="173"/>
      <c r="M573" s="214"/>
      <c r="N573" s="568"/>
    </row>
    <row r="574" spans="1:14">
      <c r="A574" s="527"/>
      <c r="B574" s="528"/>
      <c r="C574" s="260"/>
      <c r="D574" s="23"/>
      <c r="E574" s="563"/>
      <c r="F574" s="277"/>
      <c r="G574" s="174"/>
      <c r="H574" s="186"/>
      <c r="I574" s="186"/>
      <c r="J574" s="174"/>
      <c r="K574" s="174"/>
      <c r="L574" s="175"/>
      <c r="M574" s="215"/>
      <c r="N574" s="569"/>
    </row>
    <row r="575" spans="1:14">
      <c r="A575" s="525"/>
      <c r="B575" s="526"/>
      <c r="C575" s="233"/>
      <c r="D575" s="18"/>
      <c r="E575" s="562"/>
      <c r="F575" s="273"/>
      <c r="G575" s="172"/>
      <c r="H575" s="185"/>
      <c r="I575" s="185"/>
      <c r="J575" s="172"/>
      <c r="K575" s="172"/>
      <c r="L575" s="173"/>
      <c r="M575" s="214"/>
      <c r="N575" s="568"/>
    </row>
    <row r="576" spans="1:14">
      <c r="A576" s="527"/>
      <c r="B576" s="528"/>
      <c r="C576" s="260"/>
      <c r="D576" s="23"/>
      <c r="E576" s="563"/>
      <c r="F576" s="277"/>
      <c r="G576" s="174"/>
      <c r="H576" s="186"/>
      <c r="I576" s="186"/>
      <c r="J576" s="174"/>
      <c r="K576" s="174"/>
      <c r="L576" s="175"/>
      <c r="M576" s="215"/>
      <c r="N576" s="569"/>
    </row>
    <row r="577" spans="1:14">
      <c r="A577" s="525"/>
      <c r="B577" s="526"/>
      <c r="C577" s="233"/>
      <c r="D577" s="18"/>
      <c r="E577" s="562"/>
      <c r="F577" s="273"/>
      <c r="G577" s="172"/>
      <c r="H577" s="185"/>
      <c r="I577" s="185"/>
      <c r="J577" s="172"/>
      <c r="K577" s="172"/>
      <c r="L577" s="173"/>
      <c r="M577" s="214"/>
      <c r="N577" s="568"/>
    </row>
    <row r="578" spans="1:14">
      <c r="A578" s="527"/>
      <c r="B578" s="528"/>
      <c r="C578" s="260"/>
      <c r="D578" s="23"/>
      <c r="E578" s="563"/>
      <c r="F578" s="277"/>
      <c r="G578" s="174"/>
      <c r="H578" s="186"/>
      <c r="I578" s="186"/>
      <c r="J578" s="174"/>
      <c r="K578" s="174"/>
      <c r="L578" s="175"/>
      <c r="M578" s="215"/>
      <c r="N578" s="569"/>
    </row>
    <row r="579" spans="1:14">
      <c r="A579" s="525"/>
      <c r="B579" s="526"/>
      <c r="C579" s="233"/>
      <c r="D579" s="18"/>
      <c r="E579" s="562"/>
      <c r="F579" s="273"/>
      <c r="G579" s="172"/>
      <c r="H579" s="185"/>
      <c r="I579" s="185"/>
      <c r="J579" s="172"/>
      <c r="K579" s="172"/>
      <c r="L579" s="173"/>
      <c r="M579" s="214"/>
      <c r="N579" s="568"/>
    </row>
    <row r="580" spans="1:14">
      <c r="A580" s="527"/>
      <c r="B580" s="528"/>
      <c r="C580" s="260"/>
      <c r="D580" s="23"/>
      <c r="E580" s="563"/>
      <c r="F580" s="277"/>
      <c r="G580" s="174"/>
      <c r="H580" s="186"/>
      <c r="I580" s="186"/>
      <c r="J580" s="174"/>
      <c r="K580" s="174"/>
      <c r="L580" s="175"/>
      <c r="M580" s="215"/>
      <c r="N580" s="569"/>
    </row>
    <row r="581" spans="1:14">
      <c r="A581" s="525"/>
      <c r="B581" s="526"/>
      <c r="C581" s="233"/>
      <c r="D581" s="18"/>
      <c r="E581" s="562"/>
      <c r="F581" s="273"/>
      <c r="G581" s="172"/>
      <c r="H581" s="185"/>
      <c r="I581" s="185"/>
      <c r="J581" s="172"/>
      <c r="K581" s="172"/>
      <c r="L581" s="173"/>
      <c r="M581" s="214"/>
      <c r="N581" s="568"/>
    </row>
    <row r="582" spans="1:14">
      <c r="A582" s="527"/>
      <c r="B582" s="528"/>
      <c r="C582" s="260"/>
      <c r="D582" s="23"/>
      <c r="E582" s="563"/>
      <c r="F582" s="277"/>
      <c r="G582" s="174"/>
      <c r="H582" s="186"/>
      <c r="I582" s="186"/>
      <c r="J582" s="174"/>
      <c r="K582" s="174"/>
      <c r="L582" s="175"/>
      <c r="M582" s="215"/>
      <c r="N582" s="569"/>
    </row>
    <row r="583" spans="1:14">
      <c r="A583" s="525"/>
      <c r="B583" s="526"/>
      <c r="C583" s="233"/>
      <c r="D583" s="18"/>
      <c r="E583" s="562"/>
      <c r="F583" s="273"/>
      <c r="G583" s="172"/>
      <c r="H583" s="185"/>
      <c r="I583" s="185"/>
      <c r="J583" s="172"/>
      <c r="K583" s="172"/>
      <c r="L583" s="173"/>
      <c r="M583" s="214"/>
      <c r="N583" s="568"/>
    </row>
    <row r="584" spans="1:14">
      <c r="A584" s="527"/>
      <c r="B584" s="528"/>
      <c r="C584" s="260"/>
      <c r="D584" s="23"/>
      <c r="E584" s="563"/>
      <c r="F584" s="277"/>
      <c r="G584" s="174"/>
      <c r="H584" s="186"/>
      <c r="I584" s="186"/>
      <c r="J584" s="174"/>
      <c r="K584" s="174"/>
      <c r="L584" s="175"/>
      <c r="M584" s="215"/>
      <c r="N584" s="569"/>
    </row>
    <row r="585" spans="1:14">
      <c r="A585" s="525"/>
      <c r="B585" s="526"/>
      <c r="C585" s="233"/>
      <c r="D585" s="18"/>
      <c r="E585" s="562"/>
      <c r="F585" s="273"/>
      <c r="G585" s="172"/>
      <c r="H585" s="185"/>
      <c r="I585" s="185"/>
      <c r="J585" s="172"/>
      <c r="K585" s="172"/>
      <c r="L585" s="173"/>
      <c r="M585" s="214"/>
      <c r="N585" s="568"/>
    </row>
    <row r="586" spans="1:14">
      <c r="A586" s="527"/>
      <c r="B586" s="528"/>
      <c r="C586" s="260"/>
      <c r="D586" s="23"/>
      <c r="E586" s="563"/>
      <c r="F586" s="277"/>
      <c r="G586" s="174"/>
      <c r="H586" s="186"/>
      <c r="I586" s="186"/>
      <c r="J586" s="174"/>
      <c r="K586" s="174"/>
      <c r="L586" s="175"/>
      <c r="M586" s="215"/>
      <c r="N586" s="569"/>
    </row>
    <row r="587" spans="1:14">
      <c r="A587" s="525"/>
      <c r="B587" s="526"/>
      <c r="C587" s="233"/>
      <c r="D587" s="18"/>
      <c r="E587" s="562"/>
      <c r="F587" s="273"/>
      <c r="G587" s="172"/>
      <c r="H587" s="185"/>
      <c r="I587" s="185"/>
      <c r="J587" s="172"/>
      <c r="K587" s="172"/>
      <c r="L587" s="173"/>
      <c r="M587" s="214"/>
      <c r="N587" s="568"/>
    </row>
    <row r="588" spans="1:14">
      <c r="A588" s="527"/>
      <c r="B588" s="528"/>
      <c r="C588" s="260"/>
      <c r="D588" s="23"/>
      <c r="E588" s="563"/>
      <c r="F588" s="277"/>
      <c r="G588" s="174"/>
      <c r="H588" s="186"/>
      <c r="I588" s="186"/>
      <c r="J588" s="174"/>
      <c r="K588" s="174"/>
      <c r="L588" s="175"/>
      <c r="M588" s="215"/>
      <c r="N588" s="569"/>
    </row>
    <row r="589" spans="1:14">
      <c r="A589" s="525"/>
      <c r="B589" s="526"/>
      <c r="C589" s="233"/>
      <c r="D589" s="18"/>
      <c r="E589" s="562"/>
      <c r="F589" s="273"/>
      <c r="G589" s="172"/>
      <c r="H589" s="185"/>
      <c r="I589" s="185"/>
      <c r="J589" s="172"/>
      <c r="K589" s="172"/>
      <c r="L589" s="173"/>
      <c r="M589" s="214"/>
      <c r="N589" s="568"/>
    </row>
    <row r="590" spans="1:14">
      <c r="A590" s="527"/>
      <c r="B590" s="528"/>
      <c r="C590" s="260"/>
      <c r="D590" s="23"/>
      <c r="E590" s="563"/>
      <c r="F590" s="277"/>
      <c r="G590" s="174"/>
      <c r="H590" s="186"/>
      <c r="I590" s="186"/>
      <c r="J590" s="174"/>
      <c r="K590" s="174"/>
      <c r="L590" s="175"/>
      <c r="M590" s="215"/>
      <c r="N590" s="569"/>
    </row>
    <row r="591" spans="1:14">
      <c r="A591" s="525"/>
      <c r="B591" s="526"/>
      <c r="C591" s="233"/>
      <c r="D591" s="18"/>
      <c r="E591" s="562"/>
      <c r="F591" s="273"/>
      <c r="G591" s="172"/>
      <c r="H591" s="185"/>
      <c r="I591" s="185"/>
      <c r="J591" s="172"/>
      <c r="K591" s="172"/>
      <c r="L591" s="173"/>
      <c r="M591" s="214"/>
      <c r="N591" s="568"/>
    </row>
    <row r="592" spans="1:14">
      <c r="A592" s="527"/>
      <c r="B592" s="528"/>
      <c r="C592" s="260"/>
      <c r="D592" s="23"/>
      <c r="E592" s="563"/>
      <c r="F592" s="277"/>
      <c r="G592" s="174"/>
      <c r="H592" s="186"/>
      <c r="I592" s="186"/>
      <c r="J592" s="174"/>
      <c r="K592" s="174"/>
      <c r="L592" s="175"/>
      <c r="M592" s="215"/>
      <c r="N592" s="569"/>
    </row>
    <row r="593" spans="1:14">
      <c r="A593" s="525"/>
      <c r="B593" s="526"/>
      <c r="C593" s="233"/>
      <c r="D593" s="18"/>
      <c r="E593" s="562"/>
      <c r="F593" s="273"/>
      <c r="G593" s="172"/>
      <c r="H593" s="185"/>
      <c r="I593" s="185"/>
      <c r="J593" s="172"/>
      <c r="K593" s="172"/>
      <c r="L593" s="173"/>
      <c r="M593" s="214"/>
      <c r="N593" s="568"/>
    </row>
    <row r="594" spans="1:14">
      <c r="A594" s="527"/>
      <c r="B594" s="528"/>
      <c r="C594" s="260"/>
      <c r="D594" s="23"/>
      <c r="E594" s="563"/>
      <c r="F594" s="277"/>
      <c r="G594" s="174"/>
      <c r="H594" s="186"/>
      <c r="I594" s="186"/>
      <c r="J594" s="174"/>
      <c r="K594" s="174"/>
      <c r="L594" s="175"/>
      <c r="M594" s="215"/>
      <c r="N594" s="569"/>
    </row>
    <row r="595" spans="1:14">
      <c r="A595" s="525"/>
      <c r="B595" s="526"/>
      <c r="C595" s="233"/>
      <c r="D595" s="18"/>
      <c r="E595" s="562"/>
      <c r="F595" s="273"/>
      <c r="G595" s="172"/>
      <c r="H595" s="185"/>
      <c r="I595" s="185"/>
      <c r="J595" s="172"/>
      <c r="K595" s="172"/>
      <c r="L595" s="173"/>
      <c r="M595" s="214"/>
      <c r="N595" s="568"/>
    </row>
    <row r="596" spans="1:14">
      <c r="A596" s="527"/>
      <c r="B596" s="528"/>
      <c r="C596" s="260"/>
      <c r="D596" s="23"/>
      <c r="E596" s="563"/>
      <c r="F596" s="277"/>
      <c r="G596" s="174"/>
      <c r="H596" s="186"/>
      <c r="I596" s="186"/>
      <c r="J596" s="174"/>
      <c r="K596" s="174"/>
      <c r="L596" s="175"/>
      <c r="M596" s="215"/>
      <c r="N596" s="569"/>
    </row>
    <row r="597" spans="1:14">
      <c r="A597" s="525"/>
      <c r="B597" s="526"/>
      <c r="C597" s="233"/>
      <c r="D597" s="18"/>
      <c r="E597" s="562"/>
      <c r="F597" s="273"/>
      <c r="G597" s="172"/>
      <c r="H597" s="185"/>
      <c r="I597" s="185"/>
      <c r="J597" s="172"/>
      <c r="K597" s="172"/>
      <c r="L597" s="173"/>
      <c r="M597" s="214"/>
      <c r="N597" s="568"/>
    </row>
    <row r="598" spans="1:14">
      <c r="A598" s="527"/>
      <c r="B598" s="528"/>
      <c r="C598" s="260"/>
      <c r="D598" s="23"/>
      <c r="E598" s="563"/>
      <c r="F598" s="277"/>
      <c r="G598" s="174"/>
      <c r="H598" s="186"/>
      <c r="I598" s="186"/>
      <c r="J598" s="174"/>
      <c r="K598" s="174"/>
      <c r="L598" s="175"/>
      <c r="M598" s="215"/>
      <c r="N598" s="569"/>
    </row>
    <row r="599" spans="1:14">
      <c r="A599" s="525"/>
      <c r="B599" s="526"/>
      <c r="C599" s="233"/>
      <c r="D599" s="18"/>
      <c r="E599" s="562"/>
      <c r="F599" s="273"/>
      <c r="G599" s="172"/>
      <c r="H599" s="185"/>
      <c r="I599" s="185"/>
      <c r="J599" s="172"/>
      <c r="K599" s="172"/>
      <c r="L599" s="173"/>
      <c r="M599" s="214"/>
      <c r="N599" s="568"/>
    </row>
    <row r="600" spans="1:14">
      <c r="A600" s="527"/>
      <c r="B600" s="528"/>
      <c r="C600" s="260"/>
      <c r="D600" s="23"/>
      <c r="E600" s="563"/>
      <c r="F600" s="277"/>
      <c r="G600" s="174"/>
      <c r="H600" s="186"/>
      <c r="I600" s="186"/>
      <c r="J600" s="174"/>
      <c r="K600" s="174"/>
      <c r="L600" s="175"/>
      <c r="M600" s="215"/>
      <c r="N600" s="569"/>
    </row>
    <row r="601" spans="1:14">
      <c r="A601" s="525"/>
      <c r="B601" s="526"/>
      <c r="C601" s="233"/>
      <c r="D601" s="18"/>
      <c r="E601" s="562"/>
      <c r="F601" s="273"/>
      <c r="G601" s="172"/>
      <c r="H601" s="185"/>
      <c r="I601" s="185"/>
      <c r="J601" s="172"/>
      <c r="K601" s="172"/>
      <c r="L601" s="173"/>
      <c r="M601" s="214"/>
      <c r="N601" s="568"/>
    </row>
    <row r="602" spans="1:14">
      <c r="A602" s="527"/>
      <c r="B602" s="528"/>
      <c r="C602" s="260"/>
      <c r="D602" s="23"/>
      <c r="E602" s="563"/>
      <c r="F602" s="277"/>
      <c r="G602" s="174"/>
      <c r="H602" s="186"/>
      <c r="I602" s="186"/>
      <c r="J602" s="174"/>
      <c r="K602" s="174"/>
      <c r="L602" s="175"/>
      <c r="M602" s="215"/>
      <c r="N602" s="569"/>
    </row>
    <row r="603" spans="1:14">
      <c r="A603" s="525"/>
      <c r="B603" s="526"/>
      <c r="C603" s="233"/>
      <c r="D603" s="18"/>
      <c r="E603" s="562"/>
      <c r="F603" s="273"/>
      <c r="G603" s="172"/>
      <c r="H603" s="185"/>
      <c r="I603" s="185"/>
      <c r="J603" s="172"/>
      <c r="K603" s="172"/>
      <c r="L603" s="173"/>
      <c r="M603" s="214"/>
      <c r="N603" s="568"/>
    </row>
    <row r="604" spans="1:14">
      <c r="A604" s="527"/>
      <c r="B604" s="528"/>
      <c r="C604" s="260"/>
      <c r="D604" s="23"/>
      <c r="E604" s="563"/>
      <c r="F604" s="277"/>
      <c r="G604" s="174"/>
      <c r="H604" s="186"/>
      <c r="I604" s="186"/>
      <c r="J604" s="174"/>
      <c r="K604" s="174"/>
      <c r="L604" s="175"/>
      <c r="M604" s="215"/>
      <c r="N604" s="569"/>
    </row>
    <row r="605" spans="1:14">
      <c r="A605" s="525"/>
      <c r="B605" s="526"/>
      <c r="C605" s="233"/>
      <c r="D605" s="18"/>
      <c r="E605" s="562"/>
      <c r="F605" s="273"/>
      <c r="G605" s="172"/>
      <c r="H605" s="185"/>
      <c r="I605" s="185"/>
      <c r="J605" s="172"/>
      <c r="K605" s="172"/>
      <c r="L605" s="173"/>
      <c r="M605" s="214"/>
      <c r="N605" s="568"/>
    </row>
    <row r="606" spans="1:14">
      <c r="A606" s="527"/>
      <c r="B606" s="528"/>
      <c r="C606" s="260"/>
      <c r="D606" s="23"/>
      <c r="E606" s="563"/>
      <c r="F606" s="277"/>
      <c r="G606" s="174"/>
      <c r="H606" s="186"/>
      <c r="I606" s="186"/>
      <c r="J606" s="174"/>
      <c r="K606" s="174"/>
      <c r="L606" s="175"/>
      <c r="M606" s="215"/>
      <c r="N606" s="569"/>
    </row>
    <row r="607" spans="1:14">
      <c r="A607" s="525"/>
      <c r="B607" s="526"/>
      <c r="C607" s="233"/>
      <c r="D607" s="18"/>
      <c r="E607" s="562"/>
      <c r="F607" s="273"/>
      <c r="G607" s="172"/>
      <c r="H607" s="185"/>
      <c r="I607" s="185"/>
      <c r="J607" s="172"/>
      <c r="K607" s="172"/>
      <c r="L607" s="173"/>
      <c r="M607" s="214"/>
      <c r="N607" s="568"/>
    </row>
    <row r="608" spans="1:14">
      <c r="A608" s="527"/>
      <c r="B608" s="528"/>
      <c r="C608" s="260"/>
      <c r="D608" s="23"/>
      <c r="E608" s="563"/>
      <c r="F608" s="277"/>
      <c r="G608" s="174"/>
      <c r="H608" s="186"/>
      <c r="I608" s="186"/>
      <c r="J608" s="174"/>
      <c r="K608" s="174"/>
      <c r="L608" s="175"/>
      <c r="M608" s="215"/>
      <c r="N608" s="569"/>
    </row>
    <row r="609" spans="1:14">
      <c r="A609" s="525"/>
      <c r="B609" s="526"/>
      <c r="C609" s="233"/>
      <c r="D609" s="18"/>
      <c r="E609" s="562"/>
      <c r="F609" s="273"/>
      <c r="G609" s="172"/>
      <c r="H609" s="185"/>
      <c r="I609" s="185"/>
      <c r="J609" s="172"/>
      <c r="K609" s="172"/>
      <c r="L609" s="173"/>
      <c r="M609" s="214"/>
      <c r="N609" s="568"/>
    </row>
    <row r="610" spans="1:14">
      <c r="A610" s="527"/>
      <c r="B610" s="528"/>
      <c r="C610" s="260"/>
      <c r="D610" s="23"/>
      <c r="E610" s="563"/>
      <c r="F610" s="277"/>
      <c r="G610" s="174"/>
      <c r="H610" s="186"/>
      <c r="I610" s="186"/>
      <c r="J610" s="174"/>
      <c r="K610" s="174"/>
      <c r="L610" s="175"/>
      <c r="M610" s="215"/>
      <c r="N610" s="569"/>
    </row>
    <row r="611" spans="1:14">
      <c r="A611" s="525"/>
      <c r="B611" s="526"/>
      <c r="C611" s="233"/>
      <c r="D611" s="18"/>
      <c r="E611" s="562"/>
      <c r="F611" s="273"/>
      <c r="G611" s="172"/>
      <c r="H611" s="185"/>
      <c r="I611" s="185"/>
      <c r="J611" s="172"/>
      <c r="K611" s="172"/>
      <c r="L611" s="173"/>
      <c r="M611" s="214"/>
      <c r="N611" s="568"/>
    </row>
    <row r="612" spans="1:14">
      <c r="A612" s="527"/>
      <c r="B612" s="528"/>
      <c r="C612" s="260"/>
      <c r="D612" s="23"/>
      <c r="E612" s="563"/>
      <c r="F612" s="277"/>
      <c r="G612" s="174"/>
      <c r="H612" s="186"/>
      <c r="I612" s="186"/>
      <c r="J612" s="174"/>
      <c r="K612" s="174"/>
      <c r="L612" s="175"/>
      <c r="M612" s="215"/>
      <c r="N612" s="569"/>
    </row>
    <row r="613" spans="1:14">
      <c r="A613" s="525"/>
      <c r="B613" s="526"/>
      <c r="C613" s="233"/>
      <c r="D613" s="18"/>
      <c r="E613" s="562"/>
      <c r="F613" s="273"/>
      <c r="G613" s="172"/>
      <c r="H613" s="185"/>
      <c r="I613" s="185"/>
      <c r="J613" s="172"/>
      <c r="K613" s="172"/>
      <c r="L613" s="173"/>
      <c r="M613" s="214"/>
      <c r="N613" s="568"/>
    </row>
    <row r="614" spans="1:14">
      <c r="A614" s="527"/>
      <c r="B614" s="528"/>
      <c r="C614" s="260"/>
      <c r="D614" s="23"/>
      <c r="E614" s="563"/>
      <c r="F614" s="277"/>
      <c r="G614" s="174"/>
      <c r="H614" s="186"/>
      <c r="I614" s="186"/>
      <c r="J614" s="174"/>
      <c r="K614" s="174"/>
      <c r="L614" s="175"/>
      <c r="M614" s="215"/>
      <c r="N614" s="569"/>
    </row>
    <row r="615" spans="1:14">
      <c r="A615" s="525"/>
      <c r="B615" s="526"/>
      <c r="C615" s="233"/>
      <c r="D615" s="18"/>
      <c r="E615" s="562"/>
      <c r="F615" s="273"/>
      <c r="G615" s="172"/>
      <c r="H615" s="185"/>
      <c r="I615" s="185"/>
      <c r="J615" s="172"/>
      <c r="K615" s="172"/>
      <c r="L615" s="173"/>
      <c r="M615" s="214"/>
      <c r="N615" s="568"/>
    </row>
    <row r="616" spans="1:14">
      <c r="A616" s="527"/>
      <c r="B616" s="528"/>
      <c r="C616" s="260"/>
      <c r="D616" s="23"/>
      <c r="E616" s="563"/>
      <c r="F616" s="277"/>
      <c r="G616" s="174"/>
      <c r="H616" s="186"/>
      <c r="I616" s="186"/>
      <c r="J616" s="174"/>
      <c r="K616" s="174"/>
      <c r="L616" s="175"/>
      <c r="M616" s="215"/>
      <c r="N616" s="569"/>
    </row>
    <row r="617" spans="1:14">
      <c r="A617" s="525"/>
      <c r="B617" s="526"/>
      <c r="C617" s="233"/>
      <c r="D617" s="18"/>
      <c r="E617" s="562"/>
      <c r="F617" s="273"/>
      <c r="G617" s="172"/>
      <c r="H617" s="185"/>
      <c r="I617" s="185"/>
      <c r="J617" s="172"/>
      <c r="K617" s="172"/>
      <c r="L617" s="173"/>
      <c r="M617" s="214"/>
      <c r="N617" s="568"/>
    </row>
    <row r="618" spans="1:14">
      <c r="A618" s="527"/>
      <c r="B618" s="528"/>
      <c r="C618" s="260"/>
      <c r="D618" s="23"/>
      <c r="E618" s="563"/>
      <c r="F618" s="277"/>
      <c r="G618" s="174"/>
      <c r="H618" s="186"/>
      <c r="I618" s="186"/>
      <c r="J618" s="174"/>
      <c r="K618" s="174"/>
      <c r="L618" s="175"/>
      <c r="M618" s="215"/>
      <c r="N618" s="569"/>
    </row>
    <row r="619" spans="1:14">
      <c r="A619" s="525"/>
      <c r="B619" s="526"/>
      <c r="C619" s="233"/>
      <c r="D619" s="18"/>
      <c r="E619" s="562"/>
      <c r="F619" s="273"/>
      <c r="G619" s="172"/>
      <c r="H619" s="185"/>
      <c r="I619" s="185"/>
      <c r="J619" s="172"/>
      <c r="K619" s="172"/>
      <c r="L619" s="173"/>
      <c r="M619" s="214"/>
      <c r="N619" s="568"/>
    </row>
    <row r="620" spans="1:14">
      <c r="A620" s="527"/>
      <c r="B620" s="528"/>
      <c r="C620" s="260"/>
      <c r="D620" s="23"/>
      <c r="E620" s="563"/>
      <c r="F620" s="277"/>
      <c r="G620" s="174"/>
      <c r="H620" s="186"/>
      <c r="I620" s="186"/>
      <c r="J620" s="174"/>
      <c r="K620" s="174"/>
      <c r="L620" s="175"/>
      <c r="M620" s="215"/>
      <c r="N620" s="569"/>
    </row>
    <row r="621" spans="1:14">
      <c r="A621" s="525"/>
      <c r="B621" s="526"/>
      <c r="C621" s="233"/>
      <c r="D621" s="18"/>
      <c r="E621" s="562"/>
      <c r="F621" s="273"/>
      <c r="G621" s="172"/>
      <c r="H621" s="185"/>
      <c r="I621" s="185"/>
      <c r="J621" s="172"/>
      <c r="K621" s="172"/>
      <c r="L621" s="173"/>
      <c r="M621" s="214"/>
      <c r="N621" s="568"/>
    </row>
    <row r="622" spans="1:14">
      <c r="A622" s="527"/>
      <c r="B622" s="528"/>
      <c r="C622" s="260"/>
      <c r="D622" s="23"/>
      <c r="E622" s="563"/>
      <c r="F622" s="277"/>
      <c r="G622" s="174"/>
      <c r="H622" s="186"/>
      <c r="I622" s="186"/>
      <c r="J622" s="174"/>
      <c r="K622" s="174"/>
      <c r="L622" s="175"/>
      <c r="M622" s="215"/>
      <c r="N622" s="569"/>
    </row>
    <row r="623" spans="1:14">
      <c r="A623" s="525"/>
      <c r="B623" s="526"/>
      <c r="C623" s="233"/>
      <c r="D623" s="18"/>
      <c r="E623" s="562"/>
      <c r="F623" s="273"/>
      <c r="G623" s="172"/>
      <c r="H623" s="185"/>
      <c r="I623" s="185"/>
      <c r="J623" s="172"/>
      <c r="K623" s="172"/>
      <c r="L623" s="173"/>
      <c r="M623" s="214"/>
      <c r="N623" s="568"/>
    </row>
    <row r="624" spans="1:14">
      <c r="A624" s="527"/>
      <c r="B624" s="528"/>
      <c r="C624" s="260"/>
      <c r="D624" s="23"/>
      <c r="E624" s="563"/>
      <c r="F624" s="277"/>
      <c r="G624" s="174"/>
      <c r="H624" s="186"/>
      <c r="I624" s="186"/>
      <c r="J624" s="174"/>
      <c r="K624" s="174"/>
      <c r="L624" s="175"/>
      <c r="M624" s="215"/>
      <c r="N624" s="569"/>
    </row>
    <row r="625" spans="1:14">
      <c r="A625" s="525"/>
      <c r="B625" s="526"/>
      <c r="C625" s="233"/>
      <c r="D625" s="18"/>
      <c r="E625" s="562"/>
      <c r="F625" s="273"/>
      <c r="G625" s="172"/>
      <c r="H625" s="185"/>
      <c r="I625" s="185"/>
      <c r="J625" s="172"/>
      <c r="K625" s="172"/>
      <c r="L625" s="173"/>
      <c r="M625" s="214"/>
      <c r="N625" s="568"/>
    </row>
    <row r="626" spans="1:14">
      <c r="A626" s="527"/>
      <c r="B626" s="528"/>
      <c r="C626" s="260"/>
      <c r="D626" s="23"/>
      <c r="E626" s="563"/>
      <c r="F626" s="277"/>
      <c r="G626" s="174"/>
      <c r="H626" s="186"/>
      <c r="I626" s="186"/>
      <c r="J626" s="174"/>
      <c r="K626" s="174"/>
      <c r="L626" s="175"/>
      <c r="M626" s="215"/>
      <c r="N626" s="569"/>
    </row>
    <row r="627" spans="1:14">
      <c r="A627" s="525"/>
      <c r="B627" s="526"/>
      <c r="C627" s="233"/>
      <c r="D627" s="18"/>
      <c r="E627" s="562"/>
      <c r="F627" s="273"/>
      <c r="G627" s="172"/>
      <c r="H627" s="185"/>
      <c r="I627" s="185"/>
      <c r="J627" s="172"/>
      <c r="K627" s="172"/>
      <c r="L627" s="173"/>
      <c r="M627" s="214"/>
      <c r="N627" s="568"/>
    </row>
    <row r="628" spans="1:14">
      <c r="A628" s="527"/>
      <c r="B628" s="528"/>
      <c r="C628" s="260"/>
      <c r="D628" s="23"/>
      <c r="E628" s="563"/>
      <c r="F628" s="277"/>
      <c r="G628" s="174"/>
      <c r="H628" s="186"/>
      <c r="I628" s="186"/>
      <c r="J628" s="174"/>
      <c r="K628" s="174"/>
      <c r="L628" s="175"/>
      <c r="M628" s="215"/>
      <c r="N628" s="569"/>
    </row>
    <row r="629" spans="1:14">
      <c r="A629" s="525"/>
      <c r="B629" s="526"/>
      <c r="C629" s="233"/>
      <c r="D629" s="18"/>
      <c r="E629" s="562"/>
      <c r="F629" s="273"/>
      <c r="G629" s="172"/>
      <c r="H629" s="185"/>
      <c r="I629" s="185"/>
      <c r="J629" s="172"/>
      <c r="K629" s="172"/>
      <c r="L629" s="173"/>
      <c r="M629" s="214"/>
      <c r="N629" s="568"/>
    </row>
    <row r="630" spans="1:14">
      <c r="A630" s="527"/>
      <c r="B630" s="528"/>
      <c r="C630" s="260"/>
      <c r="D630" s="23"/>
      <c r="E630" s="563"/>
      <c r="F630" s="277"/>
      <c r="G630" s="174"/>
      <c r="H630" s="186"/>
      <c r="I630" s="186"/>
      <c r="J630" s="174"/>
      <c r="K630" s="174"/>
      <c r="L630" s="175"/>
      <c r="M630" s="215"/>
      <c r="N630" s="569"/>
    </row>
    <row r="631" spans="1:14">
      <c r="A631" s="525"/>
      <c r="B631" s="526"/>
      <c r="C631" s="233"/>
      <c r="D631" s="18"/>
      <c r="E631" s="562"/>
      <c r="F631" s="273"/>
      <c r="G631" s="172"/>
      <c r="H631" s="185"/>
      <c r="I631" s="185"/>
      <c r="J631" s="172"/>
      <c r="K631" s="172"/>
      <c r="L631" s="173"/>
      <c r="M631" s="214"/>
      <c r="N631" s="568"/>
    </row>
    <row r="632" spans="1:14">
      <c r="A632" s="527"/>
      <c r="B632" s="528"/>
      <c r="C632" s="260"/>
      <c r="D632" s="23"/>
      <c r="E632" s="563"/>
      <c r="F632" s="277"/>
      <c r="G632" s="174"/>
      <c r="H632" s="186"/>
      <c r="I632" s="186"/>
      <c r="J632" s="174"/>
      <c r="K632" s="174"/>
      <c r="L632" s="175"/>
      <c r="M632" s="215"/>
      <c r="N632" s="569"/>
    </row>
    <row r="633" spans="1:14">
      <c r="A633" s="525"/>
      <c r="B633" s="526"/>
      <c r="C633" s="233"/>
      <c r="D633" s="18"/>
      <c r="E633" s="562"/>
      <c r="F633" s="273"/>
      <c r="G633" s="172"/>
      <c r="H633" s="185"/>
      <c r="I633" s="185"/>
      <c r="J633" s="172"/>
      <c r="K633" s="172"/>
      <c r="L633" s="173"/>
      <c r="M633" s="214"/>
      <c r="N633" s="568"/>
    </row>
    <row r="634" spans="1:14">
      <c r="A634" s="527"/>
      <c r="B634" s="528"/>
      <c r="C634" s="260"/>
      <c r="D634" s="23"/>
      <c r="E634" s="563"/>
      <c r="F634" s="277"/>
      <c r="G634" s="174"/>
      <c r="H634" s="186"/>
      <c r="I634" s="186"/>
      <c r="J634" s="174"/>
      <c r="K634" s="174"/>
      <c r="L634" s="175"/>
      <c r="M634" s="215"/>
      <c r="N634" s="569"/>
    </row>
    <row r="635" spans="1:14">
      <c r="A635" s="525"/>
      <c r="B635" s="526"/>
      <c r="C635" s="233"/>
      <c r="D635" s="18"/>
      <c r="E635" s="562"/>
      <c r="F635" s="273"/>
      <c r="G635" s="172"/>
      <c r="H635" s="185"/>
      <c r="I635" s="185"/>
      <c r="J635" s="172"/>
      <c r="K635" s="172"/>
      <c r="L635" s="173"/>
      <c r="M635" s="214"/>
      <c r="N635" s="568"/>
    </row>
    <row r="636" spans="1:14">
      <c r="A636" s="527"/>
      <c r="B636" s="528"/>
      <c r="C636" s="260"/>
      <c r="D636" s="23"/>
      <c r="E636" s="563"/>
      <c r="F636" s="277"/>
      <c r="G636" s="174"/>
      <c r="H636" s="186"/>
      <c r="I636" s="186"/>
      <c r="J636" s="174"/>
      <c r="K636" s="174"/>
      <c r="L636" s="175"/>
      <c r="M636" s="215"/>
      <c r="N636" s="569"/>
    </row>
    <row r="637" spans="1:14">
      <c r="A637" s="525"/>
      <c r="B637" s="526"/>
      <c r="C637" s="233"/>
      <c r="D637" s="18"/>
      <c r="E637" s="562"/>
      <c r="F637" s="273"/>
      <c r="G637" s="172"/>
      <c r="H637" s="185"/>
      <c r="I637" s="185"/>
      <c r="J637" s="172"/>
      <c r="K637" s="172"/>
      <c r="L637" s="173"/>
      <c r="M637" s="214"/>
      <c r="N637" s="568"/>
    </row>
    <row r="638" spans="1:14">
      <c r="A638" s="527"/>
      <c r="B638" s="528"/>
      <c r="C638" s="260"/>
      <c r="D638" s="23"/>
      <c r="E638" s="563"/>
      <c r="F638" s="277"/>
      <c r="G638" s="174"/>
      <c r="H638" s="186"/>
      <c r="I638" s="186"/>
      <c r="J638" s="174"/>
      <c r="K638" s="174"/>
      <c r="L638" s="175"/>
      <c r="M638" s="215"/>
      <c r="N638" s="569"/>
    </row>
    <row r="639" spans="1:14">
      <c r="A639" s="525"/>
      <c r="B639" s="526"/>
      <c r="C639" s="233"/>
      <c r="D639" s="18"/>
      <c r="E639" s="562"/>
      <c r="F639" s="273"/>
      <c r="G639" s="172"/>
      <c r="H639" s="185"/>
      <c r="I639" s="185"/>
      <c r="J639" s="172"/>
      <c r="K639" s="172"/>
      <c r="L639" s="173"/>
      <c r="M639" s="214"/>
      <c r="N639" s="568"/>
    </row>
    <row r="640" spans="1:14">
      <c r="A640" s="527"/>
      <c r="B640" s="528"/>
      <c r="C640" s="260"/>
      <c r="D640" s="23"/>
      <c r="E640" s="563"/>
      <c r="F640" s="277"/>
      <c r="G640" s="174"/>
      <c r="H640" s="186"/>
      <c r="I640" s="186"/>
      <c r="J640" s="174"/>
      <c r="K640" s="174"/>
      <c r="L640" s="175"/>
      <c r="M640" s="215"/>
      <c r="N640" s="569"/>
    </row>
    <row r="641" spans="1:14">
      <c r="A641" s="525"/>
      <c r="B641" s="526"/>
      <c r="C641" s="233"/>
      <c r="D641" s="18"/>
      <c r="E641" s="562"/>
      <c r="F641" s="273"/>
      <c r="G641" s="172"/>
      <c r="H641" s="185"/>
      <c r="I641" s="185"/>
      <c r="J641" s="172"/>
      <c r="K641" s="172"/>
      <c r="L641" s="173"/>
      <c r="M641" s="214"/>
      <c r="N641" s="568"/>
    </row>
    <row r="642" spans="1:14">
      <c r="A642" s="527"/>
      <c r="B642" s="528"/>
      <c r="C642" s="260"/>
      <c r="D642" s="23"/>
      <c r="E642" s="563"/>
      <c r="F642" s="277"/>
      <c r="G642" s="174"/>
      <c r="H642" s="186"/>
      <c r="I642" s="186"/>
      <c r="J642" s="174"/>
      <c r="K642" s="174"/>
      <c r="L642" s="175"/>
      <c r="M642" s="215"/>
      <c r="N642" s="569"/>
    </row>
    <row r="643" spans="1:14">
      <c r="A643" s="525"/>
      <c r="B643" s="526"/>
      <c r="C643" s="233"/>
      <c r="D643" s="18"/>
      <c r="E643" s="562"/>
      <c r="F643" s="273"/>
      <c r="G643" s="172"/>
      <c r="H643" s="185"/>
      <c r="I643" s="185"/>
      <c r="J643" s="172"/>
      <c r="K643" s="172"/>
      <c r="L643" s="173"/>
      <c r="M643" s="214"/>
      <c r="N643" s="568"/>
    </row>
    <row r="644" spans="1:14">
      <c r="A644" s="527"/>
      <c r="B644" s="528"/>
      <c r="C644" s="260"/>
      <c r="D644" s="23"/>
      <c r="E644" s="563"/>
      <c r="F644" s="277"/>
      <c r="G644" s="174"/>
      <c r="H644" s="186"/>
      <c r="I644" s="186"/>
      <c r="J644" s="174"/>
      <c r="K644" s="174"/>
      <c r="L644" s="175"/>
      <c r="M644" s="215"/>
      <c r="N644" s="569"/>
    </row>
    <row r="645" spans="1:14">
      <c r="A645" s="525"/>
      <c r="B645" s="526"/>
      <c r="C645" s="233"/>
      <c r="D645" s="18"/>
      <c r="E645" s="562"/>
      <c r="F645" s="273"/>
      <c r="G645" s="172"/>
      <c r="H645" s="185"/>
      <c r="I645" s="185"/>
      <c r="J645" s="172"/>
      <c r="K645" s="172"/>
      <c r="L645" s="173"/>
      <c r="M645" s="214"/>
      <c r="N645" s="568"/>
    </row>
    <row r="646" spans="1:14">
      <c r="A646" s="527"/>
      <c r="B646" s="528"/>
      <c r="C646" s="260"/>
      <c r="D646" s="23"/>
      <c r="E646" s="563"/>
      <c r="F646" s="277"/>
      <c r="G646" s="174"/>
      <c r="H646" s="186"/>
      <c r="I646" s="186"/>
      <c r="J646" s="174"/>
      <c r="K646" s="174"/>
      <c r="L646" s="175"/>
      <c r="M646" s="215"/>
      <c r="N646" s="569"/>
    </row>
    <row r="647" spans="1:14">
      <c r="A647" s="525"/>
      <c r="B647" s="526"/>
      <c r="C647" s="233"/>
      <c r="D647" s="18"/>
      <c r="E647" s="562"/>
      <c r="F647" s="273"/>
      <c r="G647" s="172"/>
      <c r="H647" s="185"/>
      <c r="I647" s="185"/>
      <c r="J647" s="172"/>
      <c r="K647" s="172"/>
      <c r="L647" s="173"/>
      <c r="M647" s="214"/>
      <c r="N647" s="568"/>
    </row>
    <row r="648" spans="1:14">
      <c r="A648" s="527"/>
      <c r="B648" s="528"/>
      <c r="C648" s="260"/>
      <c r="D648" s="23"/>
      <c r="E648" s="563"/>
      <c r="F648" s="277"/>
      <c r="G648" s="174"/>
      <c r="H648" s="186"/>
      <c r="I648" s="186"/>
      <c r="J648" s="174"/>
      <c r="K648" s="174"/>
      <c r="L648" s="175"/>
      <c r="M648" s="215"/>
      <c r="N648" s="569"/>
    </row>
    <row r="649" spans="1:14">
      <c r="A649" s="525"/>
      <c r="B649" s="526"/>
      <c r="C649" s="233"/>
      <c r="D649" s="18"/>
      <c r="E649" s="562"/>
      <c r="F649" s="273"/>
      <c r="G649" s="172"/>
      <c r="H649" s="185"/>
      <c r="I649" s="185"/>
      <c r="J649" s="172"/>
      <c r="K649" s="172"/>
      <c r="L649" s="173"/>
      <c r="M649" s="214"/>
      <c r="N649" s="568"/>
    </row>
    <row r="650" spans="1:14">
      <c r="A650" s="527"/>
      <c r="B650" s="528"/>
      <c r="C650" s="260"/>
      <c r="D650" s="23"/>
      <c r="E650" s="563"/>
      <c r="F650" s="277"/>
      <c r="G650" s="174"/>
      <c r="H650" s="186"/>
      <c r="I650" s="186"/>
      <c r="J650" s="174"/>
      <c r="K650" s="174"/>
      <c r="L650" s="175"/>
      <c r="M650" s="215"/>
      <c r="N650" s="569"/>
    </row>
    <row r="651" spans="1:14">
      <c r="A651" s="525"/>
      <c r="B651" s="526"/>
      <c r="C651" s="233"/>
      <c r="D651" s="18"/>
      <c r="E651" s="562"/>
      <c r="F651" s="273"/>
      <c r="G651" s="172"/>
      <c r="H651" s="185"/>
      <c r="I651" s="185"/>
      <c r="J651" s="172"/>
      <c r="K651" s="172"/>
      <c r="L651" s="173"/>
      <c r="M651" s="214"/>
      <c r="N651" s="568"/>
    </row>
    <row r="652" spans="1:14">
      <c r="A652" s="527"/>
      <c r="B652" s="528"/>
      <c r="C652" s="260"/>
      <c r="D652" s="23"/>
      <c r="E652" s="563"/>
      <c r="F652" s="277"/>
      <c r="G652" s="174"/>
      <c r="H652" s="186"/>
      <c r="I652" s="186"/>
      <c r="J652" s="174"/>
      <c r="K652" s="174"/>
      <c r="L652" s="175"/>
      <c r="M652" s="215"/>
      <c r="N652" s="569"/>
    </row>
    <row r="653" spans="1:14">
      <c r="A653" s="525"/>
      <c r="B653" s="526"/>
      <c r="C653" s="233"/>
      <c r="D653" s="18"/>
      <c r="E653" s="562"/>
      <c r="F653" s="273"/>
      <c r="G653" s="172"/>
      <c r="H653" s="185"/>
      <c r="I653" s="185"/>
      <c r="J653" s="172"/>
      <c r="K653" s="172"/>
      <c r="L653" s="173"/>
      <c r="M653" s="214"/>
      <c r="N653" s="568"/>
    </row>
    <row r="654" spans="1:14">
      <c r="A654" s="527"/>
      <c r="B654" s="528"/>
      <c r="C654" s="260"/>
      <c r="D654" s="23"/>
      <c r="E654" s="563"/>
      <c r="F654" s="277"/>
      <c r="G654" s="174"/>
      <c r="H654" s="186"/>
      <c r="I654" s="186"/>
      <c r="J654" s="174"/>
      <c r="K654" s="174"/>
      <c r="L654" s="175"/>
      <c r="M654" s="215"/>
      <c r="N654" s="569"/>
    </row>
    <row r="655" spans="1:14">
      <c r="A655" s="525"/>
      <c r="B655" s="526"/>
      <c r="C655" s="233"/>
      <c r="D655" s="18"/>
      <c r="E655" s="562"/>
      <c r="F655" s="273"/>
      <c r="G655" s="172"/>
      <c r="H655" s="185"/>
      <c r="I655" s="185"/>
      <c r="J655" s="172"/>
      <c r="K655" s="172"/>
      <c r="L655" s="173"/>
      <c r="M655" s="214"/>
      <c r="N655" s="568"/>
    </row>
    <row r="656" spans="1:14">
      <c r="A656" s="527"/>
      <c r="B656" s="528"/>
      <c r="C656" s="260"/>
      <c r="D656" s="23"/>
      <c r="E656" s="563"/>
      <c r="F656" s="277"/>
      <c r="G656" s="174"/>
      <c r="H656" s="186"/>
      <c r="I656" s="186"/>
      <c r="J656" s="174"/>
      <c r="K656" s="174"/>
      <c r="L656" s="175"/>
      <c r="M656" s="215"/>
      <c r="N656" s="569"/>
    </row>
    <row r="657" spans="1:14">
      <c r="A657" s="525"/>
      <c r="B657" s="526"/>
      <c r="C657" s="233"/>
      <c r="D657" s="18"/>
      <c r="E657" s="562"/>
      <c r="F657" s="273"/>
      <c r="G657" s="172"/>
      <c r="H657" s="185"/>
      <c r="I657" s="185"/>
      <c r="J657" s="172"/>
      <c r="K657" s="172"/>
      <c r="L657" s="173"/>
      <c r="M657" s="214"/>
      <c r="N657" s="568"/>
    </row>
    <row r="658" spans="1:14">
      <c r="A658" s="527"/>
      <c r="B658" s="528"/>
      <c r="C658" s="260"/>
      <c r="D658" s="23"/>
      <c r="E658" s="563"/>
      <c r="F658" s="277"/>
      <c r="G658" s="174"/>
      <c r="H658" s="186"/>
      <c r="I658" s="186"/>
      <c r="J658" s="174"/>
      <c r="K658" s="174"/>
      <c r="L658" s="175"/>
      <c r="M658" s="215"/>
      <c r="N658" s="569"/>
    </row>
    <row r="659" spans="1:14">
      <c r="A659" s="525"/>
      <c r="B659" s="526"/>
      <c r="C659" s="233"/>
      <c r="D659" s="18"/>
      <c r="E659" s="562"/>
      <c r="F659" s="273"/>
      <c r="G659" s="172"/>
      <c r="H659" s="185"/>
      <c r="I659" s="185"/>
      <c r="J659" s="172"/>
      <c r="K659" s="172"/>
      <c r="L659" s="173"/>
      <c r="M659" s="214"/>
      <c r="N659" s="568"/>
    </row>
    <row r="660" spans="1:14">
      <c r="A660" s="527"/>
      <c r="B660" s="528"/>
      <c r="C660" s="260"/>
      <c r="D660" s="23"/>
      <c r="E660" s="563"/>
      <c r="F660" s="277"/>
      <c r="G660" s="174"/>
      <c r="H660" s="186"/>
      <c r="I660" s="186"/>
      <c r="J660" s="174"/>
      <c r="K660" s="174"/>
      <c r="L660" s="175"/>
      <c r="M660" s="215"/>
      <c r="N660" s="569"/>
    </row>
    <row r="661" spans="1:14">
      <c r="A661" s="525"/>
      <c r="B661" s="526"/>
      <c r="C661" s="233"/>
      <c r="D661" s="18"/>
      <c r="E661" s="562"/>
      <c r="F661" s="273"/>
      <c r="G661" s="172"/>
      <c r="H661" s="185"/>
      <c r="I661" s="185"/>
      <c r="J661" s="172"/>
      <c r="K661" s="172"/>
      <c r="L661" s="173"/>
      <c r="M661" s="214"/>
      <c r="N661" s="568"/>
    </row>
    <row r="662" spans="1:14">
      <c r="A662" s="527"/>
      <c r="B662" s="528"/>
      <c r="C662" s="260"/>
      <c r="D662" s="23"/>
      <c r="E662" s="563"/>
      <c r="F662" s="277"/>
      <c r="G662" s="174"/>
      <c r="H662" s="186"/>
      <c r="I662" s="186"/>
      <c r="J662" s="174"/>
      <c r="K662" s="174"/>
      <c r="L662" s="175"/>
      <c r="M662" s="215"/>
      <c r="N662" s="569"/>
    </row>
    <row r="663" spans="1:14">
      <c r="A663" s="525"/>
      <c r="B663" s="526"/>
      <c r="C663" s="233"/>
      <c r="D663" s="18"/>
      <c r="E663" s="562"/>
      <c r="F663" s="273"/>
      <c r="G663" s="172"/>
      <c r="H663" s="185"/>
      <c r="I663" s="185"/>
      <c r="J663" s="172"/>
      <c r="K663" s="172"/>
      <c r="L663" s="173"/>
      <c r="M663" s="214"/>
      <c r="N663" s="568"/>
    </row>
    <row r="664" spans="1:14">
      <c r="A664" s="527"/>
      <c r="B664" s="528"/>
      <c r="C664" s="260"/>
      <c r="D664" s="23"/>
      <c r="E664" s="563"/>
      <c r="F664" s="277"/>
      <c r="G664" s="174"/>
      <c r="H664" s="186"/>
      <c r="I664" s="186"/>
      <c r="J664" s="174"/>
      <c r="K664" s="174"/>
      <c r="L664" s="175"/>
      <c r="M664" s="215"/>
      <c r="N664" s="569"/>
    </row>
    <row r="665" spans="1:14">
      <c r="A665" s="525"/>
      <c r="B665" s="526"/>
      <c r="C665" s="233"/>
      <c r="D665" s="18"/>
      <c r="E665" s="562"/>
      <c r="F665" s="273"/>
      <c r="G665" s="172"/>
      <c r="H665" s="185"/>
      <c r="I665" s="185"/>
      <c r="J665" s="172"/>
      <c r="K665" s="172"/>
      <c r="L665" s="173"/>
      <c r="M665" s="214"/>
      <c r="N665" s="568"/>
    </row>
    <row r="666" spans="1:14">
      <c r="A666" s="527"/>
      <c r="B666" s="528"/>
      <c r="C666" s="260"/>
      <c r="D666" s="23"/>
      <c r="E666" s="563"/>
      <c r="F666" s="277"/>
      <c r="G666" s="174"/>
      <c r="H666" s="186"/>
      <c r="I666" s="186"/>
      <c r="J666" s="174"/>
      <c r="K666" s="174"/>
      <c r="L666" s="175"/>
      <c r="M666" s="215"/>
      <c r="N666" s="569"/>
    </row>
    <row r="667" spans="1:14">
      <c r="A667" s="525"/>
      <c r="B667" s="526"/>
      <c r="C667" s="233"/>
      <c r="D667" s="18"/>
      <c r="E667" s="562"/>
      <c r="F667" s="273"/>
      <c r="G667" s="172"/>
      <c r="H667" s="185"/>
      <c r="I667" s="185"/>
      <c r="J667" s="172"/>
      <c r="K667" s="172"/>
      <c r="L667" s="173"/>
      <c r="M667" s="214"/>
      <c r="N667" s="568"/>
    </row>
    <row r="668" spans="1:14">
      <c r="A668" s="527"/>
      <c r="B668" s="528"/>
      <c r="C668" s="260"/>
      <c r="D668" s="23"/>
      <c r="E668" s="563"/>
      <c r="F668" s="277"/>
      <c r="G668" s="174"/>
      <c r="H668" s="186"/>
      <c r="I668" s="186"/>
      <c r="J668" s="174"/>
      <c r="K668" s="174"/>
      <c r="L668" s="175"/>
      <c r="M668" s="215"/>
      <c r="N668" s="569"/>
    </row>
    <row r="669" spans="1:14">
      <c r="A669" s="525"/>
      <c r="B669" s="526"/>
      <c r="C669" s="233"/>
      <c r="D669" s="18"/>
      <c r="E669" s="562"/>
      <c r="F669" s="273"/>
      <c r="G669" s="172"/>
      <c r="H669" s="185"/>
      <c r="I669" s="185"/>
      <c r="J669" s="172"/>
      <c r="K669" s="172"/>
      <c r="L669" s="173"/>
      <c r="M669" s="214"/>
      <c r="N669" s="568"/>
    </row>
    <row r="670" spans="1:14">
      <c r="A670" s="527"/>
      <c r="B670" s="528"/>
      <c r="C670" s="260"/>
      <c r="D670" s="23"/>
      <c r="E670" s="563"/>
      <c r="F670" s="277"/>
      <c r="G670" s="174"/>
      <c r="H670" s="186"/>
      <c r="I670" s="186"/>
      <c r="J670" s="174"/>
      <c r="K670" s="174"/>
      <c r="L670" s="175"/>
      <c r="M670" s="215"/>
      <c r="N670" s="569"/>
    </row>
    <row r="671" spans="1:14">
      <c r="A671" s="525"/>
      <c r="B671" s="526"/>
      <c r="C671" s="233"/>
      <c r="D671" s="18"/>
      <c r="E671" s="562"/>
      <c r="F671" s="273"/>
      <c r="G671" s="172"/>
      <c r="H671" s="185"/>
      <c r="I671" s="185"/>
      <c r="J671" s="172"/>
      <c r="K671" s="172"/>
      <c r="L671" s="173"/>
      <c r="M671" s="214"/>
      <c r="N671" s="568"/>
    </row>
    <row r="672" spans="1:14">
      <c r="A672" s="527"/>
      <c r="B672" s="528"/>
      <c r="C672" s="260"/>
      <c r="D672" s="23"/>
      <c r="E672" s="563"/>
      <c r="F672" s="277"/>
      <c r="G672" s="174"/>
      <c r="H672" s="186"/>
      <c r="I672" s="186"/>
      <c r="J672" s="174"/>
      <c r="K672" s="174"/>
      <c r="L672" s="175"/>
      <c r="M672" s="215"/>
      <c r="N672" s="569"/>
    </row>
    <row r="673" spans="1:14">
      <c r="A673" s="525"/>
      <c r="B673" s="526"/>
      <c r="C673" s="233"/>
      <c r="D673" s="18"/>
      <c r="E673" s="562"/>
      <c r="F673" s="273"/>
      <c r="G673" s="172"/>
      <c r="H673" s="185"/>
      <c r="I673" s="185"/>
      <c r="J673" s="172"/>
      <c r="K673" s="172"/>
      <c r="L673" s="173"/>
      <c r="M673" s="214"/>
      <c r="N673" s="568"/>
    </row>
    <row r="674" spans="1:14">
      <c r="A674" s="527"/>
      <c r="B674" s="528"/>
      <c r="C674" s="260"/>
      <c r="D674" s="23"/>
      <c r="E674" s="563"/>
      <c r="F674" s="277"/>
      <c r="G674" s="174"/>
      <c r="H674" s="186"/>
      <c r="I674" s="186"/>
      <c r="J674" s="174"/>
      <c r="K674" s="174"/>
      <c r="L674" s="175"/>
      <c r="M674" s="215"/>
      <c r="N674" s="569"/>
    </row>
    <row r="675" spans="1:14">
      <c r="A675" s="525"/>
      <c r="B675" s="526"/>
      <c r="C675" s="233"/>
      <c r="D675" s="18"/>
      <c r="E675" s="562"/>
      <c r="F675" s="273"/>
      <c r="G675" s="172"/>
      <c r="H675" s="185"/>
      <c r="I675" s="185"/>
      <c r="J675" s="172"/>
      <c r="K675" s="172"/>
      <c r="L675" s="173"/>
      <c r="M675" s="214"/>
      <c r="N675" s="568"/>
    </row>
    <row r="676" spans="1:14">
      <c r="A676" s="527"/>
      <c r="B676" s="528"/>
      <c r="C676" s="260"/>
      <c r="D676" s="23"/>
      <c r="E676" s="563"/>
      <c r="F676" s="277"/>
      <c r="G676" s="174"/>
      <c r="H676" s="186"/>
      <c r="I676" s="186"/>
      <c r="J676" s="174"/>
      <c r="K676" s="174"/>
      <c r="L676" s="175"/>
      <c r="M676" s="215"/>
      <c r="N676" s="569"/>
    </row>
    <row r="677" spans="1:14">
      <c r="A677" s="525"/>
      <c r="B677" s="526"/>
      <c r="C677" s="233"/>
      <c r="D677" s="18"/>
      <c r="E677" s="562"/>
      <c r="F677" s="273"/>
      <c r="G677" s="172"/>
      <c r="H677" s="185"/>
      <c r="I677" s="185"/>
      <c r="J677" s="172"/>
      <c r="K677" s="172"/>
      <c r="L677" s="173"/>
      <c r="M677" s="214"/>
      <c r="N677" s="568"/>
    </row>
    <row r="678" spans="1:14">
      <c r="A678" s="527"/>
      <c r="B678" s="528"/>
      <c r="C678" s="260"/>
      <c r="D678" s="23"/>
      <c r="E678" s="563"/>
      <c r="F678" s="277"/>
      <c r="G678" s="174"/>
      <c r="H678" s="186"/>
      <c r="I678" s="186"/>
      <c r="J678" s="174"/>
      <c r="K678" s="174"/>
      <c r="L678" s="175"/>
      <c r="M678" s="215"/>
      <c r="N678" s="569"/>
    </row>
    <row r="679" spans="1:14">
      <c r="A679" s="525"/>
      <c r="B679" s="526"/>
      <c r="C679" s="233"/>
      <c r="D679" s="18"/>
      <c r="E679" s="562"/>
      <c r="F679" s="273"/>
      <c r="G679" s="172"/>
      <c r="H679" s="185"/>
      <c r="I679" s="185"/>
      <c r="J679" s="172"/>
      <c r="K679" s="172"/>
      <c r="L679" s="173"/>
      <c r="M679" s="214"/>
      <c r="N679" s="568"/>
    </row>
    <row r="680" spans="1:14">
      <c r="A680" s="527"/>
      <c r="B680" s="528"/>
      <c r="C680" s="260"/>
      <c r="D680" s="23"/>
      <c r="E680" s="563"/>
      <c r="F680" s="277"/>
      <c r="G680" s="174"/>
      <c r="H680" s="186"/>
      <c r="I680" s="186"/>
      <c r="J680" s="174"/>
      <c r="K680" s="174"/>
      <c r="L680" s="175"/>
      <c r="M680" s="215"/>
      <c r="N680" s="569"/>
    </row>
    <row r="681" spans="1:14">
      <c r="A681" s="525"/>
      <c r="B681" s="526"/>
      <c r="C681" s="233"/>
      <c r="D681" s="18"/>
      <c r="E681" s="562"/>
      <c r="F681" s="273"/>
      <c r="G681" s="172"/>
      <c r="H681" s="185"/>
      <c r="I681" s="185"/>
      <c r="J681" s="172"/>
      <c r="K681" s="172"/>
      <c r="L681" s="173"/>
      <c r="M681" s="214"/>
      <c r="N681" s="568"/>
    </row>
    <row r="682" spans="1:14">
      <c r="A682" s="527"/>
      <c r="B682" s="528"/>
      <c r="C682" s="260"/>
      <c r="D682" s="23"/>
      <c r="E682" s="563"/>
      <c r="F682" s="277"/>
      <c r="G682" s="174"/>
      <c r="H682" s="186"/>
      <c r="I682" s="186"/>
      <c r="J682" s="174"/>
      <c r="K682" s="174"/>
      <c r="L682" s="175"/>
      <c r="M682" s="215"/>
      <c r="N682" s="569"/>
    </row>
    <row r="683" spans="1:14">
      <c r="A683" s="525"/>
      <c r="B683" s="526"/>
      <c r="C683" s="233"/>
      <c r="D683" s="18"/>
      <c r="E683" s="562"/>
      <c r="F683" s="273"/>
      <c r="G683" s="172"/>
      <c r="H683" s="185"/>
      <c r="I683" s="185"/>
      <c r="J683" s="172"/>
      <c r="K683" s="172"/>
      <c r="L683" s="173"/>
      <c r="M683" s="214"/>
      <c r="N683" s="568"/>
    </row>
    <row r="684" spans="1:14">
      <c r="A684" s="527"/>
      <c r="B684" s="528"/>
      <c r="C684" s="260"/>
      <c r="D684" s="23"/>
      <c r="E684" s="563"/>
      <c r="F684" s="277"/>
      <c r="G684" s="174"/>
      <c r="H684" s="186"/>
      <c r="I684" s="186"/>
      <c r="J684" s="174"/>
      <c r="K684" s="174"/>
      <c r="L684" s="175"/>
      <c r="M684" s="215"/>
      <c r="N684" s="569"/>
    </row>
    <row r="685" spans="1:14">
      <c r="A685" s="525"/>
      <c r="B685" s="526"/>
      <c r="C685" s="233"/>
      <c r="D685" s="18"/>
      <c r="E685" s="562"/>
      <c r="F685" s="273"/>
      <c r="G685" s="172"/>
      <c r="H685" s="185"/>
      <c r="I685" s="185"/>
      <c r="J685" s="172"/>
      <c r="K685" s="172"/>
      <c r="L685" s="173"/>
      <c r="M685" s="214"/>
      <c r="N685" s="568"/>
    </row>
    <row r="686" spans="1:14">
      <c r="A686" s="527"/>
      <c r="B686" s="528"/>
      <c r="C686" s="260"/>
      <c r="D686" s="23"/>
      <c r="E686" s="563"/>
      <c r="F686" s="277"/>
      <c r="G686" s="174"/>
      <c r="H686" s="186"/>
      <c r="I686" s="186"/>
      <c r="J686" s="174"/>
      <c r="K686" s="174"/>
      <c r="L686" s="175"/>
      <c r="M686" s="215"/>
      <c r="N686" s="569"/>
    </row>
    <row r="687" spans="1:14">
      <c r="A687" s="525"/>
      <c r="B687" s="526"/>
      <c r="C687" s="233"/>
      <c r="D687" s="18"/>
      <c r="E687" s="562"/>
      <c r="F687" s="273"/>
      <c r="G687" s="172"/>
      <c r="H687" s="185"/>
      <c r="I687" s="185"/>
      <c r="J687" s="172"/>
      <c r="K687" s="172"/>
      <c r="L687" s="173"/>
      <c r="M687" s="214"/>
      <c r="N687" s="568"/>
    </row>
    <row r="688" spans="1:14">
      <c r="A688" s="527"/>
      <c r="B688" s="528"/>
      <c r="C688" s="260"/>
      <c r="D688" s="23"/>
      <c r="E688" s="563"/>
      <c r="F688" s="277"/>
      <c r="G688" s="174"/>
      <c r="H688" s="186"/>
      <c r="I688" s="186"/>
      <c r="J688" s="174"/>
      <c r="K688" s="174"/>
      <c r="L688" s="175"/>
      <c r="M688" s="215"/>
      <c r="N688" s="569"/>
    </row>
    <row r="689" spans="1:14">
      <c r="A689" s="525"/>
      <c r="B689" s="526"/>
      <c r="C689" s="233"/>
      <c r="D689" s="18"/>
      <c r="E689" s="562"/>
      <c r="F689" s="273"/>
      <c r="G689" s="172"/>
      <c r="H689" s="185"/>
      <c r="I689" s="185"/>
      <c r="J689" s="172"/>
      <c r="K689" s="172"/>
      <c r="L689" s="173"/>
      <c r="M689" s="214"/>
      <c r="N689" s="568"/>
    </row>
    <row r="690" spans="1:14">
      <c r="A690" s="527"/>
      <c r="B690" s="528"/>
      <c r="C690" s="260"/>
      <c r="D690" s="23"/>
      <c r="E690" s="563"/>
      <c r="F690" s="277"/>
      <c r="G690" s="174"/>
      <c r="H690" s="186"/>
      <c r="I690" s="186"/>
      <c r="J690" s="174"/>
      <c r="K690" s="174"/>
      <c r="L690" s="175"/>
      <c r="M690" s="215"/>
      <c r="N690" s="569"/>
    </row>
    <row r="691" spans="1:14">
      <c r="A691" s="525"/>
      <c r="B691" s="526"/>
      <c r="C691" s="233"/>
      <c r="D691" s="18"/>
      <c r="E691" s="562"/>
      <c r="F691" s="273"/>
      <c r="G691" s="172"/>
      <c r="H691" s="185"/>
      <c r="I691" s="185"/>
      <c r="J691" s="172"/>
      <c r="K691" s="172"/>
      <c r="L691" s="173"/>
      <c r="M691" s="214"/>
      <c r="N691" s="568"/>
    </row>
    <row r="692" spans="1:14">
      <c r="A692" s="527"/>
      <c r="B692" s="528"/>
      <c r="C692" s="260"/>
      <c r="D692" s="23"/>
      <c r="E692" s="563"/>
      <c r="F692" s="277"/>
      <c r="G692" s="174"/>
      <c r="H692" s="186"/>
      <c r="I692" s="186"/>
      <c r="J692" s="174"/>
      <c r="K692" s="174"/>
      <c r="L692" s="175"/>
      <c r="M692" s="215"/>
      <c r="N692" s="569"/>
    </row>
    <row r="693" spans="1:14">
      <c r="A693" s="525"/>
      <c r="B693" s="526"/>
      <c r="C693" s="233"/>
      <c r="D693" s="18"/>
      <c r="E693" s="562"/>
      <c r="F693" s="273"/>
      <c r="G693" s="172"/>
      <c r="H693" s="185"/>
      <c r="I693" s="185"/>
      <c r="J693" s="172"/>
      <c r="K693" s="172"/>
      <c r="L693" s="173"/>
      <c r="M693" s="214"/>
      <c r="N693" s="568"/>
    </row>
    <row r="694" spans="1:14">
      <c r="A694" s="527"/>
      <c r="B694" s="528"/>
      <c r="C694" s="260"/>
      <c r="D694" s="23"/>
      <c r="E694" s="563"/>
      <c r="F694" s="277"/>
      <c r="G694" s="174"/>
      <c r="H694" s="186"/>
      <c r="I694" s="186"/>
      <c r="J694" s="174"/>
      <c r="K694" s="174"/>
      <c r="L694" s="175"/>
      <c r="M694" s="215"/>
      <c r="N694" s="569"/>
    </row>
    <row r="695" spans="1:14">
      <c r="A695" s="525"/>
      <c r="B695" s="526"/>
      <c r="C695" s="233"/>
      <c r="D695" s="18"/>
      <c r="E695" s="562"/>
      <c r="F695" s="273"/>
      <c r="G695" s="172"/>
      <c r="H695" s="185"/>
      <c r="I695" s="185"/>
      <c r="J695" s="172"/>
      <c r="K695" s="172"/>
      <c r="L695" s="173"/>
      <c r="M695" s="214"/>
      <c r="N695" s="568"/>
    </row>
    <row r="696" spans="1:14">
      <c r="A696" s="527"/>
      <c r="B696" s="528"/>
      <c r="C696" s="260"/>
      <c r="D696" s="23"/>
      <c r="E696" s="563"/>
      <c r="F696" s="277"/>
      <c r="G696" s="174"/>
      <c r="H696" s="186"/>
      <c r="I696" s="186"/>
      <c r="J696" s="174"/>
      <c r="K696" s="174"/>
      <c r="L696" s="175"/>
      <c r="M696" s="215"/>
      <c r="N696" s="569"/>
    </row>
    <row r="697" spans="1:14">
      <c r="A697" s="525"/>
      <c r="B697" s="526"/>
      <c r="C697" s="233"/>
      <c r="D697" s="18"/>
      <c r="E697" s="562"/>
      <c r="F697" s="273"/>
      <c r="G697" s="172"/>
      <c r="H697" s="185"/>
      <c r="I697" s="185"/>
      <c r="J697" s="172"/>
      <c r="K697" s="172"/>
      <c r="L697" s="173"/>
      <c r="M697" s="214"/>
      <c r="N697" s="568"/>
    </row>
    <row r="698" spans="1:14">
      <c r="A698" s="527"/>
      <c r="B698" s="528"/>
      <c r="C698" s="260"/>
      <c r="D698" s="23"/>
      <c r="E698" s="563"/>
      <c r="F698" s="277"/>
      <c r="G698" s="174"/>
      <c r="H698" s="186"/>
      <c r="I698" s="186"/>
      <c r="J698" s="174"/>
      <c r="K698" s="174"/>
      <c r="L698" s="175"/>
      <c r="M698" s="215"/>
      <c r="N698" s="569"/>
    </row>
    <row r="699" spans="1:14">
      <c r="A699" s="525"/>
      <c r="B699" s="526"/>
      <c r="C699" s="233"/>
      <c r="D699" s="18"/>
      <c r="E699" s="562"/>
      <c r="F699" s="273"/>
      <c r="G699" s="172"/>
      <c r="H699" s="185"/>
      <c r="I699" s="185"/>
      <c r="J699" s="172"/>
      <c r="K699" s="172"/>
      <c r="L699" s="173"/>
      <c r="M699" s="214"/>
      <c r="N699" s="568"/>
    </row>
    <row r="700" spans="1:14">
      <c r="A700" s="527"/>
      <c r="B700" s="528"/>
      <c r="C700" s="260"/>
      <c r="D700" s="23"/>
      <c r="E700" s="563"/>
      <c r="F700" s="277"/>
      <c r="G700" s="174"/>
      <c r="H700" s="186"/>
      <c r="I700" s="186"/>
      <c r="J700" s="174"/>
      <c r="K700" s="174"/>
      <c r="L700" s="175"/>
      <c r="M700" s="215"/>
      <c r="N700" s="569"/>
    </row>
    <row r="701" spans="1:14">
      <c r="A701" s="525"/>
      <c r="B701" s="526"/>
      <c r="C701" s="233"/>
      <c r="D701" s="18"/>
      <c r="E701" s="562"/>
      <c r="F701" s="273"/>
      <c r="G701" s="172"/>
      <c r="H701" s="185"/>
      <c r="I701" s="185"/>
      <c r="J701" s="172"/>
      <c r="K701" s="172"/>
      <c r="L701" s="173"/>
      <c r="M701" s="214"/>
      <c r="N701" s="568"/>
    </row>
    <row r="702" spans="1:14">
      <c r="A702" s="527"/>
      <c r="B702" s="528"/>
      <c r="C702" s="260"/>
      <c r="D702" s="23"/>
      <c r="E702" s="563"/>
      <c r="F702" s="277"/>
      <c r="G702" s="174"/>
      <c r="H702" s="186"/>
      <c r="I702" s="186"/>
      <c r="J702" s="174"/>
      <c r="K702" s="174"/>
      <c r="L702" s="175"/>
      <c r="M702" s="215"/>
      <c r="N702" s="569"/>
    </row>
    <row r="703" spans="1:14">
      <c r="A703" s="525"/>
      <c r="B703" s="526"/>
      <c r="C703" s="233"/>
      <c r="D703" s="18"/>
      <c r="E703" s="562"/>
      <c r="F703" s="273"/>
      <c r="G703" s="172"/>
      <c r="H703" s="185"/>
      <c r="I703" s="185"/>
      <c r="J703" s="172"/>
      <c r="K703" s="172"/>
      <c r="L703" s="173"/>
      <c r="M703" s="214"/>
      <c r="N703" s="568"/>
    </row>
    <row r="704" spans="1:14">
      <c r="A704" s="527"/>
      <c r="B704" s="528"/>
      <c r="C704" s="260"/>
      <c r="D704" s="23"/>
      <c r="E704" s="563"/>
      <c r="F704" s="277"/>
      <c r="G704" s="174"/>
      <c r="H704" s="186"/>
      <c r="I704" s="186"/>
      <c r="J704" s="174"/>
      <c r="K704" s="174"/>
      <c r="L704" s="175"/>
      <c r="M704" s="215"/>
      <c r="N704" s="569"/>
    </row>
    <row r="705" spans="1:14">
      <c r="A705" s="525"/>
      <c r="B705" s="526"/>
      <c r="C705" s="233"/>
      <c r="D705" s="18"/>
      <c r="E705" s="562"/>
      <c r="F705" s="273"/>
      <c r="G705" s="172"/>
      <c r="H705" s="185"/>
      <c r="I705" s="185"/>
      <c r="J705" s="172"/>
      <c r="K705" s="172"/>
      <c r="L705" s="173"/>
      <c r="M705" s="214"/>
      <c r="N705" s="568"/>
    </row>
    <row r="706" spans="1:14">
      <c r="A706" s="527"/>
      <c r="B706" s="528"/>
      <c r="C706" s="260"/>
      <c r="D706" s="23"/>
      <c r="E706" s="563"/>
      <c r="F706" s="277"/>
      <c r="G706" s="174"/>
      <c r="H706" s="186"/>
      <c r="I706" s="186"/>
      <c r="J706" s="174"/>
      <c r="K706" s="174"/>
      <c r="L706" s="175"/>
      <c r="M706" s="215"/>
      <c r="N706" s="569"/>
    </row>
    <row r="707" spans="1:14">
      <c r="A707" s="525"/>
      <c r="B707" s="526"/>
      <c r="C707" s="233"/>
      <c r="D707" s="18"/>
      <c r="E707" s="562"/>
      <c r="F707" s="273"/>
      <c r="G707" s="172"/>
      <c r="H707" s="185"/>
      <c r="I707" s="185"/>
      <c r="J707" s="172"/>
      <c r="K707" s="172"/>
      <c r="L707" s="173"/>
      <c r="M707" s="214"/>
      <c r="N707" s="568"/>
    </row>
    <row r="708" spans="1:14">
      <c r="A708" s="527"/>
      <c r="B708" s="528"/>
      <c r="C708" s="260"/>
      <c r="D708" s="23"/>
      <c r="E708" s="563"/>
      <c r="F708" s="277"/>
      <c r="G708" s="174"/>
      <c r="H708" s="186"/>
      <c r="I708" s="186"/>
      <c r="J708" s="174"/>
      <c r="K708" s="174"/>
      <c r="L708" s="175"/>
      <c r="M708" s="215"/>
      <c r="N708" s="569"/>
    </row>
    <row r="709" spans="1:14">
      <c r="A709" s="525"/>
      <c r="B709" s="526"/>
      <c r="C709" s="233"/>
      <c r="D709" s="18"/>
      <c r="E709" s="562"/>
      <c r="F709" s="273"/>
      <c r="G709" s="172"/>
      <c r="H709" s="185"/>
      <c r="I709" s="185"/>
      <c r="J709" s="172"/>
      <c r="K709" s="172"/>
      <c r="L709" s="173"/>
      <c r="M709" s="214"/>
      <c r="N709" s="568"/>
    </row>
    <row r="710" spans="1:14">
      <c r="A710" s="527"/>
      <c r="B710" s="528"/>
      <c r="C710" s="260"/>
      <c r="D710" s="23"/>
      <c r="E710" s="563"/>
      <c r="F710" s="277"/>
      <c r="G710" s="174"/>
      <c r="H710" s="186"/>
      <c r="I710" s="186"/>
      <c r="J710" s="174"/>
      <c r="K710" s="174"/>
      <c r="L710" s="175"/>
      <c r="M710" s="215"/>
      <c r="N710" s="569"/>
    </row>
    <row r="711" spans="1:14">
      <c r="A711" s="525"/>
      <c r="B711" s="526"/>
      <c r="C711" s="233"/>
      <c r="D711" s="18"/>
      <c r="E711" s="562"/>
      <c r="F711" s="273"/>
      <c r="G711" s="172"/>
      <c r="H711" s="185"/>
      <c r="I711" s="185"/>
      <c r="J711" s="172"/>
      <c r="K711" s="172"/>
      <c r="L711" s="173"/>
      <c r="M711" s="214"/>
      <c r="N711" s="568"/>
    </row>
    <row r="712" spans="1:14">
      <c r="A712" s="527"/>
      <c r="B712" s="528"/>
      <c r="C712" s="260"/>
      <c r="D712" s="23"/>
      <c r="E712" s="563"/>
      <c r="F712" s="277"/>
      <c r="G712" s="174"/>
      <c r="H712" s="186"/>
      <c r="I712" s="186"/>
      <c r="J712" s="174"/>
      <c r="K712" s="174"/>
      <c r="L712" s="175"/>
      <c r="M712" s="215"/>
      <c r="N712" s="569"/>
    </row>
    <row r="713" spans="1:14">
      <c r="A713" s="525"/>
      <c r="B713" s="526"/>
      <c r="C713" s="233"/>
      <c r="D713" s="18"/>
      <c r="E713" s="562"/>
      <c r="F713" s="273"/>
      <c r="G713" s="172"/>
      <c r="H713" s="185"/>
      <c r="I713" s="185"/>
      <c r="J713" s="172"/>
      <c r="K713" s="172"/>
      <c r="L713" s="173"/>
      <c r="M713" s="214"/>
      <c r="N713" s="568"/>
    </row>
    <row r="714" spans="1:14">
      <c r="A714" s="527"/>
      <c r="B714" s="528"/>
      <c r="C714" s="260"/>
      <c r="D714" s="23"/>
      <c r="E714" s="563"/>
      <c r="F714" s="277"/>
      <c r="G714" s="174"/>
      <c r="H714" s="186"/>
      <c r="I714" s="186"/>
      <c r="J714" s="174"/>
      <c r="K714" s="174"/>
      <c r="L714" s="175"/>
      <c r="M714" s="215"/>
      <c r="N714" s="569"/>
    </row>
    <row r="715" spans="1:14">
      <c r="A715" s="525"/>
      <c r="B715" s="526"/>
      <c r="C715" s="233"/>
      <c r="D715" s="18"/>
      <c r="E715" s="562"/>
      <c r="F715" s="273"/>
      <c r="G715" s="172"/>
      <c r="H715" s="185"/>
      <c r="I715" s="185"/>
      <c r="J715" s="172"/>
      <c r="K715" s="172"/>
      <c r="L715" s="173"/>
      <c r="M715" s="214"/>
      <c r="N715" s="568"/>
    </row>
    <row r="716" spans="1:14">
      <c r="A716" s="527"/>
      <c r="B716" s="528"/>
      <c r="C716" s="260"/>
      <c r="D716" s="23"/>
      <c r="E716" s="563"/>
      <c r="F716" s="277"/>
      <c r="G716" s="174"/>
      <c r="H716" s="186"/>
      <c r="I716" s="186"/>
      <c r="J716" s="174"/>
      <c r="K716" s="174"/>
      <c r="L716" s="175"/>
      <c r="M716" s="215"/>
      <c r="N716" s="569"/>
    </row>
    <row r="717" spans="1:14">
      <c r="A717" s="525"/>
      <c r="B717" s="526"/>
      <c r="C717" s="233"/>
      <c r="D717" s="18"/>
      <c r="E717" s="562"/>
      <c r="F717" s="273"/>
      <c r="G717" s="172"/>
      <c r="H717" s="185"/>
      <c r="I717" s="185"/>
      <c r="J717" s="172"/>
      <c r="K717" s="172"/>
      <c r="L717" s="173"/>
      <c r="M717" s="214"/>
      <c r="N717" s="568"/>
    </row>
    <row r="718" spans="1:14">
      <c r="A718" s="527"/>
      <c r="B718" s="528"/>
      <c r="C718" s="260"/>
      <c r="D718" s="23"/>
      <c r="E718" s="563"/>
      <c r="F718" s="277"/>
      <c r="G718" s="174"/>
      <c r="H718" s="186"/>
      <c r="I718" s="186"/>
      <c r="J718" s="174"/>
      <c r="K718" s="174"/>
      <c r="L718" s="175"/>
      <c r="M718" s="215"/>
      <c r="N718" s="569"/>
    </row>
    <row r="719" spans="1:14">
      <c r="A719" s="525"/>
      <c r="B719" s="526"/>
      <c r="C719" s="233"/>
      <c r="D719" s="18"/>
      <c r="E719" s="562"/>
      <c r="F719" s="273"/>
      <c r="G719" s="172"/>
      <c r="H719" s="185"/>
      <c r="I719" s="185"/>
      <c r="J719" s="172"/>
      <c r="K719" s="172"/>
      <c r="L719" s="173"/>
      <c r="M719" s="214"/>
      <c r="N719" s="568"/>
    </row>
    <row r="720" spans="1:14">
      <c r="A720" s="527"/>
      <c r="B720" s="528"/>
      <c r="C720" s="260"/>
      <c r="D720" s="23"/>
      <c r="E720" s="563"/>
      <c r="F720" s="277"/>
      <c r="G720" s="174"/>
      <c r="H720" s="186"/>
      <c r="I720" s="186"/>
      <c r="J720" s="174"/>
      <c r="K720" s="174"/>
      <c r="L720" s="175"/>
      <c r="M720" s="215"/>
      <c r="N720" s="569"/>
    </row>
    <row r="721" spans="1:14">
      <c r="A721" s="525"/>
      <c r="B721" s="526"/>
      <c r="C721" s="233"/>
      <c r="D721" s="18"/>
      <c r="E721" s="562"/>
      <c r="F721" s="273"/>
      <c r="G721" s="172"/>
      <c r="H721" s="185"/>
      <c r="I721" s="185"/>
      <c r="J721" s="172"/>
      <c r="K721" s="172"/>
      <c r="L721" s="173"/>
      <c r="M721" s="214"/>
      <c r="N721" s="568"/>
    </row>
    <row r="722" spans="1:14">
      <c r="A722" s="527"/>
      <c r="B722" s="528"/>
      <c r="C722" s="260"/>
      <c r="D722" s="23"/>
      <c r="E722" s="563"/>
      <c r="F722" s="277"/>
      <c r="G722" s="174"/>
      <c r="H722" s="186"/>
      <c r="I722" s="186"/>
      <c r="J722" s="174"/>
      <c r="K722" s="174"/>
      <c r="L722" s="175"/>
      <c r="M722" s="215"/>
      <c r="N722" s="569"/>
    </row>
    <row r="723" spans="1:14">
      <c r="A723" s="525"/>
      <c r="B723" s="526"/>
      <c r="C723" s="233"/>
      <c r="D723" s="18"/>
      <c r="E723" s="562"/>
      <c r="F723" s="273"/>
      <c r="G723" s="172"/>
      <c r="H723" s="185"/>
      <c r="I723" s="185"/>
      <c r="J723" s="172"/>
      <c r="K723" s="172"/>
      <c r="L723" s="173"/>
      <c r="M723" s="214"/>
      <c r="N723" s="568"/>
    </row>
    <row r="724" spans="1:14">
      <c r="A724" s="527"/>
      <c r="B724" s="528"/>
      <c r="C724" s="260"/>
      <c r="D724" s="23"/>
      <c r="E724" s="563"/>
      <c r="F724" s="277"/>
      <c r="G724" s="174"/>
      <c r="H724" s="186"/>
      <c r="I724" s="186"/>
      <c r="J724" s="174"/>
      <c r="K724" s="174"/>
      <c r="L724" s="175"/>
      <c r="M724" s="215"/>
      <c r="N724" s="569"/>
    </row>
    <row r="725" spans="1:14">
      <c r="A725" s="525"/>
      <c r="B725" s="526"/>
      <c r="C725" s="233"/>
      <c r="D725" s="18"/>
      <c r="E725" s="562"/>
      <c r="F725" s="273"/>
      <c r="G725" s="172"/>
      <c r="H725" s="185"/>
      <c r="I725" s="185"/>
      <c r="J725" s="172"/>
      <c r="K725" s="172"/>
      <c r="L725" s="173"/>
      <c r="M725" s="214"/>
      <c r="N725" s="568"/>
    </row>
    <row r="726" spans="1:14">
      <c r="A726" s="527"/>
      <c r="B726" s="528"/>
      <c r="C726" s="260"/>
      <c r="D726" s="23"/>
      <c r="E726" s="563"/>
      <c r="F726" s="277"/>
      <c r="G726" s="174"/>
      <c r="H726" s="186"/>
      <c r="I726" s="186"/>
      <c r="J726" s="174"/>
      <c r="K726" s="174"/>
      <c r="L726" s="175"/>
      <c r="M726" s="215"/>
      <c r="N726" s="569"/>
    </row>
    <row r="727" spans="1:14">
      <c r="A727" s="525"/>
      <c r="B727" s="526"/>
      <c r="C727" s="233"/>
      <c r="D727" s="18"/>
      <c r="E727" s="562"/>
      <c r="F727" s="273"/>
      <c r="G727" s="172"/>
      <c r="H727" s="185"/>
      <c r="I727" s="185"/>
      <c r="J727" s="172"/>
      <c r="K727" s="172"/>
      <c r="L727" s="173"/>
      <c r="M727" s="214"/>
      <c r="N727" s="568"/>
    </row>
    <row r="728" spans="1:14">
      <c r="A728" s="527"/>
      <c r="B728" s="528"/>
      <c r="C728" s="260"/>
      <c r="D728" s="23"/>
      <c r="E728" s="563"/>
      <c r="F728" s="277"/>
      <c r="G728" s="174"/>
      <c r="H728" s="186"/>
      <c r="I728" s="186"/>
      <c r="J728" s="174"/>
      <c r="K728" s="174"/>
      <c r="L728" s="175"/>
      <c r="M728" s="215"/>
      <c r="N728" s="569"/>
    </row>
    <row r="729" spans="1:14">
      <c r="A729" s="525"/>
      <c r="B729" s="526"/>
      <c r="C729" s="233"/>
      <c r="D729" s="18"/>
      <c r="E729" s="562"/>
      <c r="F729" s="273"/>
      <c r="G729" s="172"/>
      <c r="H729" s="185"/>
      <c r="I729" s="185"/>
      <c r="J729" s="172"/>
      <c r="K729" s="172"/>
      <c r="L729" s="173"/>
      <c r="M729" s="214"/>
      <c r="N729" s="568"/>
    </row>
    <row r="730" spans="1:14">
      <c r="A730" s="527"/>
      <c r="B730" s="528"/>
      <c r="C730" s="260"/>
      <c r="D730" s="23"/>
      <c r="E730" s="563"/>
      <c r="F730" s="277"/>
      <c r="G730" s="174"/>
      <c r="H730" s="186"/>
      <c r="I730" s="186"/>
      <c r="J730" s="174"/>
      <c r="K730" s="174"/>
      <c r="L730" s="175"/>
      <c r="M730" s="215"/>
      <c r="N730" s="569"/>
    </row>
    <row r="731" spans="1:14">
      <c r="A731" s="525"/>
      <c r="B731" s="526"/>
      <c r="C731" s="233"/>
      <c r="D731" s="18"/>
      <c r="E731" s="562"/>
      <c r="F731" s="273"/>
      <c r="G731" s="172"/>
      <c r="H731" s="185"/>
      <c r="I731" s="185"/>
      <c r="J731" s="172"/>
      <c r="K731" s="172"/>
      <c r="L731" s="173"/>
      <c r="M731" s="214"/>
      <c r="N731" s="568"/>
    </row>
    <row r="732" spans="1:14">
      <c r="A732" s="527"/>
      <c r="B732" s="528"/>
      <c r="C732" s="260"/>
      <c r="D732" s="23"/>
      <c r="E732" s="563"/>
      <c r="F732" s="277"/>
      <c r="G732" s="174"/>
      <c r="H732" s="186"/>
      <c r="I732" s="186"/>
      <c r="J732" s="174"/>
      <c r="K732" s="174"/>
      <c r="L732" s="175"/>
      <c r="M732" s="215"/>
      <c r="N732" s="569"/>
    </row>
    <row r="733" spans="1:14">
      <c r="A733" s="525"/>
      <c r="B733" s="526"/>
      <c r="C733" s="233"/>
      <c r="D733" s="18"/>
      <c r="E733" s="562"/>
      <c r="F733" s="273"/>
      <c r="G733" s="172"/>
      <c r="H733" s="185"/>
      <c r="I733" s="185"/>
      <c r="J733" s="172"/>
      <c r="K733" s="172"/>
      <c r="L733" s="173"/>
      <c r="M733" s="214"/>
      <c r="N733" s="568"/>
    </row>
    <row r="734" spans="1:14">
      <c r="A734" s="527"/>
      <c r="B734" s="528"/>
      <c r="C734" s="260"/>
      <c r="D734" s="23"/>
      <c r="E734" s="563"/>
      <c r="F734" s="277"/>
      <c r="G734" s="174"/>
      <c r="H734" s="186"/>
      <c r="I734" s="186"/>
      <c r="J734" s="174"/>
      <c r="K734" s="174"/>
      <c r="L734" s="175"/>
      <c r="M734" s="215"/>
      <c r="N734" s="569"/>
    </row>
    <row r="735" spans="1:14">
      <c r="A735" s="525"/>
      <c r="B735" s="526"/>
      <c r="C735" s="233"/>
      <c r="D735" s="18"/>
      <c r="E735" s="562"/>
      <c r="F735" s="273"/>
      <c r="G735" s="172"/>
      <c r="H735" s="185"/>
      <c r="I735" s="185"/>
      <c r="J735" s="172"/>
      <c r="K735" s="172"/>
      <c r="L735" s="173"/>
      <c r="M735" s="214"/>
      <c r="N735" s="568"/>
    </row>
    <row r="736" spans="1:14">
      <c r="A736" s="527"/>
      <c r="B736" s="528"/>
      <c r="C736" s="260"/>
      <c r="D736" s="23"/>
      <c r="E736" s="563"/>
      <c r="F736" s="277"/>
      <c r="G736" s="174"/>
      <c r="H736" s="186"/>
      <c r="I736" s="186"/>
      <c r="J736" s="174"/>
      <c r="K736" s="174"/>
      <c r="L736" s="175"/>
      <c r="M736" s="215"/>
      <c r="N736" s="569"/>
    </row>
    <row r="737" spans="1:14">
      <c r="A737" s="525"/>
      <c r="B737" s="526"/>
      <c r="C737" s="233"/>
      <c r="D737" s="18"/>
      <c r="E737" s="562"/>
      <c r="F737" s="273"/>
      <c r="G737" s="172"/>
      <c r="H737" s="185"/>
      <c r="I737" s="185"/>
      <c r="J737" s="172"/>
      <c r="K737" s="172"/>
      <c r="L737" s="173"/>
      <c r="M737" s="214"/>
      <c r="N737" s="568"/>
    </row>
    <row r="738" spans="1:14">
      <c r="A738" s="527"/>
      <c r="B738" s="528"/>
      <c r="C738" s="260"/>
      <c r="D738" s="23"/>
      <c r="E738" s="563"/>
      <c r="F738" s="277"/>
      <c r="G738" s="174"/>
      <c r="H738" s="186"/>
      <c r="I738" s="186"/>
      <c r="J738" s="174"/>
      <c r="K738" s="174"/>
      <c r="L738" s="175"/>
      <c r="M738" s="215"/>
      <c r="N738" s="569"/>
    </row>
    <row r="739" spans="1:14">
      <c r="A739" s="525"/>
      <c r="B739" s="526"/>
      <c r="C739" s="233"/>
      <c r="D739" s="18"/>
      <c r="E739" s="562"/>
      <c r="F739" s="273"/>
      <c r="G739" s="172"/>
      <c r="H739" s="185"/>
      <c r="I739" s="185"/>
      <c r="J739" s="172"/>
      <c r="K739" s="172"/>
      <c r="L739" s="173"/>
      <c r="M739" s="214"/>
      <c r="N739" s="568"/>
    </row>
    <row r="740" spans="1:14">
      <c r="A740" s="527"/>
      <c r="B740" s="528"/>
      <c r="C740" s="260"/>
      <c r="D740" s="23"/>
      <c r="E740" s="563"/>
      <c r="F740" s="277"/>
      <c r="G740" s="174"/>
      <c r="H740" s="186"/>
      <c r="I740" s="186"/>
      <c r="J740" s="174"/>
      <c r="K740" s="174"/>
      <c r="L740" s="175"/>
      <c r="M740" s="215"/>
      <c r="N740" s="569"/>
    </row>
    <row r="741" spans="1:14">
      <c r="A741" s="525"/>
      <c r="B741" s="526"/>
      <c r="C741" s="233"/>
      <c r="D741" s="18"/>
      <c r="E741" s="562"/>
      <c r="F741" s="273"/>
      <c r="G741" s="172"/>
      <c r="H741" s="185"/>
      <c r="I741" s="185"/>
      <c r="J741" s="172"/>
      <c r="K741" s="172"/>
      <c r="L741" s="173"/>
      <c r="M741" s="214"/>
      <c r="N741" s="568"/>
    </row>
    <row r="742" spans="1:14">
      <c r="A742" s="527"/>
      <c r="B742" s="528"/>
      <c r="C742" s="260"/>
      <c r="D742" s="23"/>
      <c r="E742" s="563"/>
      <c r="F742" s="277"/>
      <c r="G742" s="174"/>
      <c r="H742" s="186"/>
      <c r="I742" s="186"/>
      <c r="J742" s="174"/>
      <c r="K742" s="174"/>
      <c r="L742" s="175"/>
      <c r="M742" s="215"/>
      <c r="N742" s="569"/>
    </row>
    <row r="743" spans="1:14">
      <c r="A743" s="525"/>
      <c r="B743" s="526"/>
      <c r="C743" s="233"/>
      <c r="D743" s="18"/>
      <c r="E743" s="562"/>
      <c r="F743" s="273"/>
      <c r="G743" s="172"/>
      <c r="H743" s="185"/>
      <c r="I743" s="185"/>
      <c r="J743" s="172"/>
      <c r="K743" s="172"/>
      <c r="L743" s="173"/>
      <c r="M743" s="214"/>
      <c r="N743" s="568"/>
    </row>
    <row r="744" spans="1:14">
      <c r="A744" s="527"/>
      <c r="B744" s="528"/>
      <c r="C744" s="260"/>
      <c r="D744" s="23"/>
      <c r="E744" s="563"/>
      <c r="F744" s="277"/>
      <c r="G744" s="174"/>
      <c r="H744" s="186"/>
      <c r="I744" s="186"/>
      <c r="J744" s="174"/>
      <c r="K744" s="174"/>
      <c r="L744" s="175"/>
      <c r="M744" s="215"/>
      <c r="N744" s="569"/>
    </row>
    <row r="745" spans="1:14">
      <c r="A745" s="525"/>
      <c r="B745" s="526"/>
      <c r="C745" s="233"/>
      <c r="D745" s="18"/>
      <c r="E745" s="562"/>
      <c r="F745" s="273"/>
      <c r="G745" s="172"/>
      <c r="H745" s="185"/>
      <c r="I745" s="185"/>
      <c r="J745" s="172"/>
      <c r="K745" s="172"/>
      <c r="L745" s="173"/>
      <c r="M745" s="214"/>
      <c r="N745" s="568"/>
    </row>
    <row r="746" spans="1:14">
      <c r="A746" s="527"/>
      <c r="B746" s="528"/>
      <c r="C746" s="260"/>
      <c r="D746" s="23"/>
      <c r="E746" s="563"/>
      <c r="F746" s="277"/>
      <c r="G746" s="174"/>
      <c r="H746" s="186"/>
      <c r="I746" s="186"/>
      <c r="J746" s="174"/>
      <c r="K746" s="174"/>
      <c r="L746" s="175"/>
      <c r="M746" s="215"/>
      <c r="N746" s="569"/>
    </row>
    <row r="747" spans="1:14">
      <c r="A747" s="525"/>
      <c r="B747" s="526"/>
      <c r="C747" s="233"/>
      <c r="D747" s="18"/>
      <c r="E747" s="562"/>
      <c r="F747" s="273"/>
      <c r="G747" s="172"/>
      <c r="H747" s="185"/>
      <c r="I747" s="185"/>
      <c r="J747" s="172"/>
      <c r="K747" s="172"/>
      <c r="L747" s="173"/>
      <c r="M747" s="214"/>
      <c r="N747" s="568"/>
    </row>
    <row r="748" spans="1:14">
      <c r="A748" s="527"/>
      <c r="B748" s="528"/>
      <c r="C748" s="260"/>
      <c r="D748" s="23"/>
      <c r="E748" s="563"/>
      <c r="F748" s="277"/>
      <c r="G748" s="174"/>
      <c r="H748" s="186"/>
      <c r="I748" s="186"/>
      <c r="J748" s="174"/>
      <c r="K748" s="174"/>
      <c r="L748" s="175"/>
      <c r="M748" s="215"/>
      <c r="N748" s="569"/>
    </row>
    <row r="749" spans="1:14">
      <c r="A749" s="525"/>
      <c r="B749" s="526"/>
      <c r="C749" s="233"/>
      <c r="D749" s="18"/>
      <c r="E749" s="562"/>
      <c r="F749" s="273"/>
      <c r="G749" s="172"/>
      <c r="H749" s="185"/>
      <c r="I749" s="185"/>
      <c r="J749" s="172"/>
      <c r="K749" s="172"/>
      <c r="L749" s="173"/>
      <c r="M749" s="214"/>
      <c r="N749" s="568"/>
    </row>
    <row r="750" spans="1:14">
      <c r="A750" s="527"/>
      <c r="B750" s="528"/>
      <c r="C750" s="260"/>
      <c r="D750" s="23"/>
      <c r="E750" s="563"/>
      <c r="F750" s="277"/>
      <c r="G750" s="174"/>
      <c r="H750" s="186"/>
      <c r="I750" s="186"/>
      <c r="J750" s="174"/>
      <c r="K750" s="174"/>
      <c r="L750" s="175"/>
      <c r="M750" s="215"/>
      <c r="N750" s="569"/>
    </row>
    <row r="751" spans="1:14">
      <c r="A751" s="525"/>
      <c r="B751" s="526"/>
      <c r="C751" s="233"/>
      <c r="D751" s="18"/>
      <c r="E751" s="562"/>
      <c r="F751" s="273"/>
      <c r="G751" s="172"/>
      <c r="H751" s="185"/>
      <c r="I751" s="185"/>
      <c r="J751" s="172"/>
      <c r="K751" s="172"/>
      <c r="L751" s="173"/>
      <c r="M751" s="214"/>
      <c r="N751" s="568"/>
    </row>
    <row r="752" spans="1:14">
      <c r="A752" s="527"/>
      <c r="B752" s="528"/>
      <c r="C752" s="260"/>
      <c r="D752" s="23"/>
      <c r="E752" s="563"/>
      <c r="F752" s="277"/>
      <c r="G752" s="174"/>
      <c r="H752" s="186"/>
      <c r="I752" s="186"/>
      <c r="J752" s="174"/>
      <c r="K752" s="174"/>
      <c r="L752" s="175"/>
      <c r="M752" s="215"/>
      <c r="N752" s="569"/>
    </row>
    <row r="753" spans="1:14">
      <c r="A753" s="525"/>
      <c r="B753" s="526"/>
      <c r="C753" s="233"/>
      <c r="D753" s="18"/>
      <c r="E753" s="562"/>
      <c r="F753" s="273"/>
      <c r="G753" s="172"/>
      <c r="H753" s="185"/>
      <c r="I753" s="185"/>
      <c r="J753" s="172"/>
      <c r="K753" s="172"/>
      <c r="L753" s="173"/>
      <c r="M753" s="214"/>
      <c r="N753" s="568"/>
    </row>
    <row r="754" spans="1:14">
      <c r="A754" s="527"/>
      <c r="B754" s="528"/>
      <c r="C754" s="260"/>
      <c r="D754" s="23"/>
      <c r="E754" s="563"/>
      <c r="F754" s="277"/>
      <c r="G754" s="174"/>
      <c r="H754" s="186"/>
      <c r="I754" s="186"/>
      <c r="J754" s="174"/>
      <c r="K754" s="174"/>
      <c r="L754" s="175"/>
      <c r="M754" s="215"/>
      <c r="N754" s="569"/>
    </row>
    <row r="755" spans="1:14">
      <c r="A755" s="525"/>
      <c r="B755" s="526"/>
      <c r="C755" s="233"/>
      <c r="D755" s="18"/>
      <c r="E755" s="562"/>
      <c r="F755" s="273"/>
      <c r="G755" s="172"/>
      <c r="H755" s="185"/>
      <c r="I755" s="185"/>
      <c r="J755" s="172"/>
      <c r="K755" s="172"/>
      <c r="L755" s="173"/>
      <c r="M755" s="214"/>
      <c r="N755" s="568"/>
    </row>
    <row r="756" spans="1:14">
      <c r="A756" s="527"/>
      <c r="B756" s="528"/>
      <c r="C756" s="260"/>
      <c r="D756" s="23"/>
      <c r="E756" s="563"/>
      <c r="F756" s="277"/>
      <c r="G756" s="174"/>
      <c r="H756" s="186"/>
      <c r="I756" s="186"/>
      <c r="J756" s="174"/>
      <c r="K756" s="174"/>
      <c r="L756" s="175"/>
      <c r="M756" s="215"/>
      <c r="N756" s="569"/>
    </row>
    <row r="757" spans="1:14">
      <c r="A757" s="525"/>
      <c r="B757" s="526"/>
      <c r="C757" s="233"/>
      <c r="D757" s="18"/>
      <c r="E757" s="562"/>
      <c r="F757" s="273"/>
      <c r="G757" s="172"/>
      <c r="H757" s="185"/>
      <c r="I757" s="185"/>
      <c r="J757" s="172"/>
      <c r="K757" s="172"/>
      <c r="L757" s="173"/>
      <c r="M757" s="214"/>
      <c r="N757" s="568"/>
    </row>
    <row r="758" spans="1:14">
      <c r="A758" s="527"/>
      <c r="B758" s="528"/>
      <c r="C758" s="260"/>
      <c r="D758" s="23"/>
      <c r="E758" s="563"/>
      <c r="F758" s="277"/>
      <c r="G758" s="174"/>
      <c r="H758" s="186"/>
      <c r="I758" s="186"/>
      <c r="J758" s="174"/>
      <c r="K758" s="174"/>
      <c r="L758" s="175"/>
      <c r="M758" s="215"/>
      <c r="N758" s="569"/>
    </row>
    <row r="759" spans="1:14">
      <c r="A759" s="525"/>
      <c r="B759" s="526"/>
      <c r="C759" s="233"/>
      <c r="D759" s="18"/>
      <c r="E759" s="562"/>
      <c r="F759" s="273"/>
      <c r="G759" s="172"/>
      <c r="H759" s="185"/>
      <c r="I759" s="185"/>
      <c r="J759" s="172"/>
      <c r="K759" s="172"/>
      <c r="L759" s="173"/>
      <c r="M759" s="214"/>
      <c r="N759" s="568"/>
    </row>
    <row r="760" spans="1:14">
      <c r="A760" s="527"/>
      <c r="B760" s="528"/>
      <c r="C760" s="260"/>
      <c r="D760" s="23"/>
      <c r="E760" s="563"/>
      <c r="F760" s="277"/>
      <c r="G760" s="174"/>
      <c r="H760" s="186"/>
      <c r="I760" s="186"/>
      <c r="J760" s="174"/>
      <c r="K760" s="174"/>
      <c r="L760" s="175"/>
      <c r="M760" s="215"/>
      <c r="N760" s="569"/>
    </row>
    <row r="761" spans="1:14">
      <c r="A761" s="525"/>
      <c r="B761" s="526"/>
      <c r="C761" s="233"/>
      <c r="D761" s="18"/>
      <c r="E761" s="562"/>
      <c r="F761" s="273"/>
      <c r="G761" s="172"/>
      <c r="H761" s="185"/>
      <c r="I761" s="185"/>
      <c r="J761" s="172"/>
      <c r="K761" s="172"/>
      <c r="L761" s="173"/>
      <c r="M761" s="214"/>
      <c r="N761" s="568"/>
    </row>
    <row r="762" spans="1:14">
      <c r="A762" s="527"/>
      <c r="B762" s="528"/>
      <c r="C762" s="260"/>
      <c r="D762" s="23"/>
      <c r="E762" s="563"/>
      <c r="F762" s="277"/>
      <c r="G762" s="174"/>
      <c r="H762" s="186"/>
      <c r="I762" s="186"/>
      <c r="J762" s="174"/>
      <c r="K762" s="174"/>
      <c r="L762" s="175"/>
      <c r="M762" s="215"/>
      <c r="N762" s="569"/>
    </row>
    <row r="763" spans="1:14">
      <c r="A763" s="525"/>
      <c r="B763" s="526"/>
      <c r="C763" s="233"/>
      <c r="D763" s="18"/>
      <c r="E763" s="562"/>
      <c r="F763" s="273"/>
      <c r="G763" s="172"/>
      <c r="H763" s="185"/>
      <c r="I763" s="185"/>
      <c r="J763" s="172"/>
      <c r="K763" s="172"/>
      <c r="L763" s="173"/>
      <c r="M763" s="214"/>
      <c r="N763" s="568"/>
    </row>
    <row r="764" spans="1:14">
      <c r="A764" s="527"/>
      <c r="B764" s="528"/>
      <c r="C764" s="260"/>
      <c r="D764" s="23"/>
      <c r="E764" s="563"/>
      <c r="F764" s="277"/>
      <c r="G764" s="174"/>
      <c r="H764" s="186"/>
      <c r="I764" s="186"/>
      <c r="J764" s="174"/>
      <c r="K764" s="174"/>
      <c r="L764" s="175"/>
      <c r="M764" s="215"/>
      <c r="N764" s="569"/>
    </row>
    <row r="765" spans="1:14">
      <c r="A765" s="525"/>
      <c r="B765" s="526"/>
      <c r="C765" s="233"/>
      <c r="D765" s="18"/>
      <c r="E765" s="562"/>
      <c r="F765" s="273"/>
      <c r="G765" s="172"/>
      <c r="H765" s="185"/>
      <c r="I765" s="185"/>
      <c r="J765" s="172"/>
      <c r="K765" s="172"/>
      <c r="L765" s="173"/>
      <c r="M765" s="214"/>
      <c r="N765" s="568"/>
    </row>
    <row r="766" spans="1:14">
      <c r="A766" s="527"/>
      <c r="B766" s="528"/>
      <c r="C766" s="260"/>
      <c r="D766" s="23"/>
      <c r="E766" s="563"/>
      <c r="F766" s="277"/>
      <c r="G766" s="174"/>
      <c r="H766" s="186"/>
      <c r="I766" s="186"/>
      <c r="J766" s="174"/>
      <c r="K766" s="174"/>
      <c r="L766" s="175"/>
      <c r="M766" s="215"/>
      <c r="N766" s="569"/>
    </row>
    <row r="767" spans="1:14">
      <c r="A767" s="525"/>
      <c r="B767" s="526"/>
      <c r="C767" s="233"/>
      <c r="D767" s="18"/>
      <c r="E767" s="562"/>
      <c r="F767" s="273"/>
      <c r="G767" s="172"/>
      <c r="H767" s="185"/>
      <c r="I767" s="185"/>
      <c r="J767" s="172"/>
      <c r="K767" s="172"/>
      <c r="L767" s="173"/>
      <c r="M767" s="214"/>
      <c r="N767" s="568"/>
    </row>
    <row r="768" spans="1:14">
      <c r="A768" s="527"/>
      <c r="B768" s="528"/>
      <c r="C768" s="260"/>
      <c r="D768" s="23"/>
      <c r="E768" s="563"/>
      <c r="F768" s="277"/>
      <c r="G768" s="174"/>
      <c r="H768" s="186"/>
      <c r="I768" s="186"/>
      <c r="J768" s="174"/>
      <c r="K768" s="174"/>
      <c r="L768" s="175"/>
      <c r="M768" s="215"/>
      <c r="N768" s="569"/>
    </row>
    <row r="769" spans="1:14">
      <c r="A769" s="525"/>
      <c r="B769" s="526"/>
      <c r="C769" s="233"/>
      <c r="D769" s="18"/>
      <c r="E769" s="562"/>
      <c r="F769" s="273"/>
      <c r="G769" s="172"/>
      <c r="H769" s="185"/>
      <c r="I769" s="185"/>
      <c r="J769" s="172"/>
      <c r="K769" s="172"/>
      <c r="L769" s="173"/>
      <c r="M769" s="214"/>
      <c r="N769" s="568"/>
    </row>
    <row r="770" spans="1:14">
      <c r="A770" s="527"/>
      <c r="B770" s="528"/>
      <c r="C770" s="260"/>
      <c r="D770" s="23"/>
      <c r="E770" s="563"/>
      <c r="F770" s="277"/>
      <c r="G770" s="174"/>
      <c r="H770" s="186"/>
      <c r="I770" s="186"/>
      <c r="J770" s="174"/>
      <c r="K770" s="174"/>
      <c r="L770" s="175"/>
      <c r="M770" s="215"/>
      <c r="N770" s="569"/>
    </row>
    <row r="771" spans="1:14">
      <c r="A771" s="525"/>
      <c r="B771" s="526"/>
      <c r="C771" s="233"/>
      <c r="D771" s="18"/>
      <c r="E771" s="562"/>
      <c r="F771" s="273"/>
      <c r="G771" s="172"/>
      <c r="H771" s="185"/>
      <c r="I771" s="185"/>
      <c r="J771" s="172"/>
      <c r="K771" s="172"/>
      <c r="L771" s="173"/>
      <c r="M771" s="214"/>
      <c r="N771" s="568"/>
    </row>
    <row r="772" spans="1:14">
      <c r="A772" s="527"/>
      <c r="B772" s="528"/>
      <c r="C772" s="260"/>
      <c r="D772" s="23"/>
      <c r="E772" s="563"/>
      <c r="F772" s="277"/>
      <c r="G772" s="174"/>
      <c r="H772" s="186"/>
      <c r="I772" s="186"/>
      <c r="J772" s="174"/>
      <c r="K772" s="174"/>
      <c r="L772" s="175"/>
      <c r="M772" s="215"/>
      <c r="N772" s="569"/>
    </row>
    <row r="773" spans="1:14">
      <c r="A773" s="525"/>
      <c r="B773" s="526"/>
      <c r="C773" s="233"/>
      <c r="D773" s="18"/>
      <c r="E773" s="562"/>
      <c r="F773" s="273"/>
      <c r="G773" s="172"/>
      <c r="H773" s="185"/>
      <c r="I773" s="185"/>
      <c r="J773" s="172"/>
      <c r="K773" s="172"/>
      <c r="L773" s="173"/>
      <c r="M773" s="214"/>
      <c r="N773" s="568"/>
    </row>
    <row r="774" spans="1:14">
      <c r="A774" s="527"/>
      <c r="B774" s="528"/>
      <c r="C774" s="260"/>
      <c r="D774" s="23"/>
      <c r="E774" s="563"/>
      <c r="F774" s="277"/>
      <c r="G774" s="174"/>
      <c r="H774" s="186"/>
      <c r="I774" s="186"/>
      <c r="J774" s="174"/>
      <c r="K774" s="174"/>
      <c r="L774" s="175"/>
      <c r="M774" s="215"/>
      <c r="N774" s="569"/>
    </row>
    <row r="775" spans="1:14">
      <c r="A775" s="525"/>
      <c r="B775" s="526"/>
      <c r="C775" s="233"/>
      <c r="D775" s="18"/>
      <c r="E775" s="562"/>
      <c r="F775" s="273"/>
      <c r="G775" s="172"/>
      <c r="H775" s="185"/>
      <c r="I775" s="185"/>
      <c r="J775" s="172"/>
      <c r="K775" s="172"/>
      <c r="L775" s="173"/>
      <c r="M775" s="214"/>
      <c r="N775" s="568"/>
    </row>
    <row r="776" spans="1:14">
      <c r="A776" s="527"/>
      <c r="B776" s="528"/>
      <c r="C776" s="260"/>
      <c r="D776" s="23"/>
      <c r="E776" s="563"/>
      <c r="F776" s="277"/>
      <c r="G776" s="174"/>
      <c r="H776" s="186"/>
      <c r="I776" s="186"/>
      <c r="J776" s="174"/>
      <c r="K776" s="174"/>
      <c r="L776" s="175"/>
      <c r="M776" s="215"/>
      <c r="N776" s="569"/>
    </row>
    <row r="777" spans="1:14">
      <c r="A777" s="525"/>
      <c r="B777" s="526"/>
      <c r="C777" s="233"/>
      <c r="D777" s="18"/>
      <c r="E777" s="562"/>
      <c r="F777" s="273"/>
      <c r="G777" s="172"/>
      <c r="H777" s="185"/>
      <c r="I777" s="185"/>
      <c r="J777" s="172"/>
      <c r="K777" s="172"/>
      <c r="L777" s="173"/>
      <c r="M777" s="214"/>
      <c r="N777" s="568"/>
    </row>
    <row r="778" spans="1:14">
      <c r="A778" s="527"/>
      <c r="B778" s="528"/>
      <c r="C778" s="260"/>
      <c r="D778" s="23"/>
      <c r="E778" s="563"/>
      <c r="F778" s="277"/>
      <c r="G778" s="174"/>
      <c r="H778" s="186"/>
      <c r="I778" s="186"/>
      <c r="J778" s="174"/>
      <c r="K778" s="174"/>
      <c r="L778" s="175"/>
      <c r="M778" s="215"/>
      <c r="N778" s="569"/>
    </row>
    <row r="779" spans="1:14">
      <c r="A779" s="525"/>
      <c r="B779" s="526"/>
      <c r="C779" s="233"/>
      <c r="D779" s="18"/>
      <c r="E779" s="562"/>
      <c r="F779" s="273"/>
      <c r="G779" s="172"/>
      <c r="H779" s="185"/>
      <c r="I779" s="185"/>
      <c r="J779" s="172"/>
      <c r="K779" s="172"/>
      <c r="L779" s="173"/>
      <c r="M779" s="214"/>
      <c r="N779" s="568"/>
    </row>
    <row r="780" spans="1:14">
      <c r="A780" s="527"/>
      <c r="B780" s="528"/>
      <c r="C780" s="260"/>
      <c r="D780" s="23"/>
      <c r="E780" s="563"/>
      <c r="F780" s="277"/>
      <c r="G780" s="174"/>
      <c r="H780" s="186"/>
      <c r="I780" s="186"/>
      <c r="J780" s="174"/>
      <c r="K780" s="174"/>
      <c r="L780" s="175"/>
      <c r="M780" s="215"/>
      <c r="N780" s="569"/>
    </row>
    <row r="781" spans="1:14">
      <c r="A781" s="525"/>
      <c r="B781" s="526"/>
      <c r="C781" s="233"/>
      <c r="D781" s="18"/>
      <c r="E781" s="562"/>
      <c r="F781" s="273"/>
      <c r="G781" s="172"/>
      <c r="H781" s="185"/>
      <c r="I781" s="185"/>
      <c r="J781" s="172"/>
      <c r="K781" s="172"/>
      <c r="L781" s="173"/>
      <c r="M781" s="214"/>
      <c r="N781" s="568"/>
    </row>
    <row r="782" spans="1:14">
      <c r="A782" s="527"/>
      <c r="B782" s="528"/>
      <c r="C782" s="260"/>
      <c r="D782" s="23"/>
      <c r="E782" s="563"/>
      <c r="F782" s="277"/>
      <c r="G782" s="174"/>
      <c r="H782" s="186"/>
      <c r="I782" s="186"/>
      <c r="J782" s="174"/>
      <c r="K782" s="174"/>
      <c r="L782" s="175"/>
      <c r="M782" s="215"/>
      <c r="N782" s="569"/>
    </row>
    <row r="783" spans="1:14">
      <c r="A783" s="525"/>
      <c r="B783" s="526"/>
      <c r="C783" s="233"/>
      <c r="D783" s="18"/>
      <c r="E783" s="562"/>
      <c r="F783" s="273"/>
      <c r="G783" s="172"/>
      <c r="H783" s="185"/>
      <c r="I783" s="185"/>
      <c r="J783" s="172"/>
      <c r="K783" s="172"/>
      <c r="L783" s="173"/>
      <c r="M783" s="214"/>
      <c r="N783" s="568"/>
    </row>
    <row r="784" spans="1:14">
      <c r="A784" s="527"/>
      <c r="B784" s="528"/>
      <c r="C784" s="260"/>
      <c r="D784" s="23"/>
      <c r="E784" s="563"/>
      <c r="F784" s="277"/>
      <c r="G784" s="174"/>
      <c r="H784" s="186"/>
      <c r="I784" s="186"/>
      <c r="J784" s="174"/>
      <c r="K784" s="174"/>
      <c r="L784" s="175"/>
      <c r="M784" s="215"/>
      <c r="N784" s="569"/>
    </row>
    <row r="785" spans="1:14">
      <c r="A785" s="525"/>
      <c r="B785" s="526"/>
      <c r="C785" s="233"/>
      <c r="D785" s="18"/>
      <c r="E785" s="562"/>
      <c r="F785" s="273"/>
      <c r="G785" s="172"/>
      <c r="H785" s="185"/>
      <c r="I785" s="185"/>
      <c r="J785" s="172"/>
      <c r="K785" s="172"/>
      <c r="L785" s="173"/>
      <c r="M785" s="214"/>
      <c r="N785" s="568"/>
    </row>
    <row r="786" spans="1:14">
      <c r="A786" s="527"/>
      <c r="B786" s="528"/>
      <c r="C786" s="260"/>
      <c r="D786" s="23"/>
      <c r="E786" s="563"/>
      <c r="F786" s="277"/>
      <c r="G786" s="174"/>
      <c r="H786" s="186"/>
      <c r="I786" s="186"/>
      <c r="J786" s="174"/>
      <c r="K786" s="174"/>
      <c r="L786" s="175"/>
      <c r="M786" s="215"/>
      <c r="N786" s="569"/>
    </row>
    <row r="787" spans="1:14">
      <c r="A787" s="525"/>
      <c r="B787" s="526"/>
      <c r="C787" s="233"/>
      <c r="D787" s="18"/>
      <c r="E787" s="562"/>
      <c r="F787" s="273"/>
      <c r="G787" s="172"/>
      <c r="H787" s="185"/>
      <c r="I787" s="185"/>
      <c r="J787" s="172"/>
      <c r="K787" s="172"/>
      <c r="L787" s="173"/>
      <c r="M787" s="214"/>
      <c r="N787" s="568"/>
    </row>
    <row r="788" spans="1:14">
      <c r="A788" s="527"/>
      <c r="B788" s="528"/>
      <c r="C788" s="260"/>
      <c r="D788" s="23"/>
      <c r="E788" s="563"/>
      <c r="F788" s="277"/>
      <c r="G788" s="174"/>
      <c r="H788" s="186"/>
      <c r="I788" s="186"/>
      <c r="J788" s="174"/>
      <c r="K788" s="174"/>
      <c r="L788" s="175"/>
      <c r="M788" s="215"/>
      <c r="N788" s="569"/>
    </row>
    <row r="789" spans="1:14">
      <c r="A789" s="525"/>
      <c r="B789" s="526"/>
      <c r="C789" s="233"/>
      <c r="D789" s="18"/>
      <c r="E789" s="562"/>
      <c r="F789" s="273"/>
      <c r="G789" s="172"/>
      <c r="H789" s="185"/>
      <c r="I789" s="185"/>
      <c r="J789" s="172"/>
      <c r="K789" s="172"/>
      <c r="L789" s="173"/>
      <c r="M789" s="214"/>
      <c r="N789" s="568"/>
    </row>
    <row r="790" spans="1:14">
      <c r="A790" s="527"/>
      <c r="B790" s="528"/>
      <c r="C790" s="260"/>
      <c r="D790" s="23"/>
      <c r="E790" s="563"/>
      <c r="F790" s="277"/>
      <c r="G790" s="174"/>
      <c r="H790" s="186"/>
      <c r="I790" s="186"/>
      <c r="J790" s="174"/>
      <c r="K790" s="174"/>
      <c r="L790" s="175"/>
      <c r="M790" s="215"/>
      <c r="N790" s="569"/>
    </row>
    <row r="791" spans="1:14">
      <c r="A791" s="525"/>
      <c r="B791" s="526"/>
      <c r="C791" s="233"/>
      <c r="D791" s="18"/>
      <c r="E791" s="562"/>
      <c r="F791" s="273"/>
      <c r="G791" s="172"/>
      <c r="H791" s="185"/>
      <c r="I791" s="185"/>
      <c r="J791" s="172"/>
      <c r="K791" s="172"/>
      <c r="L791" s="173"/>
      <c r="M791" s="214"/>
      <c r="N791" s="568"/>
    </row>
    <row r="792" spans="1:14">
      <c r="A792" s="527"/>
      <c r="B792" s="528"/>
      <c r="C792" s="260"/>
      <c r="D792" s="23"/>
      <c r="E792" s="563"/>
      <c r="F792" s="277"/>
      <c r="G792" s="174"/>
      <c r="H792" s="186"/>
      <c r="I792" s="186"/>
      <c r="J792" s="174"/>
      <c r="K792" s="174"/>
      <c r="L792" s="175"/>
      <c r="M792" s="215"/>
      <c r="N792" s="569"/>
    </row>
    <row r="793" spans="1:14">
      <c r="A793" s="525"/>
      <c r="B793" s="526"/>
      <c r="C793" s="233"/>
      <c r="D793" s="18"/>
      <c r="E793" s="562"/>
      <c r="F793" s="273"/>
      <c r="G793" s="172"/>
      <c r="H793" s="185"/>
      <c r="I793" s="185"/>
      <c r="J793" s="172"/>
      <c r="K793" s="172"/>
      <c r="L793" s="173"/>
      <c r="M793" s="214"/>
      <c r="N793" s="568"/>
    </row>
    <row r="794" spans="1:14">
      <c r="A794" s="527"/>
      <c r="B794" s="528"/>
      <c r="C794" s="260"/>
      <c r="D794" s="23"/>
      <c r="E794" s="563"/>
      <c r="F794" s="277"/>
      <c r="G794" s="174"/>
      <c r="H794" s="186"/>
      <c r="I794" s="186"/>
      <c r="J794" s="174"/>
      <c r="K794" s="174"/>
      <c r="L794" s="175"/>
      <c r="M794" s="215"/>
      <c r="N794" s="569"/>
    </row>
    <row r="795" spans="1:14">
      <c r="A795" s="525"/>
      <c r="B795" s="526"/>
      <c r="C795" s="233"/>
      <c r="D795" s="18"/>
      <c r="E795" s="562"/>
      <c r="F795" s="273"/>
      <c r="G795" s="172"/>
      <c r="H795" s="185"/>
      <c r="I795" s="185"/>
      <c r="J795" s="172"/>
      <c r="K795" s="172"/>
      <c r="L795" s="173"/>
      <c r="M795" s="214"/>
      <c r="N795" s="568"/>
    </row>
    <row r="796" spans="1:14">
      <c r="A796" s="527"/>
      <c r="B796" s="528"/>
      <c r="C796" s="260"/>
      <c r="D796" s="23"/>
      <c r="E796" s="563"/>
      <c r="F796" s="277"/>
      <c r="G796" s="174"/>
      <c r="H796" s="186"/>
      <c r="I796" s="186"/>
      <c r="J796" s="174"/>
      <c r="K796" s="174"/>
      <c r="L796" s="175"/>
      <c r="M796" s="215"/>
      <c r="N796" s="569"/>
    </row>
    <row r="797" spans="1:14">
      <c r="A797" s="525"/>
      <c r="B797" s="526"/>
      <c r="C797" s="233"/>
      <c r="D797" s="18"/>
      <c r="E797" s="562"/>
      <c r="F797" s="273"/>
      <c r="G797" s="172"/>
      <c r="H797" s="185"/>
      <c r="I797" s="185"/>
      <c r="J797" s="172"/>
      <c r="K797" s="172"/>
      <c r="L797" s="173"/>
      <c r="M797" s="214"/>
      <c r="N797" s="568"/>
    </row>
    <row r="798" spans="1:14">
      <c r="A798" s="527"/>
      <c r="B798" s="528"/>
      <c r="C798" s="260"/>
      <c r="D798" s="23"/>
      <c r="E798" s="563"/>
      <c r="F798" s="277"/>
      <c r="G798" s="174"/>
      <c r="H798" s="186"/>
      <c r="I798" s="186"/>
      <c r="J798" s="174"/>
      <c r="K798" s="174"/>
      <c r="L798" s="175"/>
      <c r="M798" s="215"/>
      <c r="N798" s="569"/>
    </row>
    <row r="799" spans="1:14">
      <c r="A799" s="525"/>
      <c r="B799" s="526"/>
      <c r="C799" s="233"/>
      <c r="D799" s="18"/>
      <c r="E799" s="562"/>
      <c r="F799" s="273"/>
      <c r="G799" s="172"/>
      <c r="H799" s="185"/>
      <c r="I799" s="185"/>
      <c r="J799" s="172"/>
      <c r="K799" s="172"/>
      <c r="L799" s="173"/>
      <c r="M799" s="214"/>
      <c r="N799" s="568"/>
    </row>
    <row r="800" spans="1:14">
      <c r="A800" s="527"/>
      <c r="B800" s="528"/>
      <c r="C800" s="260"/>
      <c r="D800" s="23"/>
      <c r="E800" s="563"/>
      <c r="F800" s="277"/>
      <c r="G800" s="174"/>
      <c r="H800" s="186"/>
      <c r="I800" s="186"/>
      <c r="J800" s="174"/>
      <c r="K800" s="174"/>
      <c r="L800" s="175"/>
      <c r="M800" s="215"/>
      <c r="N800" s="569"/>
    </row>
    <row r="801" spans="1:14">
      <c r="A801" s="525"/>
      <c r="B801" s="526"/>
      <c r="C801" s="233"/>
      <c r="D801" s="18"/>
      <c r="E801" s="562"/>
      <c r="F801" s="273"/>
      <c r="G801" s="172"/>
      <c r="H801" s="185"/>
      <c r="I801" s="185"/>
      <c r="J801" s="172"/>
      <c r="K801" s="172"/>
      <c r="L801" s="173"/>
      <c r="M801" s="214"/>
      <c r="N801" s="568"/>
    </row>
    <row r="802" spans="1:14">
      <c r="A802" s="527"/>
      <c r="B802" s="528"/>
      <c r="C802" s="260"/>
      <c r="D802" s="23"/>
      <c r="E802" s="563"/>
      <c r="F802" s="277"/>
      <c r="G802" s="174"/>
      <c r="H802" s="186"/>
      <c r="I802" s="186"/>
      <c r="J802" s="174"/>
      <c r="K802" s="174"/>
      <c r="L802" s="175"/>
      <c r="M802" s="215"/>
      <c r="N802" s="569"/>
    </row>
    <row r="803" spans="1:14">
      <c r="A803" s="525"/>
      <c r="B803" s="526"/>
      <c r="C803" s="233"/>
      <c r="D803" s="18"/>
      <c r="E803" s="562"/>
      <c r="F803" s="273"/>
      <c r="G803" s="172"/>
      <c r="H803" s="185"/>
      <c r="I803" s="185"/>
      <c r="J803" s="172"/>
      <c r="K803" s="172"/>
      <c r="L803" s="173"/>
      <c r="M803" s="214"/>
      <c r="N803" s="568"/>
    </row>
    <row r="804" spans="1:14">
      <c r="A804" s="527"/>
      <c r="B804" s="528"/>
      <c r="C804" s="260"/>
      <c r="D804" s="23"/>
      <c r="E804" s="563"/>
      <c r="F804" s="277"/>
      <c r="G804" s="174"/>
      <c r="H804" s="186"/>
      <c r="I804" s="186"/>
      <c r="J804" s="174"/>
      <c r="K804" s="174"/>
      <c r="L804" s="175"/>
      <c r="M804" s="215"/>
      <c r="N804" s="569"/>
    </row>
    <row r="805" spans="1:14">
      <c r="A805" s="525"/>
      <c r="B805" s="526"/>
      <c r="C805" s="233"/>
      <c r="D805" s="18"/>
      <c r="E805" s="562"/>
      <c r="F805" s="273"/>
      <c r="G805" s="172"/>
      <c r="H805" s="185"/>
      <c r="I805" s="185"/>
      <c r="J805" s="172"/>
      <c r="K805" s="172"/>
      <c r="L805" s="173"/>
      <c r="M805" s="214"/>
      <c r="N805" s="568"/>
    </row>
    <row r="806" spans="1:14">
      <c r="A806" s="527"/>
      <c r="B806" s="528"/>
      <c r="C806" s="260"/>
      <c r="D806" s="23"/>
      <c r="E806" s="563"/>
      <c r="F806" s="277"/>
      <c r="G806" s="174"/>
      <c r="H806" s="186"/>
      <c r="I806" s="186"/>
      <c r="J806" s="174"/>
      <c r="K806" s="174"/>
      <c r="L806" s="175"/>
      <c r="M806" s="215"/>
      <c r="N806" s="569"/>
    </row>
    <row r="807" spans="1:14">
      <c r="A807" s="525"/>
      <c r="B807" s="526"/>
      <c r="C807" s="233"/>
      <c r="D807" s="18"/>
      <c r="E807" s="562"/>
      <c r="F807" s="273"/>
      <c r="G807" s="172"/>
      <c r="H807" s="185"/>
      <c r="I807" s="185"/>
      <c r="J807" s="172"/>
      <c r="K807" s="172"/>
      <c r="L807" s="173"/>
      <c r="M807" s="214"/>
      <c r="N807" s="568"/>
    </row>
    <row r="808" spans="1:14">
      <c r="A808" s="527"/>
      <c r="B808" s="528"/>
      <c r="C808" s="260"/>
      <c r="D808" s="23"/>
      <c r="E808" s="563"/>
      <c r="F808" s="277"/>
      <c r="G808" s="174"/>
      <c r="H808" s="186"/>
      <c r="I808" s="186"/>
      <c r="J808" s="174"/>
      <c r="K808" s="174"/>
      <c r="L808" s="175"/>
      <c r="M808" s="215"/>
      <c r="N808" s="569"/>
    </row>
    <row r="809" spans="1:14">
      <c r="A809" s="525"/>
      <c r="B809" s="526"/>
      <c r="C809" s="233"/>
      <c r="D809" s="18"/>
      <c r="E809" s="562"/>
      <c r="F809" s="273"/>
      <c r="G809" s="172"/>
      <c r="H809" s="185"/>
      <c r="I809" s="185"/>
      <c r="J809" s="172"/>
      <c r="K809" s="172"/>
      <c r="L809" s="173"/>
      <c r="M809" s="214"/>
      <c r="N809" s="568"/>
    </row>
    <row r="810" spans="1:14">
      <c r="A810" s="527"/>
      <c r="B810" s="528"/>
      <c r="C810" s="260"/>
      <c r="D810" s="23"/>
      <c r="E810" s="563"/>
      <c r="F810" s="277"/>
      <c r="G810" s="174"/>
      <c r="H810" s="186"/>
      <c r="I810" s="186"/>
      <c r="J810" s="174"/>
      <c r="K810" s="174"/>
      <c r="L810" s="175"/>
      <c r="M810" s="215"/>
      <c r="N810" s="569"/>
    </row>
    <row r="811" spans="1:14">
      <c r="A811" s="525"/>
      <c r="B811" s="526"/>
      <c r="C811" s="233"/>
      <c r="D811" s="18"/>
      <c r="E811" s="562"/>
      <c r="F811" s="273"/>
      <c r="G811" s="172"/>
      <c r="H811" s="185"/>
      <c r="I811" s="185"/>
      <c r="J811" s="172"/>
      <c r="K811" s="172"/>
      <c r="L811" s="173"/>
      <c r="M811" s="214"/>
      <c r="N811" s="568"/>
    </row>
    <row r="812" spans="1:14">
      <c r="A812" s="527"/>
      <c r="B812" s="528"/>
      <c r="C812" s="260"/>
      <c r="D812" s="23"/>
      <c r="E812" s="563"/>
      <c r="F812" s="277"/>
      <c r="G812" s="174"/>
      <c r="H812" s="186"/>
      <c r="I812" s="186"/>
      <c r="J812" s="174"/>
      <c r="K812" s="174"/>
      <c r="L812" s="175"/>
      <c r="M812" s="215"/>
      <c r="N812" s="569"/>
    </row>
    <row r="813" spans="1:14">
      <c r="A813" s="525"/>
      <c r="B813" s="526"/>
      <c r="C813" s="233"/>
      <c r="D813" s="18"/>
      <c r="E813" s="562"/>
      <c r="F813" s="273"/>
      <c r="G813" s="172"/>
      <c r="H813" s="185"/>
      <c r="I813" s="185"/>
      <c r="J813" s="172"/>
      <c r="K813" s="172"/>
      <c r="L813" s="173"/>
      <c r="M813" s="214"/>
      <c r="N813" s="568"/>
    </row>
    <row r="814" spans="1:14">
      <c r="A814" s="527"/>
      <c r="B814" s="528"/>
      <c r="C814" s="260"/>
      <c r="D814" s="23"/>
      <c r="E814" s="563"/>
      <c r="F814" s="277"/>
      <c r="G814" s="174"/>
      <c r="H814" s="186"/>
      <c r="I814" s="186"/>
      <c r="J814" s="174"/>
      <c r="K814" s="174"/>
      <c r="L814" s="175"/>
      <c r="M814" s="215"/>
      <c r="N814" s="569"/>
    </row>
    <row r="815" spans="1:14">
      <c r="A815" s="525"/>
      <c r="B815" s="526"/>
      <c r="C815" s="233"/>
      <c r="D815" s="18"/>
      <c r="E815" s="562"/>
      <c r="F815" s="273"/>
      <c r="G815" s="172"/>
      <c r="H815" s="185"/>
      <c r="I815" s="185"/>
      <c r="J815" s="172"/>
      <c r="K815" s="172"/>
      <c r="L815" s="173"/>
      <c r="M815" s="214"/>
      <c r="N815" s="568"/>
    </row>
    <row r="816" spans="1:14">
      <c r="A816" s="527"/>
      <c r="B816" s="528"/>
      <c r="C816" s="260"/>
      <c r="D816" s="23"/>
      <c r="E816" s="563"/>
      <c r="F816" s="277"/>
      <c r="G816" s="174"/>
      <c r="H816" s="186"/>
      <c r="I816" s="186"/>
      <c r="J816" s="174"/>
      <c r="K816" s="174"/>
      <c r="L816" s="175"/>
      <c r="M816" s="215"/>
      <c r="N816" s="569"/>
    </row>
    <row r="817" spans="1:14">
      <c r="A817" s="525"/>
      <c r="B817" s="526"/>
      <c r="C817" s="233"/>
      <c r="D817" s="18"/>
      <c r="E817" s="562"/>
      <c r="F817" s="273"/>
      <c r="G817" s="172"/>
      <c r="H817" s="185"/>
      <c r="I817" s="185"/>
      <c r="J817" s="172"/>
      <c r="K817" s="172"/>
      <c r="L817" s="173"/>
      <c r="M817" s="214"/>
      <c r="N817" s="568"/>
    </row>
    <row r="818" spans="1:14">
      <c r="A818" s="527"/>
      <c r="B818" s="528"/>
      <c r="C818" s="260"/>
      <c r="D818" s="23"/>
      <c r="E818" s="563"/>
      <c r="F818" s="277"/>
      <c r="G818" s="174"/>
      <c r="H818" s="186"/>
      <c r="I818" s="186"/>
      <c r="J818" s="174"/>
      <c r="K818" s="174"/>
      <c r="L818" s="175"/>
      <c r="M818" s="215"/>
      <c r="N818" s="569"/>
    </row>
    <row r="819" spans="1:14">
      <c r="A819" s="525"/>
      <c r="B819" s="526"/>
      <c r="C819" s="233"/>
      <c r="D819" s="18"/>
      <c r="E819" s="562"/>
      <c r="F819" s="273"/>
      <c r="G819" s="172"/>
      <c r="H819" s="185"/>
      <c r="I819" s="185"/>
      <c r="J819" s="172"/>
      <c r="K819" s="172"/>
      <c r="L819" s="173"/>
      <c r="M819" s="214"/>
      <c r="N819" s="568"/>
    </row>
    <row r="820" spans="1:14">
      <c r="A820" s="527"/>
      <c r="B820" s="528"/>
      <c r="C820" s="260"/>
      <c r="D820" s="23"/>
      <c r="E820" s="563"/>
      <c r="F820" s="277"/>
      <c r="G820" s="174"/>
      <c r="H820" s="186"/>
      <c r="I820" s="186"/>
      <c r="J820" s="174"/>
      <c r="K820" s="174"/>
      <c r="L820" s="175"/>
      <c r="M820" s="215"/>
      <c r="N820" s="569"/>
    </row>
    <row r="821" spans="1:14">
      <c r="A821" s="525"/>
      <c r="B821" s="526"/>
      <c r="C821" s="233"/>
      <c r="D821" s="18"/>
      <c r="E821" s="562"/>
      <c r="F821" s="273"/>
      <c r="G821" s="172"/>
      <c r="H821" s="185"/>
      <c r="I821" s="185"/>
      <c r="J821" s="172"/>
      <c r="K821" s="172"/>
      <c r="L821" s="173"/>
      <c r="M821" s="214"/>
      <c r="N821" s="568"/>
    </row>
    <row r="822" spans="1:14">
      <c r="A822" s="527"/>
      <c r="B822" s="528"/>
      <c r="C822" s="260"/>
      <c r="D822" s="23"/>
      <c r="E822" s="563"/>
      <c r="F822" s="277"/>
      <c r="G822" s="174"/>
      <c r="H822" s="186"/>
      <c r="I822" s="186"/>
      <c r="J822" s="174"/>
      <c r="K822" s="174"/>
      <c r="L822" s="175"/>
      <c r="M822" s="215"/>
      <c r="N822" s="569"/>
    </row>
    <row r="823" spans="1:14">
      <c r="A823" s="525"/>
      <c r="B823" s="526"/>
      <c r="C823" s="233"/>
      <c r="D823" s="18"/>
      <c r="E823" s="562"/>
      <c r="F823" s="273"/>
      <c r="G823" s="172"/>
      <c r="H823" s="185"/>
      <c r="I823" s="185"/>
      <c r="J823" s="172"/>
      <c r="K823" s="172"/>
      <c r="L823" s="173"/>
      <c r="M823" s="214"/>
      <c r="N823" s="568"/>
    </row>
    <row r="824" spans="1:14">
      <c r="A824" s="527"/>
      <c r="B824" s="528"/>
      <c r="C824" s="260"/>
      <c r="D824" s="23"/>
      <c r="E824" s="563"/>
      <c r="F824" s="277"/>
      <c r="G824" s="174"/>
      <c r="H824" s="186"/>
      <c r="I824" s="186"/>
      <c r="J824" s="174"/>
      <c r="K824" s="174"/>
      <c r="L824" s="175"/>
      <c r="M824" s="215"/>
      <c r="N824" s="569"/>
    </row>
    <row r="825" spans="1:14">
      <c r="A825" s="525"/>
      <c r="B825" s="526"/>
      <c r="C825" s="233"/>
      <c r="D825" s="18"/>
      <c r="E825" s="562"/>
      <c r="F825" s="273"/>
      <c r="G825" s="172"/>
      <c r="H825" s="185"/>
      <c r="I825" s="185"/>
      <c r="J825" s="172"/>
      <c r="K825" s="172"/>
      <c r="L825" s="173"/>
      <c r="M825" s="214"/>
      <c r="N825" s="568"/>
    </row>
    <row r="826" spans="1:14">
      <c r="A826" s="527"/>
      <c r="B826" s="528"/>
      <c r="C826" s="260"/>
      <c r="D826" s="23"/>
      <c r="E826" s="563"/>
      <c r="F826" s="277"/>
      <c r="G826" s="174"/>
      <c r="H826" s="186"/>
      <c r="I826" s="186"/>
      <c r="J826" s="174"/>
      <c r="K826" s="174"/>
      <c r="L826" s="175"/>
      <c r="M826" s="215"/>
      <c r="N826" s="569"/>
    </row>
    <row r="827" spans="1:14">
      <c r="A827" s="525"/>
      <c r="B827" s="526"/>
      <c r="C827" s="233"/>
      <c r="D827" s="18"/>
      <c r="E827" s="562"/>
      <c r="F827" s="273"/>
      <c r="G827" s="172"/>
      <c r="H827" s="185"/>
      <c r="I827" s="185"/>
      <c r="J827" s="172"/>
      <c r="K827" s="172"/>
      <c r="L827" s="173"/>
      <c r="M827" s="214"/>
      <c r="N827" s="568"/>
    </row>
    <row r="828" spans="1:14">
      <c r="A828" s="527"/>
      <c r="B828" s="528"/>
      <c r="C828" s="260"/>
      <c r="D828" s="23"/>
      <c r="E828" s="563"/>
      <c r="F828" s="277"/>
      <c r="G828" s="174"/>
      <c r="H828" s="186"/>
      <c r="I828" s="186"/>
      <c r="J828" s="174"/>
      <c r="K828" s="174"/>
      <c r="L828" s="175"/>
      <c r="M828" s="215"/>
      <c r="N828" s="569"/>
    </row>
    <row r="829" spans="1:14">
      <c r="A829" s="525"/>
      <c r="B829" s="526"/>
      <c r="C829" s="233"/>
      <c r="D829" s="18"/>
      <c r="E829" s="562"/>
      <c r="F829" s="273"/>
      <c r="G829" s="172"/>
      <c r="H829" s="185"/>
      <c r="I829" s="185"/>
      <c r="J829" s="172"/>
      <c r="K829" s="172"/>
      <c r="L829" s="173"/>
      <c r="M829" s="214"/>
      <c r="N829" s="568"/>
    </row>
    <row r="830" spans="1:14">
      <c r="A830" s="527"/>
      <c r="B830" s="528"/>
      <c r="C830" s="260"/>
      <c r="D830" s="23"/>
      <c r="E830" s="563"/>
      <c r="F830" s="277"/>
      <c r="G830" s="174"/>
      <c r="H830" s="186"/>
      <c r="I830" s="186"/>
      <c r="J830" s="174"/>
      <c r="K830" s="174"/>
      <c r="L830" s="175"/>
      <c r="M830" s="215"/>
      <c r="N830" s="569"/>
    </row>
    <row r="831" spans="1:14">
      <c r="A831" s="525"/>
      <c r="B831" s="526"/>
      <c r="C831" s="233"/>
      <c r="D831" s="18"/>
      <c r="E831" s="562"/>
      <c r="F831" s="273"/>
      <c r="G831" s="172"/>
      <c r="H831" s="185"/>
      <c r="I831" s="185"/>
      <c r="J831" s="172"/>
      <c r="K831" s="172"/>
      <c r="L831" s="173"/>
      <c r="M831" s="214"/>
      <c r="N831" s="568"/>
    </row>
    <row r="832" spans="1:14">
      <c r="A832" s="527"/>
      <c r="B832" s="528"/>
      <c r="C832" s="260"/>
      <c r="D832" s="23"/>
      <c r="E832" s="563"/>
      <c r="F832" s="277"/>
      <c r="G832" s="174"/>
      <c r="H832" s="186"/>
      <c r="I832" s="186"/>
      <c r="J832" s="174"/>
      <c r="K832" s="174"/>
      <c r="L832" s="175"/>
      <c r="M832" s="215"/>
      <c r="N832" s="569"/>
    </row>
    <row r="833" spans="1:14">
      <c r="A833" s="525"/>
      <c r="B833" s="526"/>
      <c r="C833" s="233"/>
      <c r="D833" s="18"/>
      <c r="E833" s="562"/>
      <c r="F833" s="273"/>
      <c r="G833" s="172"/>
      <c r="H833" s="185"/>
      <c r="I833" s="185"/>
      <c r="J833" s="172"/>
      <c r="K833" s="172"/>
      <c r="L833" s="173"/>
      <c r="M833" s="214"/>
      <c r="N833" s="568"/>
    </row>
    <row r="834" spans="1:14">
      <c r="A834" s="527"/>
      <c r="B834" s="528"/>
      <c r="C834" s="260"/>
      <c r="D834" s="23"/>
      <c r="E834" s="563"/>
      <c r="F834" s="277"/>
      <c r="G834" s="174"/>
      <c r="H834" s="186"/>
      <c r="I834" s="186"/>
      <c r="J834" s="174"/>
      <c r="K834" s="174"/>
      <c r="L834" s="175"/>
      <c r="M834" s="215"/>
      <c r="N834" s="569"/>
    </row>
    <row r="835" spans="1:14">
      <c r="A835" s="525"/>
      <c r="B835" s="526"/>
      <c r="C835" s="233"/>
      <c r="D835" s="18"/>
      <c r="E835" s="562"/>
      <c r="F835" s="273"/>
      <c r="G835" s="172"/>
      <c r="H835" s="185"/>
      <c r="I835" s="185"/>
      <c r="J835" s="172"/>
      <c r="K835" s="172"/>
      <c r="L835" s="173"/>
      <c r="M835" s="214"/>
      <c r="N835" s="568"/>
    </row>
    <row r="836" spans="1:14">
      <c r="A836" s="527"/>
      <c r="B836" s="528"/>
      <c r="C836" s="260"/>
      <c r="D836" s="23"/>
      <c r="E836" s="563"/>
      <c r="F836" s="277"/>
      <c r="G836" s="174"/>
      <c r="H836" s="186"/>
      <c r="I836" s="186"/>
      <c r="J836" s="174"/>
      <c r="K836" s="174"/>
      <c r="L836" s="175"/>
      <c r="M836" s="215"/>
      <c r="N836" s="569"/>
    </row>
    <row r="837" spans="1:14">
      <c r="A837" s="525"/>
      <c r="B837" s="526"/>
      <c r="C837" s="233"/>
      <c r="D837" s="18"/>
      <c r="E837" s="562"/>
      <c r="F837" s="273"/>
      <c r="G837" s="172"/>
      <c r="H837" s="185"/>
      <c r="I837" s="185"/>
      <c r="J837" s="172"/>
      <c r="K837" s="172"/>
      <c r="L837" s="173"/>
      <c r="M837" s="214"/>
      <c r="N837" s="568"/>
    </row>
    <row r="838" spans="1:14">
      <c r="A838" s="527"/>
      <c r="B838" s="528"/>
      <c r="C838" s="260"/>
      <c r="D838" s="23"/>
      <c r="E838" s="563"/>
      <c r="F838" s="277"/>
      <c r="G838" s="174"/>
      <c r="H838" s="186"/>
      <c r="I838" s="186"/>
      <c r="J838" s="174"/>
      <c r="K838" s="174"/>
      <c r="L838" s="175"/>
      <c r="M838" s="215"/>
      <c r="N838" s="569"/>
    </row>
    <row r="839" spans="1:14">
      <c r="A839" s="525"/>
      <c r="B839" s="526"/>
      <c r="C839" s="233"/>
      <c r="D839" s="18"/>
      <c r="E839" s="562"/>
      <c r="F839" s="273"/>
      <c r="G839" s="172"/>
      <c r="H839" s="185"/>
      <c r="I839" s="185"/>
      <c r="J839" s="172"/>
      <c r="K839" s="172"/>
      <c r="L839" s="173"/>
      <c r="M839" s="214"/>
      <c r="N839" s="568"/>
    </row>
    <row r="840" spans="1:14">
      <c r="A840" s="527"/>
      <c r="B840" s="528"/>
      <c r="C840" s="260"/>
      <c r="D840" s="23"/>
      <c r="E840" s="563"/>
      <c r="F840" s="277"/>
      <c r="G840" s="174"/>
      <c r="H840" s="186"/>
      <c r="I840" s="186"/>
      <c r="J840" s="174"/>
      <c r="K840" s="174"/>
      <c r="L840" s="175"/>
      <c r="M840" s="215"/>
      <c r="N840" s="569"/>
    </row>
    <row r="841" spans="1:14">
      <c r="A841" s="525"/>
      <c r="B841" s="526"/>
      <c r="C841" s="233"/>
      <c r="D841" s="18"/>
      <c r="E841" s="562"/>
      <c r="F841" s="273"/>
      <c r="G841" s="172"/>
      <c r="H841" s="185"/>
      <c r="I841" s="185"/>
      <c r="J841" s="172"/>
      <c r="K841" s="172"/>
      <c r="L841" s="173"/>
      <c r="M841" s="214"/>
      <c r="N841" s="568"/>
    </row>
    <row r="842" spans="1:14">
      <c r="A842" s="527"/>
      <c r="B842" s="528"/>
      <c r="C842" s="260"/>
      <c r="D842" s="23"/>
      <c r="E842" s="563"/>
      <c r="F842" s="277"/>
      <c r="G842" s="174"/>
      <c r="H842" s="186"/>
      <c r="I842" s="186"/>
      <c r="J842" s="174"/>
      <c r="K842" s="174"/>
      <c r="L842" s="175"/>
      <c r="M842" s="215"/>
      <c r="N842" s="569"/>
    </row>
    <row r="843" spans="1:14">
      <c r="A843" s="525"/>
      <c r="B843" s="526"/>
      <c r="C843" s="233"/>
      <c r="D843" s="18"/>
      <c r="E843" s="562"/>
      <c r="F843" s="273"/>
      <c r="G843" s="172"/>
      <c r="H843" s="185"/>
      <c r="I843" s="185"/>
      <c r="J843" s="172"/>
      <c r="K843" s="172"/>
      <c r="L843" s="173"/>
      <c r="M843" s="214"/>
      <c r="N843" s="568"/>
    </row>
    <row r="844" spans="1:14">
      <c r="A844" s="527"/>
      <c r="B844" s="528"/>
      <c r="C844" s="260"/>
      <c r="D844" s="23"/>
      <c r="E844" s="563"/>
      <c r="F844" s="277"/>
      <c r="G844" s="174"/>
      <c r="H844" s="186"/>
      <c r="I844" s="186"/>
      <c r="J844" s="174"/>
      <c r="K844" s="174"/>
      <c r="L844" s="175"/>
      <c r="M844" s="215"/>
      <c r="N844" s="569"/>
    </row>
    <row r="845" spans="1:14">
      <c r="A845" s="525"/>
      <c r="B845" s="526"/>
      <c r="C845" s="233"/>
      <c r="D845" s="18"/>
      <c r="E845" s="562"/>
      <c r="F845" s="273"/>
      <c r="G845" s="172"/>
      <c r="H845" s="185"/>
      <c r="I845" s="185"/>
      <c r="J845" s="172"/>
      <c r="K845" s="172"/>
      <c r="L845" s="173"/>
      <c r="M845" s="214"/>
      <c r="N845" s="568"/>
    </row>
    <row r="846" spans="1:14">
      <c r="A846" s="527"/>
      <c r="B846" s="528"/>
      <c r="C846" s="260"/>
      <c r="D846" s="23"/>
      <c r="E846" s="563"/>
      <c r="F846" s="277"/>
      <c r="G846" s="174"/>
      <c r="H846" s="186"/>
      <c r="I846" s="186"/>
      <c r="J846" s="174"/>
      <c r="K846" s="174"/>
      <c r="L846" s="175"/>
      <c r="M846" s="215"/>
      <c r="N846" s="569"/>
    </row>
    <row r="847" spans="1:14">
      <c r="A847" s="525"/>
      <c r="B847" s="526"/>
      <c r="C847" s="233"/>
      <c r="D847" s="18"/>
      <c r="E847" s="562"/>
      <c r="F847" s="273"/>
      <c r="G847" s="172"/>
      <c r="H847" s="185"/>
      <c r="I847" s="185"/>
      <c r="J847" s="172"/>
      <c r="K847" s="172"/>
      <c r="L847" s="173"/>
      <c r="M847" s="214"/>
      <c r="N847" s="568"/>
    </row>
    <row r="848" spans="1:14">
      <c r="A848" s="527"/>
      <c r="B848" s="528"/>
      <c r="C848" s="260"/>
      <c r="D848" s="23"/>
      <c r="E848" s="563"/>
      <c r="F848" s="277"/>
      <c r="G848" s="174"/>
      <c r="H848" s="186"/>
      <c r="I848" s="186"/>
      <c r="J848" s="174"/>
      <c r="K848" s="174"/>
      <c r="L848" s="175"/>
      <c r="M848" s="215"/>
      <c r="N848" s="569"/>
    </row>
    <row r="849" spans="1:14">
      <c r="A849" s="525"/>
      <c r="B849" s="526"/>
      <c r="C849" s="233"/>
      <c r="D849" s="18"/>
      <c r="E849" s="562"/>
      <c r="F849" s="273"/>
      <c r="G849" s="172"/>
      <c r="H849" s="185"/>
      <c r="I849" s="185"/>
      <c r="J849" s="172"/>
      <c r="K849" s="172"/>
      <c r="L849" s="173"/>
      <c r="M849" s="214"/>
      <c r="N849" s="568"/>
    </row>
    <row r="850" spans="1:14">
      <c r="A850" s="527"/>
      <c r="B850" s="528"/>
      <c r="C850" s="260"/>
      <c r="D850" s="23"/>
      <c r="E850" s="563"/>
      <c r="F850" s="277"/>
      <c r="G850" s="174"/>
      <c r="H850" s="186"/>
      <c r="I850" s="186"/>
      <c r="J850" s="174"/>
      <c r="K850" s="174"/>
      <c r="L850" s="175"/>
      <c r="M850" s="215"/>
      <c r="N850" s="569"/>
    </row>
    <row r="851" spans="1:14">
      <c r="A851" s="525"/>
      <c r="B851" s="526"/>
      <c r="C851" s="233"/>
      <c r="D851" s="18"/>
      <c r="E851" s="562"/>
      <c r="F851" s="273"/>
      <c r="G851" s="172"/>
      <c r="H851" s="185"/>
      <c r="I851" s="185"/>
      <c r="J851" s="172"/>
      <c r="K851" s="172"/>
      <c r="L851" s="173"/>
      <c r="M851" s="214"/>
      <c r="N851" s="568"/>
    </row>
    <row r="852" spans="1:14">
      <c r="A852" s="527"/>
      <c r="B852" s="528"/>
      <c r="C852" s="260"/>
      <c r="D852" s="23"/>
      <c r="E852" s="563"/>
      <c r="F852" s="277"/>
      <c r="G852" s="174"/>
      <c r="H852" s="186"/>
      <c r="I852" s="186"/>
      <c r="J852" s="174"/>
      <c r="K852" s="174"/>
      <c r="L852" s="175"/>
      <c r="M852" s="215"/>
      <c r="N852" s="569"/>
    </row>
    <row r="853" spans="1:14">
      <c r="A853" s="525"/>
      <c r="B853" s="526"/>
      <c r="C853" s="233"/>
      <c r="D853" s="18"/>
      <c r="E853" s="562"/>
      <c r="F853" s="273"/>
      <c r="G853" s="172"/>
      <c r="H853" s="185"/>
      <c r="I853" s="185"/>
      <c r="J853" s="172"/>
      <c r="K853" s="172"/>
      <c r="L853" s="173"/>
      <c r="M853" s="214"/>
      <c r="N853" s="568"/>
    </row>
    <row r="854" spans="1:14">
      <c r="A854" s="527"/>
      <c r="B854" s="528"/>
      <c r="C854" s="260"/>
      <c r="D854" s="23"/>
      <c r="E854" s="563"/>
      <c r="F854" s="277"/>
      <c r="G854" s="174"/>
      <c r="H854" s="186"/>
      <c r="I854" s="186"/>
      <c r="J854" s="174"/>
      <c r="K854" s="174"/>
      <c r="L854" s="175"/>
      <c r="M854" s="215"/>
      <c r="N854" s="569"/>
    </row>
    <row r="855" spans="1:14">
      <c r="A855" s="525"/>
      <c r="B855" s="526"/>
      <c r="C855" s="233"/>
      <c r="D855" s="18"/>
      <c r="E855" s="562"/>
      <c r="F855" s="273"/>
      <c r="G855" s="172"/>
      <c r="H855" s="185"/>
      <c r="I855" s="185"/>
      <c r="J855" s="172"/>
      <c r="K855" s="172"/>
      <c r="L855" s="173"/>
      <c r="M855" s="214"/>
      <c r="N855" s="568"/>
    </row>
    <row r="856" spans="1:14">
      <c r="A856" s="527"/>
      <c r="B856" s="528"/>
      <c r="C856" s="260"/>
      <c r="D856" s="23"/>
      <c r="E856" s="563"/>
      <c r="F856" s="277"/>
      <c r="G856" s="174"/>
      <c r="H856" s="186"/>
      <c r="I856" s="186"/>
      <c r="J856" s="174"/>
      <c r="K856" s="174"/>
      <c r="L856" s="175"/>
      <c r="M856" s="215"/>
      <c r="N856" s="569"/>
    </row>
    <row r="857" spans="1:14">
      <c r="A857" s="525"/>
      <c r="B857" s="526"/>
      <c r="C857" s="233"/>
      <c r="D857" s="18"/>
      <c r="E857" s="562"/>
      <c r="F857" s="273"/>
      <c r="G857" s="172"/>
      <c r="H857" s="185"/>
      <c r="I857" s="185"/>
      <c r="J857" s="172"/>
      <c r="K857" s="172"/>
      <c r="L857" s="173"/>
      <c r="M857" s="214"/>
      <c r="N857" s="568"/>
    </row>
    <row r="858" spans="1:14">
      <c r="A858" s="527"/>
      <c r="B858" s="528"/>
      <c r="C858" s="260"/>
      <c r="D858" s="23"/>
      <c r="E858" s="563"/>
      <c r="F858" s="277"/>
      <c r="G858" s="174"/>
      <c r="H858" s="186"/>
      <c r="I858" s="186"/>
      <c r="J858" s="174"/>
      <c r="K858" s="174"/>
      <c r="L858" s="175"/>
      <c r="M858" s="215"/>
      <c r="N858" s="569"/>
    </row>
    <row r="859" spans="1:14">
      <c r="A859" s="525"/>
      <c r="B859" s="526"/>
      <c r="C859" s="233"/>
      <c r="D859" s="18"/>
      <c r="E859" s="562"/>
      <c r="F859" s="273"/>
      <c r="G859" s="172"/>
      <c r="H859" s="185"/>
      <c r="I859" s="185"/>
      <c r="J859" s="172"/>
      <c r="K859" s="172"/>
      <c r="L859" s="173"/>
      <c r="M859" s="214"/>
      <c r="N859" s="568"/>
    </row>
    <row r="860" spans="1:14">
      <c r="A860" s="527"/>
      <c r="B860" s="528"/>
      <c r="C860" s="260"/>
      <c r="D860" s="23"/>
      <c r="E860" s="563"/>
      <c r="F860" s="277"/>
      <c r="G860" s="174"/>
      <c r="H860" s="186"/>
      <c r="I860" s="186"/>
      <c r="J860" s="174"/>
      <c r="K860" s="174"/>
      <c r="L860" s="175"/>
      <c r="M860" s="215"/>
      <c r="N860" s="569"/>
    </row>
    <row r="861" spans="1:14">
      <c r="A861" s="525"/>
      <c r="B861" s="526"/>
      <c r="C861" s="233"/>
      <c r="D861" s="18"/>
      <c r="E861" s="562"/>
      <c r="F861" s="273"/>
      <c r="G861" s="172"/>
      <c r="H861" s="185"/>
      <c r="I861" s="185"/>
      <c r="J861" s="172"/>
      <c r="K861" s="172"/>
      <c r="L861" s="173"/>
      <c r="M861" s="214"/>
      <c r="N861" s="568"/>
    </row>
    <row r="862" spans="1:14">
      <c r="A862" s="527"/>
      <c r="B862" s="528"/>
      <c r="C862" s="260"/>
      <c r="D862" s="23"/>
      <c r="E862" s="563"/>
      <c r="F862" s="277"/>
      <c r="G862" s="174"/>
      <c r="H862" s="186"/>
      <c r="I862" s="186"/>
      <c r="J862" s="174"/>
      <c r="K862" s="174"/>
      <c r="L862" s="175"/>
      <c r="M862" s="215"/>
      <c r="N862" s="569"/>
    </row>
    <row r="863" spans="1:14">
      <c r="A863" s="525"/>
      <c r="B863" s="526"/>
      <c r="C863" s="233"/>
      <c r="D863" s="18"/>
      <c r="E863" s="562"/>
      <c r="F863" s="273"/>
      <c r="G863" s="172"/>
      <c r="H863" s="185"/>
      <c r="I863" s="185"/>
      <c r="J863" s="172"/>
      <c r="K863" s="172"/>
      <c r="L863" s="173"/>
      <c r="M863" s="214"/>
      <c r="N863" s="568"/>
    </row>
    <row r="864" spans="1:14">
      <c r="A864" s="527"/>
      <c r="B864" s="528"/>
      <c r="C864" s="260"/>
      <c r="D864" s="23"/>
      <c r="E864" s="563"/>
      <c r="F864" s="277"/>
      <c r="G864" s="174"/>
      <c r="H864" s="186"/>
      <c r="I864" s="186"/>
      <c r="J864" s="174"/>
      <c r="K864" s="174"/>
      <c r="L864" s="175"/>
      <c r="M864" s="215"/>
      <c r="N864" s="569"/>
    </row>
    <row r="865" spans="1:14">
      <c r="A865" s="525"/>
      <c r="B865" s="526"/>
      <c r="C865" s="233"/>
      <c r="D865" s="18"/>
      <c r="E865" s="562"/>
      <c r="F865" s="273"/>
      <c r="G865" s="172"/>
      <c r="H865" s="185"/>
      <c r="I865" s="185"/>
      <c r="J865" s="172"/>
      <c r="K865" s="172"/>
      <c r="L865" s="173"/>
      <c r="M865" s="214"/>
      <c r="N865" s="568"/>
    </row>
    <row r="866" spans="1:14">
      <c r="A866" s="527"/>
      <c r="B866" s="528"/>
      <c r="C866" s="260"/>
      <c r="D866" s="23"/>
      <c r="E866" s="563"/>
      <c r="F866" s="277"/>
      <c r="G866" s="174"/>
      <c r="H866" s="186"/>
      <c r="I866" s="186"/>
      <c r="J866" s="174"/>
      <c r="K866" s="174"/>
      <c r="L866" s="175"/>
      <c r="M866" s="215"/>
      <c r="N866" s="569"/>
    </row>
    <row r="867" spans="1:14">
      <c r="A867" s="525"/>
      <c r="B867" s="526"/>
      <c r="C867" s="233"/>
      <c r="D867" s="18"/>
      <c r="E867" s="562"/>
      <c r="F867" s="273"/>
      <c r="G867" s="172"/>
      <c r="H867" s="185"/>
      <c r="I867" s="185"/>
      <c r="J867" s="172"/>
      <c r="K867" s="172"/>
      <c r="L867" s="173"/>
      <c r="M867" s="214"/>
      <c r="N867" s="568"/>
    </row>
    <row r="868" spans="1:14">
      <c r="A868" s="527"/>
      <c r="B868" s="528"/>
      <c r="C868" s="260"/>
      <c r="D868" s="23"/>
      <c r="E868" s="563"/>
      <c r="F868" s="277"/>
      <c r="G868" s="174"/>
      <c r="H868" s="186"/>
      <c r="I868" s="186"/>
      <c r="J868" s="174"/>
      <c r="K868" s="174"/>
      <c r="L868" s="175"/>
      <c r="M868" s="215"/>
      <c r="N868" s="569"/>
    </row>
    <row r="869" spans="1:14">
      <c r="A869" s="525"/>
      <c r="B869" s="526"/>
      <c r="C869" s="233"/>
      <c r="D869" s="18"/>
      <c r="E869" s="562"/>
      <c r="F869" s="273"/>
      <c r="G869" s="172"/>
      <c r="H869" s="185"/>
      <c r="I869" s="185"/>
      <c r="J869" s="172"/>
      <c r="K869" s="172"/>
      <c r="L869" s="173"/>
      <c r="M869" s="214"/>
      <c r="N869" s="568"/>
    </row>
    <row r="870" spans="1:14">
      <c r="A870" s="527"/>
      <c r="B870" s="528"/>
      <c r="C870" s="260"/>
      <c r="D870" s="23"/>
      <c r="E870" s="563"/>
      <c r="F870" s="277"/>
      <c r="G870" s="174"/>
      <c r="H870" s="186"/>
      <c r="I870" s="186"/>
      <c r="J870" s="174"/>
      <c r="K870" s="174"/>
      <c r="L870" s="175"/>
      <c r="M870" s="215"/>
      <c r="N870" s="569"/>
    </row>
    <row r="871" spans="1:14">
      <c r="A871" s="525"/>
      <c r="B871" s="526"/>
      <c r="C871" s="233"/>
      <c r="D871" s="18"/>
      <c r="E871" s="562"/>
      <c r="F871" s="273"/>
      <c r="G871" s="172"/>
      <c r="H871" s="185"/>
      <c r="I871" s="185"/>
      <c r="J871" s="172"/>
      <c r="K871" s="172"/>
      <c r="L871" s="173"/>
      <c r="M871" s="214"/>
      <c r="N871" s="568"/>
    </row>
    <row r="872" spans="1:14">
      <c r="A872" s="527"/>
      <c r="B872" s="528"/>
      <c r="C872" s="260"/>
      <c r="D872" s="23"/>
      <c r="E872" s="563"/>
      <c r="F872" s="277"/>
      <c r="G872" s="174"/>
      <c r="H872" s="186"/>
      <c r="I872" s="186"/>
      <c r="J872" s="174"/>
      <c r="K872" s="174"/>
      <c r="L872" s="175"/>
      <c r="M872" s="215"/>
      <c r="N872" s="569"/>
    </row>
    <row r="873" spans="1:14">
      <c r="A873" s="525"/>
      <c r="B873" s="526"/>
      <c r="C873" s="233"/>
      <c r="D873" s="18"/>
      <c r="E873" s="562"/>
      <c r="F873" s="273"/>
      <c r="G873" s="172"/>
      <c r="H873" s="185"/>
      <c r="I873" s="185"/>
      <c r="J873" s="172"/>
      <c r="K873" s="172"/>
      <c r="L873" s="173"/>
      <c r="M873" s="214"/>
      <c r="N873" s="568"/>
    </row>
    <row r="874" spans="1:14">
      <c r="A874" s="527"/>
      <c r="B874" s="528"/>
      <c r="C874" s="260"/>
      <c r="D874" s="23"/>
      <c r="E874" s="563"/>
      <c r="F874" s="277"/>
      <c r="G874" s="174"/>
      <c r="H874" s="186"/>
      <c r="I874" s="186"/>
      <c r="J874" s="174"/>
      <c r="K874" s="174"/>
      <c r="L874" s="175"/>
      <c r="M874" s="215"/>
      <c r="N874" s="569"/>
    </row>
    <row r="875" spans="1:14">
      <c r="A875" s="525"/>
      <c r="B875" s="526"/>
      <c r="C875" s="233"/>
      <c r="D875" s="18"/>
      <c r="E875" s="562"/>
      <c r="F875" s="273"/>
      <c r="G875" s="172"/>
      <c r="H875" s="185"/>
      <c r="I875" s="185"/>
      <c r="J875" s="172"/>
      <c r="K875" s="172"/>
      <c r="L875" s="173"/>
      <c r="M875" s="214"/>
      <c r="N875" s="568"/>
    </row>
    <row r="876" spans="1:14">
      <c r="A876" s="527"/>
      <c r="B876" s="528"/>
      <c r="C876" s="260"/>
      <c r="D876" s="23"/>
      <c r="E876" s="563"/>
      <c r="F876" s="277"/>
      <c r="G876" s="174"/>
      <c r="H876" s="186"/>
      <c r="I876" s="186"/>
      <c r="J876" s="174"/>
      <c r="K876" s="174"/>
      <c r="L876" s="175"/>
      <c r="M876" s="215"/>
      <c r="N876" s="569"/>
    </row>
    <row r="877" spans="1:14">
      <c r="A877" s="525"/>
      <c r="B877" s="526"/>
      <c r="C877" s="233"/>
      <c r="D877" s="18"/>
      <c r="E877" s="562"/>
      <c r="F877" s="273"/>
      <c r="G877" s="172"/>
      <c r="H877" s="185"/>
      <c r="I877" s="185"/>
      <c r="J877" s="172"/>
      <c r="K877" s="172"/>
      <c r="L877" s="173"/>
      <c r="M877" s="214"/>
      <c r="N877" s="568"/>
    </row>
    <row r="878" spans="1:14">
      <c r="A878" s="527"/>
      <c r="B878" s="528"/>
      <c r="C878" s="260"/>
      <c r="D878" s="23"/>
      <c r="E878" s="563"/>
      <c r="F878" s="277"/>
      <c r="G878" s="174"/>
      <c r="H878" s="186"/>
      <c r="I878" s="186"/>
      <c r="J878" s="174"/>
      <c r="K878" s="174"/>
      <c r="L878" s="175"/>
      <c r="M878" s="215"/>
      <c r="N878" s="569"/>
    </row>
    <row r="879" spans="1:14">
      <c r="A879" s="525"/>
      <c r="B879" s="526"/>
      <c r="C879" s="233"/>
      <c r="D879" s="18"/>
      <c r="E879" s="562"/>
      <c r="F879" s="273"/>
      <c r="G879" s="172"/>
      <c r="H879" s="185"/>
      <c r="I879" s="185"/>
      <c r="J879" s="172"/>
      <c r="K879" s="172"/>
      <c r="L879" s="173"/>
      <c r="M879" s="214"/>
      <c r="N879" s="568"/>
    </row>
    <row r="880" spans="1:14">
      <c r="A880" s="527"/>
      <c r="B880" s="528"/>
      <c r="C880" s="260"/>
      <c r="D880" s="23"/>
      <c r="E880" s="563"/>
      <c r="F880" s="277"/>
      <c r="G880" s="174"/>
      <c r="H880" s="186"/>
      <c r="I880" s="186"/>
      <c r="J880" s="174"/>
      <c r="K880" s="174"/>
      <c r="L880" s="175"/>
      <c r="M880" s="215"/>
      <c r="N880" s="569"/>
    </row>
    <row r="881" spans="1:14">
      <c r="A881" s="525"/>
      <c r="B881" s="526"/>
      <c r="C881" s="233"/>
      <c r="D881" s="18"/>
      <c r="E881" s="562"/>
      <c r="F881" s="273"/>
      <c r="G881" s="172"/>
      <c r="H881" s="185"/>
      <c r="I881" s="185"/>
      <c r="J881" s="172"/>
      <c r="K881" s="172"/>
      <c r="L881" s="173"/>
      <c r="M881" s="214"/>
      <c r="N881" s="568"/>
    </row>
    <row r="882" spans="1:14">
      <c r="A882" s="527"/>
      <c r="B882" s="528"/>
      <c r="C882" s="260"/>
      <c r="D882" s="23"/>
      <c r="E882" s="563"/>
      <c r="F882" s="277"/>
      <c r="G882" s="174"/>
      <c r="H882" s="186"/>
      <c r="I882" s="186"/>
      <c r="J882" s="174"/>
      <c r="K882" s="174"/>
      <c r="L882" s="175"/>
      <c r="M882" s="215"/>
      <c r="N882" s="569"/>
    </row>
    <row r="883" spans="1:14">
      <c r="A883" s="525"/>
      <c r="B883" s="526"/>
      <c r="C883" s="233"/>
      <c r="D883" s="18"/>
      <c r="E883" s="562"/>
      <c r="F883" s="273"/>
      <c r="G883" s="172"/>
      <c r="H883" s="185"/>
      <c r="I883" s="185"/>
      <c r="J883" s="172"/>
      <c r="K883" s="172"/>
      <c r="L883" s="173"/>
      <c r="M883" s="214"/>
      <c r="N883" s="568"/>
    </row>
    <row r="884" spans="1:14">
      <c r="A884" s="527"/>
      <c r="B884" s="528"/>
      <c r="C884" s="260"/>
      <c r="D884" s="23"/>
      <c r="E884" s="563"/>
      <c r="F884" s="277"/>
      <c r="G884" s="174"/>
      <c r="H884" s="186"/>
      <c r="I884" s="186"/>
      <c r="J884" s="174"/>
      <c r="K884" s="174"/>
      <c r="L884" s="175"/>
      <c r="M884" s="215"/>
      <c r="N884" s="569"/>
    </row>
    <row r="885" spans="1:14">
      <c r="A885" s="525"/>
      <c r="B885" s="526"/>
      <c r="C885" s="233"/>
      <c r="D885" s="18"/>
      <c r="E885" s="562"/>
      <c r="F885" s="273"/>
      <c r="G885" s="172"/>
      <c r="H885" s="185"/>
      <c r="I885" s="185"/>
      <c r="J885" s="172"/>
      <c r="K885" s="172"/>
      <c r="L885" s="173"/>
      <c r="M885" s="214"/>
      <c r="N885" s="568"/>
    </row>
    <row r="886" spans="1:14">
      <c r="A886" s="527"/>
      <c r="B886" s="528"/>
      <c r="C886" s="260"/>
      <c r="D886" s="23"/>
      <c r="E886" s="563"/>
      <c r="F886" s="277"/>
      <c r="G886" s="174"/>
      <c r="H886" s="186"/>
      <c r="I886" s="186"/>
      <c r="J886" s="174"/>
      <c r="K886" s="174"/>
      <c r="L886" s="175"/>
      <c r="M886" s="215"/>
      <c r="N886" s="569"/>
    </row>
    <row r="887" spans="1:14">
      <c r="A887" s="525"/>
      <c r="B887" s="526"/>
      <c r="C887" s="233"/>
      <c r="D887" s="18"/>
      <c r="E887" s="562"/>
      <c r="F887" s="273"/>
      <c r="G887" s="172"/>
      <c r="H887" s="185"/>
      <c r="I887" s="185"/>
      <c r="J887" s="172"/>
      <c r="K887" s="172"/>
      <c r="L887" s="173"/>
      <c r="M887" s="214"/>
      <c r="N887" s="568"/>
    </row>
    <row r="888" spans="1:14">
      <c r="A888" s="527"/>
      <c r="B888" s="528"/>
      <c r="C888" s="260"/>
      <c r="D888" s="23"/>
      <c r="E888" s="563"/>
      <c r="F888" s="277"/>
      <c r="G888" s="174"/>
      <c r="H888" s="186"/>
      <c r="I888" s="186"/>
      <c r="J888" s="174"/>
      <c r="K888" s="174"/>
      <c r="L888" s="175"/>
      <c r="M888" s="215"/>
      <c r="N888" s="569"/>
    </row>
    <row r="889" spans="1:14">
      <c r="A889" s="525"/>
      <c r="B889" s="526"/>
      <c r="C889" s="233"/>
      <c r="D889" s="18"/>
      <c r="E889" s="562"/>
      <c r="F889" s="273"/>
      <c r="G889" s="172"/>
      <c r="H889" s="185"/>
      <c r="I889" s="185"/>
      <c r="J889" s="172"/>
      <c r="K889" s="172"/>
      <c r="L889" s="173"/>
      <c r="M889" s="214"/>
      <c r="N889" s="568"/>
    </row>
    <row r="890" spans="1:14">
      <c r="A890" s="527"/>
      <c r="B890" s="528"/>
      <c r="C890" s="260"/>
      <c r="D890" s="23"/>
      <c r="E890" s="563"/>
      <c r="F890" s="277"/>
      <c r="G890" s="174"/>
      <c r="H890" s="186"/>
      <c r="I890" s="186"/>
      <c r="J890" s="174"/>
      <c r="K890" s="174"/>
      <c r="L890" s="175"/>
      <c r="M890" s="215"/>
      <c r="N890" s="569"/>
    </row>
    <row r="891" spans="1:14">
      <c r="A891" s="525"/>
      <c r="B891" s="526"/>
      <c r="C891" s="233"/>
      <c r="D891" s="18"/>
      <c r="E891" s="562"/>
      <c r="F891" s="273"/>
      <c r="G891" s="172"/>
      <c r="H891" s="185"/>
      <c r="I891" s="185"/>
      <c r="J891" s="172"/>
      <c r="K891" s="172"/>
      <c r="L891" s="173"/>
      <c r="M891" s="214"/>
      <c r="N891" s="568"/>
    </row>
    <row r="892" spans="1:14">
      <c r="A892" s="527"/>
      <c r="B892" s="528"/>
      <c r="C892" s="260"/>
      <c r="D892" s="23"/>
      <c r="E892" s="563"/>
      <c r="F892" s="277"/>
      <c r="G892" s="174"/>
      <c r="H892" s="186"/>
      <c r="I892" s="186"/>
      <c r="J892" s="174"/>
      <c r="K892" s="174"/>
      <c r="L892" s="175"/>
      <c r="M892" s="215"/>
      <c r="N892" s="569"/>
    </row>
    <row r="893" spans="1:14">
      <c r="A893" s="525"/>
      <c r="B893" s="526"/>
      <c r="C893" s="233"/>
      <c r="D893" s="18"/>
      <c r="E893" s="562"/>
      <c r="F893" s="273"/>
      <c r="G893" s="172"/>
      <c r="H893" s="185"/>
      <c r="I893" s="185"/>
      <c r="J893" s="172"/>
      <c r="K893" s="172"/>
      <c r="L893" s="173"/>
      <c r="M893" s="214"/>
      <c r="N893" s="568"/>
    </row>
    <row r="894" spans="1:14">
      <c r="A894" s="527"/>
      <c r="B894" s="528"/>
      <c r="C894" s="260"/>
      <c r="D894" s="23"/>
      <c r="E894" s="563"/>
      <c r="F894" s="277"/>
      <c r="G894" s="174"/>
      <c r="H894" s="186"/>
      <c r="I894" s="186"/>
      <c r="J894" s="174"/>
      <c r="K894" s="174"/>
      <c r="L894" s="175"/>
      <c r="M894" s="215"/>
      <c r="N894" s="569"/>
    </row>
    <row r="895" spans="1:14">
      <c r="A895" s="525"/>
      <c r="B895" s="526"/>
      <c r="C895" s="233"/>
      <c r="D895" s="18"/>
      <c r="E895" s="562"/>
      <c r="F895" s="273"/>
      <c r="G895" s="172"/>
      <c r="H895" s="185"/>
      <c r="I895" s="185"/>
      <c r="J895" s="172"/>
      <c r="K895" s="172"/>
      <c r="L895" s="173"/>
      <c r="M895" s="214"/>
      <c r="N895" s="568"/>
    </row>
    <row r="896" spans="1:14">
      <c r="A896" s="527"/>
      <c r="B896" s="528"/>
      <c r="C896" s="260"/>
      <c r="D896" s="23"/>
      <c r="E896" s="563"/>
      <c r="F896" s="277"/>
      <c r="G896" s="174"/>
      <c r="H896" s="186"/>
      <c r="I896" s="186"/>
      <c r="J896" s="174"/>
      <c r="K896" s="174"/>
      <c r="L896" s="175"/>
      <c r="M896" s="215"/>
      <c r="N896" s="569"/>
    </row>
    <row r="897" spans="1:14">
      <c r="A897" s="525"/>
      <c r="B897" s="526"/>
      <c r="C897" s="233"/>
      <c r="D897" s="18"/>
      <c r="E897" s="562"/>
      <c r="F897" s="273"/>
      <c r="G897" s="172"/>
      <c r="H897" s="185"/>
      <c r="I897" s="185"/>
      <c r="J897" s="172"/>
      <c r="K897" s="172"/>
      <c r="L897" s="173"/>
      <c r="M897" s="214"/>
      <c r="N897" s="568"/>
    </row>
    <row r="898" spans="1:14">
      <c r="A898" s="527"/>
      <c r="B898" s="528"/>
      <c r="C898" s="260"/>
      <c r="D898" s="23"/>
      <c r="E898" s="563"/>
      <c r="F898" s="277"/>
      <c r="G898" s="174"/>
      <c r="H898" s="186"/>
      <c r="I898" s="186"/>
      <c r="J898" s="174"/>
      <c r="K898" s="174"/>
      <c r="L898" s="175"/>
      <c r="M898" s="215"/>
      <c r="N898" s="569"/>
    </row>
    <row r="899" spans="1:14">
      <c r="A899" s="525"/>
      <c r="B899" s="526"/>
      <c r="C899" s="233"/>
      <c r="D899" s="18"/>
      <c r="E899" s="562"/>
      <c r="F899" s="273"/>
      <c r="G899" s="172"/>
      <c r="H899" s="185"/>
      <c r="I899" s="185"/>
      <c r="J899" s="172"/>
      <c r="K899" s="172"/>
      <c r="L899" s="173"/>
      <c r="M899" s="214"/>
      <c r="N899" s="568"/>
    </row>
    <row r="900" spans="1:14">
      <c r="A900" s="527"/>
      <c r="B900" s="528"/>
      <c r="C900" s="260"/>
      <c r="D900" s="23"/>
      <c r="E900" s="563"/>
      <c r="F900" s="277"/>
      <c r="G900" s="174"/>
      <c r="H900" s="186"/>
      <c r="I900" s="186"/>
      <c r="J900" s="174"/>
      <c r="K900" s="174"/>
      <c r="L900" s="175"/>
      <c r="M900" s="215"/>
      <c r="N900" s="569"/>
    </row>
    <row r="901" spans="1:14">
      <c r="A901" s="525"/>
      <c r="B901" s="526"/>
      <c r="C901" s="233"/>
      <c r="D901" s="18"/>
      <c r="E901" s="562"/>
      <c r="F901" s="273"/>
      <c r="G901" s="172"/>
      <c r="H901" s="185"/>
      <c r="I901" s="185"/>
      <c r="J901" s="172"/>
      <c r="K901" s="172"/>
      <c r="L901" s="173"/>
      <c r="M901" s="214"/>
      <c r="N901" s="568"/>
    </row>
    <row r="902" spans="1:14">
      <c r="A902" s="527"/>
      <c r="B902" s="528"/>
      <c r="C902" s="260"/>
      <c r="D902" s="23"/>
      <c r="E902" s="563"/>
      <c r="F902" s="277"/>
      <c r="G902" s="174"/>
      <c r="H902" s="186"/>
      <c r="I902" s="186"/>
      <c r="J902" s="174"/>
      <c r="K902" s="174"/>
      <c r="L902" s="175"/>
      <c r="M902" s="215"/>
      <c r="N902" s="569"/>
    </row>
    <row r="903" spans="1:14">
      <c r="A903" s="525"/>
      <c r="B903" s="526"/>
      <c r="C903" s="233"/>
      <c r="D903" s="18"/>
      <c r="E903" s="562"/>
      <c r="F903" s="273"/>
      <c r="G903" s="172"/>
      <c r="H903" s="185"/>
      <c r="I903" s="185"/>
      <c r="J903" s="172"/>
      <c r="K903" s="172"/>
      <c r="L903" s="173"/>
      <c r="M903" s="214"/>
      <c r="N903" s="568"/>
    </row>
    <row r="904" spans="1:14">
      <c r="A904" s="527"/>
      <c r="B904" s="528"/>
      <c r="C904" s="260"/>
      <c r="D904" s="23"/>
      <c r="E904" s="563"/>
      <c r="F904" s="277"/>
      <c r="G904" s="174"/>
      <c r="H904" s="186"/>
      <c r="I904" s="186"/>
      <c r="J904" s="174"/>
      <c r="K904" s="174"/>
      <c r="L904" s="175"/>
      <c r="M904" s="215"/>
      <c r="N904" s="569"/>
    </row>
    <row r="905" spans="1:14">
      <c r="A905" s="525"/>
      <c r="B905" s="526"/>
      <c r="C905" s="233"/>
      <c r="D905" s="18"/>
      <c r="E905" s="562"/>
      <c r="F905" s="273"/>
      <c r="G905" s="172"/>
      <c r="H905" s="185"/>
      <c r="I905" s="185"/>
      <c r="J905" s="172"/>
      <c r="K905" s="172"/>
      <c r="L905" s="173"/>
      <c r="M905" s="214"/>
      <c r="N905" s="568"/>
    </row>
    <row r="906" spans="1:14">
      <c r="A906" s="527"/>
      <c r="B906" s="528"/>
      <c r="C906" s="260"/>
      <c r="D906" s="23"/>
      <c r="E906" s="563"/>
      <c r="F906" s="277"/>
      <c r="G906" s="174"/>
      <c r="H906" s="186"/>
      <c r="I906" s="186"/>
      <c r="J906" s="174"/>
      <c r="K906" s="174"/>
      <c r="L906" s="175"/>
      <c r="M906" s="215"/>
      <c r="N906" s="569"/>
    </row>
    <row r="907" spans="1:14">
      <c r="A907" s="525"/>
      <c r="B907" s="526"/>
      <c r="C907" s="233"/>
      <c r="D907" s="18"/>
      <c r="E907" s="562"/>
      <c r="F907" s="273"/>
      <c r="G907" s="172"/>
      <c r="H907" s="185"/>
      <c r="I907" s="185"/>
      <c r="J907" s="172"/>
      <c r="K907" s="172"/>
      <c r="L907" s="173"/>
      <c r="M907" s="214"/>
      <c r="N907" s="568"/>
    </row>
    <row r="908" spans="1:14">
      <c r="A908" s="527"/>
      <c r="B908" s="528"/>
      <c r="C908" s="260"/>
      <c r="D908" s="23"/>
      <c r="E908" s="563"/>
      <c r="F908" s="277"/>
      <c r="G908" s="174"/>
      <c r="H908" s="186"/>
      <c r="I908" s="186"/>
      <c r="J908" s="174"/>
      <c r="K908" s="174"/>
      <c r="L908" s="175"/>
      <c r="M908" s="215"/>
      <c r="N908" s="569"/>
    </row>
    <row r="909" spans="1:14">
      <c r="A909" s="525"/>
      <c r="B909" s="526"/>
      <c r="C909" s="233"/>
      <c r="D909" s="18"/>
      <c r="E909" s="562"/>
      <c r="F909" s="273"/>
      <c r="G909" s="172"/>
      <c r="H909" s="185"/>
      <c r="I909" s="185"/>
      <c r="J909" s="172"/>
      <c r="K909" s="172"/>
      <c r="L909" s="173"/>
      <c r="M909" s="214"/>
      <c r="N909" s="568"/>
    </row>
    <row r="910" spans="1:14">
      <c r="A910" s="527"/>
      <c r="B910" s="528"/>
      <c r="C910" s="260"/>
      <c r="D910" s="23"/>
      <c r="E910" s="563"/>
      <c r="F910" s="277"/>
      <c r="G910" s="174"/>
      <c r="H910" s="186"/>
      <c r="I910" s="186"/>
      <c r="J910" s="174"/>
      <c r="K910" s="174"/>
      <c r="L910" s="175"/>
      <c r="M910" s="215"/>
      <c r="N910" s="569"/>
    </row>
    <row r="911" spans="1:14">
      <c r="A911" s="525"/>
      <c r="B911" s="526"/>
      <c r="C911" s="233"/>
      <c r="D911" s="18"/>
      <c r="E911" s="562"/>
      <c r="F911" s="273"/>
      <c r="G911" s="172"/>
      <c r="H911" s="185"/>
      <c r="I911" s="185"/>
      <c r="J911" s="172"/>
      <c r="K911" s="172"/>
      <c r="L911" s="173"/>
      <c r="M911" s="214"/>
      <c r="N911" s="568"/>
    </row>
    <row r="912" spans="1:14">
      <c r="A912" s="527"/>
      <c r="B912" s="528"/>
      <c r="C912" s="260"/>
      <c r="D912" s="23"/>
      <c r="E912" s="563"/>
      <c r="F912" s="277"/>
      <c r="G912" s="174"/>
      <c r="H912" s="186"/>
      <c r="I912" s="186"/>
      <c r="J912" s="174"/>
      <c r="K912" s="174"/>
      <c r="L912" s="175"/>
      <c r="M912" s="215"/>
      <c r="N912" s="569"/>
    </row>
    <row r="913" spans="1:14">
      <c r="A913" s="525"/>
      <c r="B913" s="526"/>
      <c r="C913" s="233"/>
      <c r="D913" s="18"/>
      <c r="E913" s="562"/>
      <c r="F913" s="273"/>
      <c r="G913" s="172"/>
      <c r="H913" s="185"/>
      <c r="I913" s="185"/>
      <c r="J913" s="172"/>
      <c r="K913" s="172"/>
      <c r="L913" s="173"/>
      <c r="M913" s="214"/>
      <c r="N913" s="568"/>
    </row>
    <row r="914" spans="1:14">
      <c r="A914" s="527"/>
      <c r="B914" s="528"/>
      <c r="C914" s="260"/>
      <c r="D914" s="23"/>
      <c r="E914" s="563"/>
      <c r="F914" s="277"/>
      <c r="G914" s="174"/>
      <c r="H914" s="186"/>
      <c r="I914" s="186"/>
      <c r="J914" s="174"/>
      <c r="K914" s="174"/>
      <c r="L914" s="175"/>
      <c r="M914" s="215"/>
      <c r="N914" s="569"/>
    </row>
    <row r="915" spans="1:14">
      <c r="A915" s="525"/>
      <c r="B915" s="526"/>
      <c r="C915" s="233"/>
      <c r="D915" s="18"/>
      <c r="E915" s="562"/>
      <c r="F915" s="273"/>
      <c r="G915" s="172"/>
      <c r="H915" s="185"/>
      <c r="I915" s="185"/>
      <c r="J915" s="172"/>
      <c r="K915" s="172"/>
      <c r="L915" s="173"/>
      <c r="M915" s="214"/>
      <c r="N915" s="568"/>
    </row>
    <row r="916" spans="1:14">
      <c r="A916" s="527"/>
      <c r="B916" s="528"/>
      <c r="C916" s="260"/>
      <c r="D916" s="23"/>
      <c r="E916" s="563"/>
      <c r="F916" s="277"/>
      <c r="G916" s="174"/>
      <c r="H916" s="186"/>
      <c r="I916" s="186"/>
      <c r="J916" s="174"/>
      <c r="K916" s="174"/>
      <c r="L916" s="175"/>
      <c r="M916" s="215"/>
      <c r="N916" s="569"/>
    </row>
    <row r="917" spans="1:14">
      <c r="A917" s="525"/>
      <c r="B917" s="526"/>
      <c r="C917" s="233"/>
      <c r="D917" s="18"/>
      <c r="E917" s="562"/>
      <c r="F917" s="273"/>
      <c r="G917" s="172"/>
      <c r="H917" s="185"/>
      <c r="I917" s="185"/>
      <c r="J917" s="172"/>
      <c r="K917" s="172"/>
      <c r="L917" s="173"/>
      <c r="M917" s="214"/>
      <c r="N917" s="568"/>
    </row>
    <row r="918" spans="1:14">
      <c r="A918" s="527"/>
      <c r="B918" s="528"/>
      <c r="C918" s="260"/>
      <c r="D918" s="23"/>
      <c r="E918" s="563"/>
      <c r="F918" s="277"/>
      <c r="G918" s="174"/>
      <c r="H918" s="186"/>
      <c r="I918" s="186"/>
      <c r="J918" s="174"/>
      <c r="K918" s="174"/>
      <c r="L918" s="175"/>
      <c r="M918" s="215"/>
      <c r="N918" s="569"/>
    </row>
    <row r="919" spans="1:14">
      <c r="A919" s="525"/>
      <c r="B919" s="526"/>
      <c r="C919" s="233"/>
      <c r="D919" s="18"/>
      <c r="E919" s="562"/>
      <c r="F919" s="273"/>
      <c r="G919" s="172"/>
      <c r="H919" s="185"/>
      <c r="I919" s="185"/>
      <c r="J919" s="172"/>
      <c r="K919" s="172"/>
      <c r="L919" s="173"/>
      <c r="M919" s="214"/>
      <c r="N919" s="568"/>
    </row>
    <row r="920" spans="1:14">
      <c r="A920" s="527"/>
      <c r="B920" s="528"/>
      <c r="C920" s="260"/>
      <c r="D920" s="23"/>
      <c r="E920" s="563"/>
      <c r="F920" s="277"/>
      <c r="G920" s="174"/>
      <c r="H920" s="186"/>
      <c r="I920" s="186"/>
      <c r="J920" s="174"/>
      <c r="K920" s="174"/>
      <c r="L920" s="175"/>
      <c r="M920" s="215"/>
      <c r="N920" s="569"/>
    </row>
    <row r="921" spans="1:14">
      <c r="A921" s="525"/>
      <c r="B921" s="526"/>
      <c r="C921" s="233"/>
      <c r="D921" s="18"/>
      <c r="E921" s="562"/>
      <c r="F921" s="273"/>
      <c r="G921" s="172"/>
      <c r="H921" s="185"/>
      <c r="I921" s="185"/>
      <c r="J921" s="172"/>
      <c r="K921" s="172"/>
      <c r="L921" s="173"/>
      <c r="M921" s="214"/>
      <c r="N921" s="568"/>
    </row>
    <row r="922" spans="1:14">
      <c r="A922" s="527"/>
      <c r="B922" s="528"/>
      <c r="C922" s="260"/>
      <c r="D922" s="23"/>
      <c r="E922" s="563"/>
      <c r="F922" s="277"/>
      <c r="G922" s="174"/>
      <c r="H922" s="186"/>
      <c r="I922" s="186"/>
      <c r="J922" s="174"/>
      <c r="K922" s="174"/>
      <c r="L922" s="175"/>
      <c r="M922" s="215"/>
      <c r="N922" s="569"/>
    </row>
    <row r="923" spans="1:14">
      <c r="A923" s="525"/>
      <c r="B923" s="526"/>
      <c r="C923" s="233"/>
      <c r="D923" s="18"/>
      <c r="E923" s="562"/>
      <c r="F923" s="273"/>
      <c r="G923" s="172"/>
      <c r="H923" s="185"/>
      <c r="I923" s="185"/>
      <c r="J923" s="172"/>
      <c r="K923" s="172"/>
      <c r="L923" s="173"/>
      <c r="M923" s="214"/>
      <c r="N923" s="568"/>
    </row>
    <row r="924" spans="1:14">
      <c r="A924" s="527"/>
      <c r="B924" s="528"/>
      <c r="C924" s="260"/>
      <c r="D924" s="23"/>
      <c r="E924" s="563"/>
      <c r="F924" s="277"/>
      <c r="G924" s="174"/>
      <c r="H924" s="186"/>
      <c r="I924" s="186"/>
      <c r="J924" s="174"/>
      <c r="K924" s="174"/>
      <c r="L924" s="175"/>
      <c r="M924" s="215"/>
      <c r="N924" s="569"/>
    </row>
    <row r="925" spans="1:14">
      <c r="A925" s="525"/>
      <c r="B925" s="526"/>
      <c r="C925" s="233"/>
      <c r="D925" s="18"/>
      <c r="E925" s="562"/>
      <c r="F925" s="273"/>
      <c r="G925" s="172"/>
      <c r="H925" s="185"/>
      <c r="I925" s="185"/>
      <c r="J925" s="172"/>
      <c r="K925" s="172"/>
      <c r="L925" s="173"/>
      <c r="M925" s="214"/>
      <c r="N925" s="568"/>
    </row>
    <row r="926" spans="1:14">
      <c r="A926" s="527"/>
      <c r="B926" s="528"/>
      <c r="C926" s="260"/>
      <c r="D926" s="23"/>
      <c r="E926" s="563"/>
      <c r="F926" s="277"/>
      <c r="G926" s="174"/>
      <c r="H926" s="186"/>
      <c r="I926" s="186"/>
      <c r="J926" s="174"/>
      <c r="K926" s="174"/>
      <c r="L926" s="175"/>
      <c r="M926" s="215"/>
      <c r="N926" s="569"/>
    </row>
    <row r="927" spans="1:14">
      <c r="A927" s="525"/>
      <c r="B927" s="526"/>
      <c r="C927" s="233"/>
      <c r="D927" s="18"/>
      <c r="E927" s="562"/>
      <c r="F927" s="273"/>
      <c r="G927" s="172"/>
      <c r="H927" s="185"/>
      <c r="I927" s="185"/>
      <c r="J927" s="172"/>
      <c r="K927" s="172"/>
      <c r="L927" s="173"/>
      <c r="M927" s="214"/>
      <c r="N927" s="568"/>
    </row>
    <row r="928" spans="1:14">
      <c r="A928" s="527"/>
      <c r="B928" s="528"/>
      <c r="C928" s="260"/>
      <c r="D928" s="23"/>
      <c r="E928" s="563"/>
      <c r="F928" s="277"/>
      <c r="G928" s="174"/>
      <c r="H928" s="186"/>
      <c r="I928" s="186"/>
      <c r="J928" s="174"/>
      <c r="K928" s="174"/>
      <c r="L928" s="175"/>
      <c r="M928" s="215"/>
      <c r="N928" s="569"/>
    </row>
    <row r="929" spans="1:14">
      <c r="A929" s="525"/>
      <c r="B929" s="526"/>
      <c r="C929" s="233"/>
      <c r="D929" s="18"/>
      <c r="E929" s="562"/>
      <c r="F929" s="273"/>
      <c r="G929" s="172"/>
      <c r="H929" s="185"/>
      <c r="I929" s="185"/>
      <c r="J929" s="172"/>
      <c r="K929" s="172"/>
      <c r="L929" s="173"/>
      <c r="M929" s="214"/>
      <c r="N929" s="568"/>
    </row>
    <row r="930" spans="1:14">
      <c r="A930" s="527"/>
      <c r="B930" s="528"/>
      <c r="C930" s="260"/>
      <c r="D930" s="23"/>
      <c r="E930" s="563"/>
      <c r="F930" s="277"/>
      <c r="G930" s="174"/>
      <c r="H930" s="186"/>
      <c r="I930" s="186"/>
      <c r="J930" s="174"/>
      <c r="K930" s="174"/>
      <c r="L930" s="175"/>
      <c r="M930" s="215"/>
      <c r="N930" s="569"/>
    </row>
    <row r="931" spans="1:14">
      <c r="A931" s="525"/>
      <c r="B931" s="526"/>
      <c r="C931" s="233"/>
      <c r="D931" s="18"/>
      <c r="E931" s="562"/>
      <c r="F931" s="273"/>
      <c r="G931" s="172"/>
      <c r="H931" s="185"/>
      <c r="I931" s="185"/>
      <c r="J931" s="172"/>
      <c r="K931" s="172"/>
      <c r="L931" s="173"/>
      <c r="M931" s="214"/>
      <c r="N931" s="568"/>
    </row>
    <row r="932" spans="1:14">
      <c r="A932" s="527"/>
      <c r="B932" s="528"/>
      <c r="C932" s="260"/>
      <c r="D932" s="23"/>
      <c r="E932" s="563"/>
      <c r="F932" s="277"/>
      <c r="G932" s="174"/>
      <c r="H932" s="186"/>
      <c r="I932" s="186"/>
      <c r="J932" s="174"/>
      <c r="K932" s="174"/>
      <c r="L932" s="175"/>
      <c r="M932" s="215"/>
      <c r="N932" s="569"/>
    </row>
    <row r="933" spans="1:14">
      <c r="A933" s="525"/>
      <c r="B933" s="526"/>
      <c r="C933" s="233"/>
      <c r="D933" s="18"/>
      <c r="E933" s="562"/>
      <c r="F933" s="273"/>
      <c r="G933" s="172"/>
      <c r="H933" s="185"/>
      <c r="I933" s="185"/>
      <c r="J933" s="172"/>
      <c r="K933" s="172"/>
      <c r="L933" s="173"/>
      <c r="M933" s="214"/>
      <c r="N933" s="568"/>
    </row>
    <row r="934" spans="1:14">
      <c r="A934" s="527"/>
      <c r="B934" s="528"/>
      <c r="C934" s="260"/>
      <c r="D934" s="23"/>
      <c r="E934" s="563"/>
      <c r="F934" s="277"/>
      <c r="G934" s="174"/>
      <c r="H934" s="186"/>
      <c r="I934" s="186"/>
      <c r="J934" s="174"/>
      <c r="K934" s="174"/>
      <c r="L934" s="175"/>
      <c r="M934" s="215"/>
      <c r="N934" s="569"/>
    </row>
    <row r="935" spans="1:14">
      <c r="A935" s="525"/>
      <c r="B935" s="526"/>
      <c r="C935" s="233"/>
      <c r="D935" s="18"/>
      <c r="E935" s="562"/>
      <c r="F935" s="273"/>
      <c r="G935" s="172"/>
      <c r="H935" s="185"/>
      <c r="I935" s="185"/>
      <c r="J935" s="172"/>
      <c r="K935" s="172"/>
      <c r="L935" s="173"/>
      <c r="M935" s="214"/>
      <c r="N935" s="568"/>
    </row>
    <row r="936" spans="1:14">
      <c r="A936" s="527"/>
      <c r="B936" s="528"/>
      <c r="C936" s="260"/>
      <c r="D936" s="23"/>
      <c r="E936" s="563"/>
      <c r="F936" s="277"/>
      <c r="G936" s="174"/>
      <c r="H936" s="186"/>
      <c r="I936" s="186"/>
      <c r="J936" s="174"/>
      <c r="K936" s="174"/>
      <c r="L936" s="175"/>
      <c r="M936" s="215"/>
      <c r="N936" s="569"/>
    </row>
    <row r="937" spans="1:14">
      <c r="A937" s="525"/>
      <c r="B937" s="526"/>
      <c r="C937" s="233"/>
      <c r="D937" s="18"/>
      <c r="E937" s="562"/>
      <c r="F937" s="273"/>
      <c r="G937" s="172"/>
      <c r="H937" s="185"/>
      <c r="I937" s="185"/>
      <c r="J937" s="172"/>
      <c r="K937" s="172"/>
      <c r="L937" s="173"/>
      <c r="M937" s="214"/>
      <c r="N937" s="568"/>
    </row>
    <row r="938" spans="1:14">
      <c r="A938" s="527"/>
      <c r="B938" s="528"/>
      <c r="C938" s="260"/>
      <c r="D938" s="23"/>
      <c r="E938" s="563"/>
      <c r="F938" s="277"/>
      <c r="G938" s="174"/>
      <c r="H938" s="186"/>
      <c r="I938" s="186"/>
      <c r="J938" s="174"/>
      <c r="K938" s="174"/>
      <c r="L938" s="175"/>
      <c r="M938" s="215"/>
      <c r="N938" s="569"/>
    </row>
    <row r="939" spans="1:14">
      <c r="A939" s="525"/>
      <c r="B939" s="526"/>
      <c r="C939" s="233"/>
      <c r="D939" s="18"/>
      <c r="E939" s="562"/>
      <c r="F939" s="273"/>
      <c r="G939" s="172"/>
      <c r="H939" s="185"/>
      <c r="I939" s="185"/>
      <c r="J939" s="172"/>
      <c r="K939" s="172"/>
      <c r="L939" s="173"/>
      <c r="M939" s="214"/>
      <c r="N939" s="568"/>
    </row>
    <row r="940" spans="1:14">
      <c r="A940" s="527"/>
      <c r="B940" s="528"/>
      <c r="C940" s="260"/>
      <c r="D940" s="23"/>
      <c r="E940" s="563"/>
      <c r="F940" s="277"/>
      <c r="G940" s="174"/>
      <c r="H940" s="186"/>
      <c r="I940" s="186"/>
      <c r="J940" s="174"/>
      <c r="K940" s="174"/>
      <c r="L940" s="175"/>
      <c r="M940" s="215"/>
      <c r="N940" s="569"/>
    </row>
    <row r="941" spans="1:14">
      <c r="A941" s="525"/>
      <c r="B941" s="526"/>
      <c r="C941" s="233"/>
      <c r="D941" s="18"/>
      <c r="E941" s="562"/>
      <c r="F941" s="273"/>
      <c r="G941" s="172"/>
      <c r="H941" s="185"/>
      <c r="I941" s="185"/>
      <c r="J941" s="172"/>
      <c r="K941" s="172"/>
      <c r="L941" s="173"/>
      <c r="M941" s="214"/>
      <c r="N941" s="568"/>
    </row>
    <row r="942" spans="1:14">
      <c r="A942" s="527"/>
      <c r="B942" s="528"/>
      <c r="C942" s="260"/>
      <c r="D942" s="23"/>
      <c r="E942" s="563"/>
      <c r="F942" s="277"/>
      <c r="G942" s="174"/>
      <c r="H942" s="186"/>
      <c r="I942" s="186"/>
      <c r="J942" s="174"/>
      <c r="K942" s="174"/>
      <c r="L942" s="175"/>
      <c r="M942" s="215"/>
      <c r="N942" s="569"/>
    </row>
    <row r="943" spans="1:14">
      <c r="A943" s="525"/>
      <c r="B943" s="526"/>
      <c r="C943" s="233"/>
      <c r="D943" s="18"/>
      <c r="E943" s="562"/>
      <c r="F943" s="273"/>
      <c r="G943" s="172"/>
      <c r="H943" s="185"/>
      <c r="I943" s="185"/>
      <c r="J943" s="172"/>
      <c r="K943" s="172"/>
      <c r="L943" s="173"/>
      <c r="M943" s="214"/>
      <c r="N943" s="568"/>
    </row>
    <row r="944" spans="1:14">
      <c r="A944" s="527"/>
      <c r="B944" s="528"/>
      <c r="C944" s="260"/>
      <c r="D944" s="23"/>
      <c r="E944" s="563"/>
      <c r="F944" s="277"/>
      <c r="G944" s="174"/>
      <c r="H944" s="186"/>
      <c r="I944" s="186"/>
      <c r="J944" s="174"/>
      <c r="K944" s="174"/>
      <c r="L944" s="175"/>
      <c r="M944" s="215"/>
      <c r="N944" s="569"/>
    </row>
    <row r="945" spans="1:14">
      <c r="A945" s="525"/>
      <c r="B945" s="526"/>
      <c r="C945" s="233"/>
      <c r="D945" s="18"/>
      <c r="E945" s="562"/>
      <c r="F945" s="273"/>
      <c r="G945" s="172"/>
      <c r="H945" s="185"/>
      <c r="I945" s="185"/>
      <c r="J945" s="172"/>
      <c r="K945" s="172"/>
      <c r="L945" s="173"/>
      <c r="M945" s="214"/>
      <c r="N945" s="568"/>
    </row>
    <row r="946" spans="1:14">
      <c r="A946" s="527"/>
      <c r="B946" s="528"/>
      <c r="C946" s="260"/>
      <c r="D946" s="23"/>
      <c r="E946" s="563"/>
      <c r="F946" s="277"/>
      <c r="G946" s="174"/>
      <c r="H946" s="186"/>
      <c r="I946" s="186"/>
      <c r="J946" s="174"/>
      <c r="K946" s="174"/>
      <c r="L946" s="175"/>
      <c r="M946" s="215"/>
      <c r="N946" s="569"/>
    </row>
    <row r="947" spans="1:14">
      <c r="A947" s="525"/>
      <c r="B947" s="526"/>
      <c r="C947" s="233"/>
      <c r="D947" s="18"/>
      <c r="E947" s="562"/>
      <c r="F947" s="273"/>
      <c r="G947" s="172"/>
      <c r="H947" s="185"/>
      <c r="I947" s="185"/>
      <c r="J947" s="172"/>
      <c r="K947" s="172"/>
      <c r="L947" s="173"/>
      <c r="M947" s="214"/>
      <c r="N947" s="568"/>
    </row>
    <row r="948" spans="1:14">
      <c r="A948" s="527"/>
      <c r="B948" s="528"/>
      <c r="C948" s="260"/>
      <c r="D948" s="23"/>
      <c r="E948" s="563"/>
      <c r="F948" s="277"/>
      <c r="G948" s="174"/>
      <c r="H948" s="186"/>
      <c r="I948" s="186"/>
      <c r="J948" s="174"/>
      <c r="K948" s="174"/>
      <c r="L948" s="175"/>
      <c r="M948" s="215"/>
      <c r="N948" s="569"/>
    </row>
    <row r="949" spans="1:14">
      <c r="A949" s="525"/>
      <c r="B949" s="526"/>
      <c r="C949" s="233"/>
      <c r="D949" s="18"/>
      <c r="E949" s="562"/>
      <c r="F949" s="273"/>
      <c r="G949" s="172"/>
      <c r="H949" s="185"/>
      <c r="I949" s="185"/>
      <c r="J949" s="172"/>
      <c r="K949" s="172"/>
      <c r="L949" s="173"/>
      <c r="M949" s="214"/>
      <c r="N949" s="568"/>
    </row>
    <row r="950" spans="1:14">
      <c r="A950" s="527"/>
      <c r="B950" s="528"/>
      <c r="C950" s="260"/>
      <c r="D950" s="23"/>
      <c r="E950" s="563"/>
      <c r="F950" s="277"/>
      <c r="G950" s="174"/>
      <c r="H950" s="186"/>
      <c r="I950" s="186"/>
      <c r="J950" s="174"/>
      <c r="K950" s="174"/>
      <c r="L950" s="175"/>
      <c r="M950" s="215"/>
      <c r="N950" s="569"/>
    </row>
    <row r="951" spans="1:14">
      <c r="A951" s="525"/>
      <c r="B951" s="526"/>
      <c r="C951" s="233"/>
      <c r="D951" s="18"/>
      <c r="E951" s="562"/>
      <c r="F951" s="273"/>
      <c r="G951" s="172"/>
      <c r="H951" s="185"/>
      <c r="I951" s="185"/>
      <c r="J951" s="172"/>
      <c r="K951" s="172"/>
      <c r="L951" s="173"/>
      <c r="M951" s="214"/>
      <c r="N951" s="568"/>
    </row>
    <row r="952" spans="1:14">
      <c r="A952" s="527"/>
      <c r="B952" s="528"/>
      <c r="C952" s="260"/>
      <c r="D952" s="23"/>
      <c r="E952" s="563"/>
      <c r="F952" s="277"/>
      <c r="G952" s="174"/>
      <c r="H952" s="186"/>
      <c r="I952" s="186"/>
      <c r="J952" s="174"/>
      <c r="K952" s="174"/>
      <c r="L952" s="175"/>
      <c r="M952" s="215"/>
      <c r="N952" s="569"/>
    </row>
    <row r="953" spans="1:14">
      <c r="A953" s="525"/>
      <c r="B953" s="526"/>
      <c r="C953" s="233"/>
      <c r="D953" s="18"/>
      <c r="E953" s="562"/>
      <c r="F953" s="273"/>
      <c r="G953" s="172"/>
      <c r="H953" s="185"/>
      <c r="I953" s="185"/>
      <c r="J953" s="172"/>
      <c r="K953" s="172"/>
      <c r="L953" s="173"/>
      <c r="M953" s="214"/>
      <c r="N953" s="568"/>
    </row>
    <row r="954" spans="1:14">
      <c r="A954" s="527"/>
      <c r="B954" s="528"/>
      <c r="C954" s="260"/>
      <c r="D954" s="23"/>
      <c r="E954" s="563"/>
      <c r="F954" s="277"/>
      <c r="G954" s="174"/>
      <c r="H954" s="186"/>
      <c r="I954" s="186"/>
      <c r="J954" s="174"/>
      <c r="K954" s="174"/>
      <c r="L954" s="175"/>
      <c r="M954" s="215"/>
      <c r="N954" s="569"/>
    </row>
    <row r="955" spans="1:14">
      <c r="A955" s="525"/>
      <c r="B955" s="526"/>
      <c r="C955" s="233"/>
      <c r="D955" s="18"/>
      <c r="E955" s="562"/>
      <c r="F955" s="273"/>
      <c r="G955" s="172"/>
      <c r="H955" s="185"/>
      <c r="I955" s="185"/>
      <c r="J955" s="172"/>
      <c r="K955" s="172"/>
      <c r="L955" s="173"/>
      <c r="M955" s="214"/>
      <c r="N955" s="568"/>
    </row>
    <row r="956" spans="1:14">
      <c r="A956" s="527"/>
      <c r="B956" s="528"/>
      <c r="C956" s="260"/>
      <c r="D956" s="23"/>
      <c r="E956" s="563"/>
      <c r="F956" s="277"/>
      <c r="G956" s="174"/>
      <c r="H956" s="186"/>
      <c r="I956" s="186"/>
      <c r="J956" s="174"/>
      <c r="K956" s="174"/>
      <c r="L956" s="175"/>
      <c r="M956" s="215"/>
      <c r="N956" s="569"/>
    </row>
    <row r="957" spans="1:14">
      <c r="A957" s="525"/>
      <c r="B957" s="526"/>
      <c r="C957" s="233"/>
      <c r="D957" s="18"/>
      <c r="E957" s="562"/>
      <c r="F957" s="273"/>
      <c r="G957" s="172"/>
      <c r="H957" s="185"/>
      <c r="I957" s="185"/>
      <c r="J957" s="172"/>
      <c r="K957" s="172"/>
      <c r="L957" s="173"/>
      <c r="M957" s="214"/>
      <c r="N957" s="568"/>
    </row>
    <row r="958" spans="1:14">
      <c r="A958" s="527"/>
      <c r="B958" s="528"/>
      <c r="C958" s="260"/>
      <c r="D958" s="23"/>
      <c r="E958" s="563"/>
      <c r="F958" s="277"/>
      <c r="G958" s="174"/>
      <c r="H958" s="186"/>
      <c r="I958" s="186"/>
      <c r="J958" s="174"/>
      <c r="K958" s="174"/>
      <c r="L958" s="175"/>
      <c r="M958" s="215"/>
      <c r="N958" s="569"/>
    </row>
    <row r="959" spans="1:14">
      <c r="A959" s="525"/>
      <c r="B959" s="526"/>
      <c r="C959" s="233"/>
      <c r="D959" s="18"/>
      <c r="E959" s="562"/>
      <c r="F959" s="273"/>
      <c r="G959" s="172"/>
      <c r="H959" s="185"/>
      <c r="I959" s="185"/>
      <c r="J959" s="172"/>
      <c r="K959" s="172"/>
      <c r="L959" s="173"/>
      <c r="M959" s="214"/>
      <c r="N959" s="568"/>
    </row>
    <row r="960" spans="1:14">
      <c r="A960" s="527"/>
      <c r="B960" s="528"/>
      <c r="C960" s="260"/>
      <c r="D960" s="23"/>
      <c r="E960" s="563"/>
      <c r="F960" s="277"/>
      <c r="G960" s="174"/>
      <c r="H960" s="186"/>
      <c r="I960" s="186"/>
      <c r="J960" s="174"/>
      <c r="K960" s="174"/>
      <c r="L960" s="175"/>
      <c r="M960" s="215"/>
      <c r="N960" s="569"/>
    </row>
    <row r="961" spans="1:14">
      <c r="A961" s="525"/>
      <c r="B961" s="526"/>
      <c r="C961" s="233"/>
      <c r="D961" s="18"/>
      <c r="E961" s="562"/>
      <c r="F961" s="273"/>
      <c r="G961" s="172"/>
      <c r="H961" s="185"/>
      <c r="I961" s="185"/>
      <c r="J961" s="172"/>
      <c r="K961" s="172"/>
      <c r="L961" s="173"/>
      <c r="M961" s="214"/>
      <c r="N961" s="568"/>
    </row>
    <row r="962" spans="1:14">
      <c r="A962" s="527"/>
      <c r="B962" s="528"/>
      <c r="C962" s="260"/>
      <c r="D962" s="23"/>
      <c r="E962" s="563"/>
      <c r="F962" s="277"/>
      <c r="G962" s="174"/>
      <c r="H962" s="186"/>
      <c r="I962" s="186"/>
      <c r="J962" s="174"/>
      <c r="K962" s="174"/>
      <c r="L962" s="175"/>
      <c r="M962" s="215"/>
      <c r="N962" s="569"/>
    </row>
    <row r="963" spans="1:14">
      <c r="A963" s="525"/>
      <c r="B963" s="526"/>
      <c r="C963" s="233"/>
      <c r="D963" s="18"/>
      <c r="E963" s="562"/>
      <c r="F963" s="273"/>
      <c r="G963" s="172"/>
      <c r="H963" s="185"/>
      <c r="I963" s="185"/>
      <c r="J963" s="172"/>
      <c r="K963" s="172"/>
      <c r="L963" s="173"/>
      <c r="M963" s="214"/>
      <c r="N963" s="568"/>
    </row>
    <row r="964" spans="1:14">
      <c r="A964" s="527"/>
      <c r="B964" s="528"/>
      <c r="C964" s="260"/>
      <c r="D964" s="23"/>
      <c r="E964" s="563"/>
      <c r="F964" s="277"/>
      <c r="G964" s="174"/>
      <c r="H964" s="186"/>
      <c r="I964" s="186"/>
      <c r="J964" s="174"/>
      <c r="K964" s="174"/>
      <c r="L964" s="175"/>
      <c r="M964" s="215"/>
      <c r="N964" s="569"/>
    </row>
    <row r="965" spans="1:14">
      <c r="A965" s="525"/>
      <c r="B965" s="526"/>
      <c r="C965" s="233"/>
      <c r="D965" s="18"/>
      <c r="E965" s="562"/>
      <c r="F965" s="273"/>
      <c r="G965" s="172"/>
      <c r="H965" s="185"/>
      <c r="I965" s="185"/>
      <c r="J965" s="172"/>
      <c r="K965" s="172"/>
      <c r="L965" s="173"/>
      <c r="M965" s="214"/>
      <c r="N965" s="568"/>
    </row>
    <row r="966" spans="1:14">
      <c r="A966" s="527"/>
      <c r="B966" s="528"/>
      <c r="C966" s="260"/>
      <c r="D966" s="23"/>
      <c r="E966" s="563"/>
      <c r="F966" s="277"/>
      <c r="G966" s="174"/>
      <c r="H966" s="186"/>
      <c r="I966" s="186"/>
      <c r="J966" s="174"/>
      <c r="K966" s="174"/>
      <c r="L966" s="175"/>
      <c r="M966" s="215"/>
      <c r="N966" s="569"/>
    </row>
    <row r="967" spans="1:14">
      <c r="A967" s="525"/>
      <c r="B967" s="526"/>
      <c r="C967" s="233"/>
      <c r="D967" s="18"/>
      <c r="E967" s="562"/>
      <c r="F967" s="273"/>
      <c r="G967" s="172"/>
      <c r="H967" s="185"/>
      <c r="I967" s="185"/>
      <c r="J967" s="172"/>
      <c r="K967" s="172"/>
      <c r="L967" s="173"/>
      <c r="M967" s="214"/>
      <c r="N967" s="568"/>
    </row>
    <row r="968" spans="1:14">
      <c r="A968" s="527"/>
      <c r="B968" s="528"/>
      <c r="C968" s="260"/>
      <c r="D968" s="23"/>
      <c r="E968" s="563"/>
      <c r="F968" s="277"/>
      <c r="G968" s="174"/>
      <c r="H968" s="186"/>
      <c r="I968" s="186"/>
      <c r="J968" s="174"/>
      <c r="K968" s="174"/>
      <c r="L968" s="175"/>
      <c r="M968" s="215"/>
      <c r="N968" s="569"/>
    </row>
    <row r="969" spans="1:14">
      <c r="A969" s="525"/>
      <c r="B969" s="526"/>
      <c r="C969" s="233"/>
      <c r="D969" s="18"/>
      <c r="E969" s="562"/>
      <c r="F969" s="273"/>
      <c r="G969" s="172"/>
      <c r="H969" s="185"/>
      <c r="I969" s="185"/>
      <c r="J969" s="172"/>
      <c r="K969" s="172"/>
      <c r="L969" s="173"/>
      <c r="M969" s="214"/>
      <c r="N969" s="568"/>
    </row>
    <row r="970" spans="1:14">
      <c r="A970" s="527"/>
      <c r="B970" s="528"/>
      <c r="C970" s="260"/>
      <c r="D970" s="23"/>
      <c r="E970" s="563"/>
      <c r="F970" s="277"/>
      <c r="G970" s="174"/>
      <c r="H970" s="186"/>
      <c r="I970" s="186"/>
      <c r="J970" s="174"/>
      <c r="K970" s="174"/>
      <c r="L970" s="175"/>
      <c r="M970" s="215"/>
      <c r="N970" s="569"/>
    </row>
    <row r="971" spans="1:14">
      <c r="A971" s="525"/>
      <c r="B971" s="526"/>
      <c r="C971" s="233"/>
      <c r="D971" s="18"/>
      <c r="E971" s="562"/>
      <c r="F971" s="273"/>
      <c r="G971" s="172"/>
      <c r="H971" s="185"/>
      <c r="I971" s="185"/>
      <c r="J971" s="172"/>
      <c r="K971" s="172"/>
      <c r="L971" s="173"/>
      <c r="M971" s="214"/>
      <c r="N971" s="568"/>
    </row>
    <row r="972" spans="1:14">
      <c r="A972" s="527"/>
      <c r="B972" s="528"/>
      <c r="C972" s="260"/>
      <c r="D972" s="23"/>
      <c r="E972" s="563"/>
      <c r="F972" s="277"/>
      <c r="G972" s="174"/>
      <c r="H972" s="186"/>
      <c r="I972" s="186"/>
      <c r="J972" s="174"/>
      <c r="K972" s="174"/>
      <c r="L972" s="175"/>
      <c r="M972" s="215"/>
      <c r="N972" s="569"/>
    </row>
    <row r="973" spans="1:14">
      <c r="A973" s="525"/>
      <c r="B973" s="526"/>
      <c r="C973" s="233"/>
      <c r="D973" s="18"/>
      <c r="E973" s="562"/>
      <c r="F973" s="273"/>
      <c r="G973" s="172"/>
      <c r="H973" s="185"/>
      <c r="I973" s="185"/>
      <c r="J973" s="172"/>
      <c r="K973" s="172"/>
      <c r="L973" s="173"/>
      <c r="M973" s="214"/>
      <c r="N973" s="568"/>
    </row>
    <row r="974" spans="1:14">
      <c r="A974" s="527"/>
      <c r="B974" s="528"/>
      <c r="C974" s="260"/>
      <c r="D974" s="23"/>
      <c r="E974" s="563"/>
      <c r="F974" s="277"/>
      <c r="G974" s="174"/>
      <c r="H974" s="186"/>
      <c r="I974" s="186"/>
      <c r="J974" s="174"/>
      <c r="K974" s="174"/>
      <c r="L974" s="175"/>
      <c r="M974" s="215"/>
      <c r="N974" s="569"/>
    </row>
    <row r="975" spans="1:14">
      <c r="A975" s="525"/>
      <c r="B975" s="526"/>
      <c r="C975" s="233"/>
      <c r="D975" s="18"/>
      <c r="E975" s="562"/>
      <c r="F975" s="273"/>
      <c r="G975" s="172"/>
      <c r="H975" s="185"/>
      <c r="I975" s="185"/>
      <c r="J975" s="172"/>
      <c r="K975" s="172"/>
      <c r="L975" s="173"/>
      <c r="M975" s="214"/>
      <c r="N975" s="568"/>
    </row>
    <row r="976" spans="1:14">
      <c r="A976" s="527"/>
      <c r="B976" s="528"/>
      <c r="C976" s="260"/>
      <c r="D976" s="23"/>
      <c r="E976" s="563"/>
      <c r="F976" s="277"/>
      <c r="G976" s="174"/>
      <c r="H976" s="186"/>
      <c r="I976" s="186"/>
      <c r="J976" s="174"/>
      <c r="K976" s="174"/>
      <c r="L976" s="175"/>
      <c r="M976" s="215"/>
      <c r="N976" s="569"/>
    </row>
    <row r="977" spans="1:14">
      <c r="A977" s="525"/>
      <c r="B977" s="526"/>
      <c r="C977" s="233"/>
      <c r="D977" s="18"/>
      <c r="E977" s="562"/>
      <c r="F977" s="273"/>
      <c r="G977" s="172"/>
      <c r="H977" s="185"/>
      <c r="I977" s="185"/>
      <c r="J977" s="172"/>
      <c r="K977" s="172"/>
      <c r="L977" s="173"/>
      <c r="M977" s="214"/>
      <c r="N977" s="568"/>
    </row>
    <row r="978" spans="1:14">
      <c r="A978" s="527"/>
      <c r="B978" s="528"/>
      <c r="C978" s="260"/>
      <c r="D978" s="23"/>
      <c r="E978" s="563"/>
      <c r="F978" s="277"/>
      <c r="G978" s="174"/>
      <c r="H978" s="186"/>
      <c r="I978" s="186"/>
      <c r="J978" s="174"/>
      <c r="K978" s="174"/>
      <c r="L978" s="175"/>
      <c r="M978" s="215"/>
      <c r="N978" s="569"/>
    </row>
    <row r="979" spans="1:14">
      <c r="A979" s="525"/>
      <c r="B979" s="526"/>
      <c r="C979" s="233"/>
      <c r="D979" s="18"/>
      <c r="E979" s="562"/>
      <c r="F979" s="273"/>
      <c r="G979" s="172"/>
      <c r="H979" s="185"/>
      <c r="I979" s="185"/>
      <c r="J979" s="172"/>
      <c r="K979" s="172"/>
      <c r="L979" s="173"/>
      <c r="M979" s="214"/>
      <c r="N979" s="568"/>
    </row>
    <row r="980" spans="1:14">
      <c r="A980" s="527"/>
      <c r="B980" s="528"/>
      <c r="C980" s="260"/>
      <c r="D980" s="23"/>
      <c r="E980" s="563"/>
      <c r="F980" s="277"/>
      <c r="G980" s="174"/>
      <c r="H980" s="186"/>
      <c r="I980" s="186"/>
      <c r="J980" s="174"/>
      <c r="K980" s="174"/>
      <c r="L980" s="175"/>
      <c r="M980" s="215"/>
      <c r="N980" s="569"/>
    </row>
    <row r="981" spans="1:14">
      <c r="A981" s="525"/>
      <c r="B981" s="526"/>
      <c r="C981" s="233"/>
      <c r="D981" s="18"/>
      <c r="E981" s="562"/>
      <c r="F981" s="273"/>
      <c r="G981" s="172"/>
      <c r="H981" s="185"/>
      <c r="I981" s="185"/>
      <c r="J981" s="172"/>
      <c r="K981" s="172"/>
      <c r="L981" s="173"/>
      <c r="M981" s="214"/>
      <c r="N981" s="568"/>
    </row>
    <row r="982" spans="1:14">
      <c r="A982" s="527"/>
      <c r="B982" s="528"/>
      <c r="C982" s="260"/>
      <c r="D982" s="23"/>
      <c r="E982" s="563"/>
      <c r="F982" s="277"/>
      <c r="G982" s="174"/>
      <c r="H982" s="186"/>
      <c r="I982" s="186"/>
      <c r="J982" s="174"/>
      <c r="K982" s="174"/>
      <c r="L982" s="175"/>
      <c r="M982" s="215"/>
      <c r="N982" s="569"/>
    </row>
    <row r="983" spans="1:14">
      <c r="A983" s="525"/>
      <c r="B983" s="526"/>
      <c r="C983" s="233"/>
      <c r="D983" s="18"/>
      <c r="E983" s="562"/>
      <c r="F983" s="273"/>
      <c r="G983" s="172"/>
      <c r="H983" s="185"/>
      <c r="I983" s="185"/>
      <c r="J983" s="172"/>
      <c r="K983" s="172"/>
      <c r="L983" s="173"/>
      <c r="M983" s="214"/>
      <c r="N983" s="568"/>
    </row>
    <row r="984" spans="1:14">
      <c r="A984" s="527"/>
      <c r="B984" s="528"/>
      <c r="C984" s="260"/>
      <c r="D984" s="23"/>
      <c r="E984" s="563"/>
      <c r="F984" s="277"/>
      <c r="G984" s="174"/>
      <c r="H984" s="186"/>
      <c r="I984" s="186"/>
      <c r="J984" s="174"/>
      <c r="K984" s="174"/>
      <c r="L984" s="175"/>
      <c r="M984" s="215"/>
      <c r="N984" s="569"/>
    </row>
    <row r="985" spans="1:14">
      <c r="A985" s="525"/>
      <c r="B985" s="526"/>
      <c r="C985" s="233"/>
      <c r="D985" s="18"/>
      <c r="E985" s="562"/>
      <c r="F985" s="273"/>
      <c r="G985" s="172"/>
      <c r="H985" s="185"/>
      <c r="I985" s="185"/>
      <c r="J985" s="172"/>
      <c r="K985" s="172"/>
      <c r="L985" s="173"/>
      <c r="M985" s="214"/>
      <c r="N985" s="568"/>
    </row>
    <row r="986" spans="1:14">
      <c r="A986" s="527"/>
      <c r="B986" s="528"/>
      <c r="C986" s="260"/>
      <c r="D986" s="23"/>
      <c r="E986" s="563"/>
      <c r="F986" s="277"/>
      <c r="G986" s="174"/>
      <c r="H986" s="186"/>
      <c r="I986" s="186"/>
      <c r="J986" s="174"/>
      <c r="K986" s="174"/>
      <c r="L986" s="175"/>
      <c r="M986" s="215"/>
      <c r="N986" s="569"/>
    </row>
    <row r="987" spans="1:14">
      <c r="A987" s="525"/>
      <c r="B987" s="526"/>
      <c r="C987" s="233"/>
      <c r="D987" s="18"/>
      <c r="E987" s="562"/>
      <c r="F987" s="273"/>
      <c r="G987" s="172"/>
      <c r="H987" s="185"/>
      <c r="I987" s="185"/>
      <c r="J987" s="172"/>
      <c r="K987" s="172"/>
      <c r="L987" s="173"/>
      <c r="M987" s="214"/>
      <c r="N987" s="568"/>
    </row>
    <row r="988" spans="1:14">
      <c r="A988" s="527"/>
      <c r="B988" s="528"/>
      <c r="C988" s="260"/>
      <c r="D988" s="23"/>
      <c r="E988" s="563"/>
      <c r="F988" s="277"/>
      <c r="G988" s="174"/>
      <c r="H988" s="186"/>
      <c r="I988" s="186"/>
      <c r="J988" s="174"/>
      <c r="K988" s="174"/>
      <c r="L988" s="175"/>
      <c r="M988" s="215"/>
      <c r="N988" s="569"/>
    </row>
    <row r="989" spans="1:14">
      <c r="A989" s="525"/>
      <c r="B989" s="526"/>
      <c r="C989" s="233"/>
      <c r="D989" s="18"/>
      <c r="E989" s="562"/>
      <c r="F989" s="273"/>
      <c r="G989" s="172"/>
      <c r="H989" s="185"/>
      <c r="I989" s="185"/>
      <c r="J989" s="172"/>
      <c r="K989" s="172"/>
      <c r="L989" s="173"/>
      <c r="M989" s="214"/>
      <c r="N989" s="568"/>
    </row>
    <row r="990" spans="1:14">
      <c r="A990" s="527"/>
      <c r="B990" s="528"/>
      <c r="C990" s="260"/>
      <c r="D990" s="23"/>
      <c r="E990" s="563"/>
      <c r="F990" s="277"/>
      <c r="G990" s="174"/>
      <c r="H990" s="186"/>
      <c r="I990" s="186"/>
      <c r="J990" s="174"/>
      <c r="K990" s="174"/>
      <c r="L990" s="175"/>
      <c r="M990" s="215"/>
      <c r="N990" s="569"/>
    </row>
    <row r="991" spans="1:14">
      <c r="A991" s="525"/>
      <c r="B991" s="526"/>
      <c r="C991" s="233"/>
      <c r="D991" s="18"/>
      <c r="E991" s="562"/>
      <c r="F991" s="273"/>
      <c r="G991" s="172"/>
      <c r="H991" s="185"/>
      <c r="I991" s="185"/>
      <c r="J991" s="172"/>
      <c r="K991" s="172"/>
      <c r="L991" s="173"/>
      <c r="M991" s="214"/>
      <c r="N991" s="568"/>
    </row>
    <row r="992" spans="1:14">
      <c r="A992" s="527"/>
      <c r="B992" s="528"/>
      <c r="C992" s="260"/>
      <c r="D992" s="23"/>
      <c r="E992" s="563"/>
      <c r="F992" s="277"/>
      <c r="G992" s="174"/>
      <c r="H992" s="186"/>
      <c r="I992" s="186"/>
      <c r="J992" s="174"/>
      <c r="K992" s="174"/>
      <c r="L992" s="175"/>
      <c r="M992" s="215"/>
      <c r="N992" s="569"/>
    </row>
    <row r="993" spans="1:24">
      <c r="A993" s="525"/>
      <c r="B993" s="526"/>
      <c r="C993" s="233"/>
      <c r="D993" s="18"/>
      <c r="E993" s="562"/>
      <c r="F993" s="273"/>
      <c r="G993" s="172"/>
      <c r="H993" s="185"/>
      <c r="I993" s="185"/>
      <c r="J993" s="172"/>
      <c r="K993" s="172"/>
      <c r="L993" s="173"/>
      <c r="M993" s="214"/>
      <c r="N993" s="568"/>
    </row>
    <row r="994" spans="1:24">
      <c r="A994" s="527"/>
      <c r="B994" s="528"/>
      <c r="C994" s="260"/>
      <c r="D994" s="23"/>
      <c r="E994" s="563"/>
      <c r="F994" s="277"/>
      <c r="G994" s="174"/>
      <c r="H994" s="186"/>
      <c r="I994" s="186"/>
      <c r="J994" s="174"/>
      <c r="K994" s="174"/>
      <c r="L994" s="175"/>
      <c r="M994" s="215"/>
      <c r="N994" s="569"/>
    </row>
    <row r="995" spans="1:24">
      <c r="A995" s="525"/>
      <c r="B995" s="526"/>
      <c r="C995" s="233"/>
      <c r="D995" s="18"/>
      <c r="E995" s="562"/>
      <c r="F995" s="273"/>
      <c r="G995" s="172"/>
      <c r="H995" s="185"/>
      <c r="I995" s="185"/>
      <c r="J995" s="172"/>
      <c r="K995" s="172"/>
      <c r="L995" s="173"/>
      <c r="M995" s="214"/>
      <c r="N995" s="568"/>
    </row>
    <row r="996" spans="1:24">
      <c r="A996" s="527"/>
      <c r="B996" s="528"/>
      <c r="C996" s="260"/>
      <c r="D996" s="23"/>
      <c r="E996" s="563"/>
      <c r="F996" s="277"/>
      <c r="G996" s="174"/>
      <c r="H996" s="186"/>
      <c r="I996" s="186"/>
      <c r="J996" s="174"/>
      <c r="K996" s="174"/>
      <c r="L996" s="175"/>
      <c r="M996" s="215"/>
      <c r="N996" s="569"/>
    </row>
    <row r="997" spans="1:24">
      <c r="A997" s="525"/>
      <c r="B997" s="526"/>
      <c r="C997" s="233"/>
      <c r="D997" s="18"/>
      <c r="E997" s="562"/>
      <c r="F997" s="273"/>
      <c r="G997" s="172"/>
      <c r="H997" s="185"/>
      <c r="I997" s="185"/>
      <c r="J997" s="172"/>
      <c r="K997" s="172"/>
      <c r="L997" s="173"/>
      <c r="M997" s="214"/>
      <c r="N997" s="568"/>
    </row>
    <row r="998" spans="1:24">
      <c r="A998" s="527"/>
      <c r="B998" s="528"/>
      <c r="C998" s="260"/>
      <c r="D998" s="23"/>
      <c r="E998" s="563"/>
      <c r="F998" s="277"/>
      <c r="G998" s="174"/>
      <c r="H998" s="186"/>
      <c r="I998" s="186"/>
      <c r="J998" s="174"/>
      <c r="K998" s="174"/>
      <c r="L998" s="175"/>
      <c r="M998" s="215"/>
      <c r="N998" s="569"/>
    </row>
    <row r="999" spans="1:24">
      <c r="A999" s="525"/>
      <c r="B999" s="526"/>
      <c r="C999" s="233"/>
      <c r="D999" s="18"/>
      <c r="E999" s="562"/>
      <c r="F999" s="273"/>
      <c r="G999" s="172"/>
      <c r="H999" s="185"/>
      <c r="I999" s="185"/>
      <c r="J999" s="172"/>
      <c r="K999" s="172"/>
      <c r="L999" s="173"/>
      <c r="M999" s="214"/>
      <c r="N999" s="568"/>
    </row>
    <row r="1000" spans="1:24">
      <c r="A1000" s="527"/>
      <c r="B1000" s="528"/>
      <c r="C1000" s="260"/>
      <c r="D1000" s="23"/>
      <c r="E1000" s="563"/>
      <c r="F1000" s="277"/>
      <c r="G1000" s="174"/>
      <c r="H1000" s="186"/>
      <c r="I1000" s="186"/>
      <c r="J1000" s="174"/>
      <c r="K1000" s="174"/>
      <c r="L1000" s="175"/>
      <c r="M1000" s="215"/>
      <c r="N1000" s="569"/>
    </row>
    <row r="1001" spans="1:24">
      <c r="A1001" s="525"/>
      <c r="B1001" s="526"/>
      <c r="C1001" s="233"/>
      <c r="D1001" s="18"/>
      <c r="E1001" s="562"/>
      <c r="F1001" s="273"/>
      <c r="G1001" s="172"/>
      <c r="H1001" s="185"/>
      <c r="I1001" s="185"/>
      <c r="J1001" s="172"/>
      <c r="K1001" s="172"/>
      <c r="L1001" s="173"/>
      <c r="M1001" s="214"/>
      <c r="N1001" s="568"/>
    </row>
    <row r="1002" spans="1:24">
      <c r="A1002" s="527"/>
      <c r="B1002" s="528"/>
      <c r="C1002" s="260"/>
      <c r="D1002" s="23"/>
      <c r="E1002" s="563"/>
      <c r="F1002" s="277"/>
      <c r="G1002" s="174"/>
      <c r="H1002" s="186"/>
      <c r="I1002" s="186"/>
      <c r="J1002" s="174"/>
      <c r="K1002" s="174"/>
      <c r="L1002" s="175"/>
      <c r="M1002" s="215"/>
      <c r="N1002" s="569"/>
    </row>
    <row r="1003" spans="1:24">
      <c r="A1003" s="525"/>
      <c r="B1003" s="526"/>
      <c r="C1003" s="233"/>
      <c r="D1003" s="18"/>
      <c r="E1003" s="562"/>
      <c r="F1003" s="273"/>
      <c r="G1003" s="172"/>
      <c r="H1003" s="185"/>
      <c r="I1003" s="185"/>
      <c r="J1003" s="172"/>
      <c r="K1003" s="172"/>
      <c r="L1003" s="173"/>
      <c r="M1003" s="214"/>
      <c r="N1003" s="568"/>
    </row>
    <row r="1004" spans="1:24">
      <c r="A1004" s="527"/>
      <c r="B1004" s="528"/>
      <c r="C1004" s="260"/>
      <c r="D1004" s="23"/>
      <c r="E1004" s="563"/>
      <c r="F1004" s="277"/>
      <c r="G1004" s="174"/>
      <c r="H1004" s="186"/>
      <c r="I1004" s="186"/>
      <c r="J1004" s="174"/>
      <c r="K1004" s="174"/>
      <c r="L1004" s="175"/>
      <c r="M1004" s="215"/>
      <c r="N1004" s="569"/>
    </row>
    <row r="1005" spans="1:24" ht="12.75">
      <c r="A1005" s="150"/>
      <c r="B1005" s="234"/>
      <c r="C1005" s="235"/>
      <c r="D1005" s="151"/>
      <c r="E1005" s="564"/>
      <c r="F1005" s="274"/>
      <c r="G1005" s="274"/>
      <c r="H1005" s="274"/>
      <c r="I1005" s="274"/>
      <c r="J1005" s="274"/>
      <c r="K1005" s="274"/>
      <c r="L1005" s="274"/>
      <c r="M1005" s="274"/>
      <c r="N1005" s="150"/>
    </row>
    <row r="1006" spans="1:24" s="153" customFormat="1">
      <c r="A1006" s="154"/>
      <c r="B1006" s="236" t="s">
        <v>72</v>
      </c>
      <c r="C1006" s="237" t="s">
        <v>72</v>
      </c>
      <c r="D1006" s="155" t="s">
        <v>73</v>
      </c>
      <c r="E1006" s="565"/>
      <c r="F1006" s="275" t="s">
        <v>72</v>
      </c>
      <c r="G1006" s="278">
        <f t="shared" ref="G1006:M1006" si="1">SUBTOTAL(9,G5:G1004)</f>
        <v>0</v>
      </c>
      <c r="H1006" s="278">
        <f t="shared" si="1"/>
        <v>0</v>
      </c>
      <c r="I1006" s="278"/>
      <c r="J1006" s="278">
        <f t="shared" si="1"/>
        <v>0</v>
      </c>
      <c r="K1006" s="278">
        <f t="shared" si="1"/>
        <v>0</v>
      </c>
      <c r="L1006" s="278">
        <f t="shared" si="1"/>
        <v>0</v>
      </c>
      <c r="M1006" s="278">
        <f t="shared" si="1"/>
        <v>0</v>
      </c>
      <c r="N1006" s="154"/>
      <c r="O1006" s="4"/>
      <c r="P1006" s="4"/>
      <c r="Q1006" s="4"/>
      <c r="R1006" s="4"/>
      <c r="S1006" s="4"/>
      <c r="T1006" s="4"/>
      <c r="U1006" s="4"/>
      <c r="V1006" s="4"/>
      <c r="W1006" s="4"/>
      <c r="X1006" s="4"/>
    </row>
  </sheetData>
  <sheetProtection selectLockedCells="1" autoFilter="0"/>
  <autoFilter ref="B4:F1006">
    <filterColumn colId="3"/>
  </autoFilter>
  <mergeCells count="1">
    <mergeCell ref="C1:D2"/>
  </mergeCells>
  <printOptions gridLines="1"/>
  <pageMargins left="0.36" right="0.31496062992125984" top="0.98425196850393704" bottom="0.98425196850393704" header="0.51181102362204722" footer="0.51181102362204722"/>
  <pageSetup paperSize="9" scale="46" fitToHeight="16" orientation="landscape" r:id="rId1"/>
  <headerFooter alignWithMargins="0">
    <oddHeader>&amp;L&amp;D&amp;Rpag.&amp;P</oddHeader>
  </headerFooter>
</worksheet>
</file>

<file path=xl/worksheets/sheet11.xml><?xml version="1.0" encoding="utf-8"?>
<worksheet xmlns="http://schemas.openxmlformats.org/spreadsheetml/2006/main" xmlns:r="http://schemas.openxmlformats.org/officeDocument/2006/relationships">
  <sheetPr codeName="Foglio4"/>
  <dimension ref="A1:AD62"/>
  <sheetViews>
    <sheetView topLeftCell="A7" zoomScaleNormal="100" workbookViewId="0">
      <selection activeCell="R21" sqref="R21"/>
    </sheetView>
  </sheetViews>
  <sheetFormatPr defaultRowHeight="15"/>
  <cols>
    <col min="1" max="1" width="1.5703125" customWidth="1"/>
    <col min="2" max="2" width="4" customWidth="1"/>
    <col min="3" max="3" width="20.7109375" customWidth="1"/>
    <col min="4" max="4" width="8.7109375" customWidth="1"/>
    <col min="5" max="5" width="2.85546875" customWidth="1"/>
    <col min="6" max="6" width="22.28515625" customWidth="1"/>
    <col min="7" max="7" width="8.140625" customWidth="1"/>
    <col min="8" max="8" width="3.7109375" customWidth="1"/>
    <col min="9" max="9" width="1.42578125" customWidth="1"/>
    <col min="10" max="10" width="4" customWidth="1"/>
    <col min="11" max="11" width="13.7109375" customWidth="1"/>
    <col min="12" max="12" width="7.28515625" customWidth="1"/>
    <col min="13" max="13" width="38.7109375" customWidth="1"/>
    <col min="14" max="14" width="4" customWidth="1"/>
    <col min="15" max="15" width="1.42578125" customWidth="1"/>
    <col min="16" max="16" width="4" customWidth="1"/>
    <col min="17" max="17" width="30.140625" customWidth="1"/>
    <col min="18" max="18" width="25.7109375" customWidth="1"/>
    <col min="19" max="19" width="4" customWidth="1"/>
    <col min="20" max="20" width="2" customWidth="1"/>
    <col min="21" max="30" width="9.140625" style="620"/>
  </cols>
  <sheetData>
    <row r="1" spans="1:20" ht="6" customHeight="1">
      <c r="A1" s="626" t="s">
        <v>107</v>
      </c>
      <c r="B1" s="627" t="b">
        <v>1</v>
      </c>
      <c r="C1" s="628" t="s">
        <v>17275</v>
      </c>
      <c r="D1" s="627"/>
      <c r="E1" s="627"/>
      <c r="F1" s="627"/>
      <c r="G1" s="627"/>
      <c r="H1" s="627"/>
      <c r="I1" s="627"/>
      <c r="J1" s="627"/>
      <c r="K1" s="627"/>
      <c r="L1" s="627"/>
      <c r="M1" s="627"/>
      <c r="N1" s="627"/>
      <c r="O1" s="627"/>
      <c r="P1" s="627"/>
      <c r="Q1" s="627"/>
      <c r="R1" s="627"/>
      <c r="S1" s="627"/>
      <c r="T1" s="627"/>
    </row>
    <row r="2" spans="1:20" ht="48" customHeight="1">
      <c r="A2" s="624"/>
      <c r="B2" s="135"/>
      <c r="C2" s="809" t="s">
        <v>80</v>
      </c>
      <c r="D2" s="809"/>
      <c r="E2" s="809"/>
      <c r="F2" s="809"/>
      <c r="G2" s="809"/>
      <c r="H2" s="136"/>
      <c r="I2" s="624"/>
      <c r="J2" s="533"/>
      <c r="K2" s="809" t="s">
        <v>187</v>
      </c>
      <c r="L2" s="809"/>
      <c r="M2" s="809"/>
      <c r="N2" s="533"/>
      <c r="O2" s="624"/>
      <c r="P2" s="533"/>
      <c r="Q2" s="809" t="s">
        <v>233</v>
      </c>
      <c r="R2" s="809"/>
      <c r="S2" s="533"/>
      <c r="T2" s="624"/>
    </row>
    <row r="3" spans="1:20">
      <c r="A3" s="624"/>
      <c r="B3" s="137"/>
      <c r="C3" s="143" t="s">
        <v>60</v>
      </c>
      <c r="D3" s="616">
        <v>2019</v>
      </c>
      <c r="E3" s="138"/>
      <c r="F3" s="143" t="str">
        <f>CONCATENATE("Creato ",D3+1, " ?")</f>
        <v>Creato 2020 ?</v>
      </c>
      <c r="G3" s="619"/>
      <c r="H3" s="139"/>
      <c r="I3" s="624"/>
      <c r="J3" s="533"/>
      <c r="K3" s="143" t="s">
        <v>32</v>
      </c>
      <c r="L3" s="297"/>
      <c r="M3" s="533"/>
      <c r="N3" s="533"/>
      <c r="O3" s="624"/>
      <c r="P3" s="533"/>
      <c r="Q3" s="534" t="s">
        <v>235</v>
      </c>
      <c r="R3" s="535"/>
      <c r="S3" s="533"/>
      <c r="T3" s="624"/>
    </row>
    <row r="4" spans="1:20" ht="7.5" customHeight="1">
      <c r="A4" s="624"/>
      <c r="B4" s="137"/>
      <c r="C4" s="138"/>
      <c r="D4" s="138"/>
      <c r="E4" s="138"/>
      <c r="F4" s="138"/>
      <c r="G4" s="138"/>
      <c r="H4" s="139"/>
      <c r="I4" s="624"/>
      <c r="J4" s="533"/>
      <c r="K4" s="533"/>
      <c r="L4" s="533"/>
      <c r="M4" s="533"/>
      <c r="N4" s="533"/>
      <c r="O4" s="624"/>
      <c r="P4" s="533"/>
      <c r="Q4" s="572"/>
      <c r="R4" s="533"/>
      <c r="S4" s="533"/>
      <c r="T4" s="624"/>
    </row>
    <row r="5" spans="1:20" ht="18" customHeight="1">
      <c r="A5" s="624"/>
      <c r="B5" s="137"/>
      <c r="C5" s="143" t="s">
        <v>18</v>
      </c>
      <c r="D5" s="519">
        <v>0</v>
      </c>
      <c r="E5" s="138"/>
      <c r="F5" s="584" t="s">
        <v>17219</v>
      </c>
      <c r="G5" s="138"/>
      <c r="H5" s="139"/>
      <c r="I5" s="624"/>
      <c r="J5" s="533"/>
      <c r="K5" s="534" t="s">
        <v>184</v>
      </c>
      <c r="L5" s="812"/>
      <c r="M5" s="813"/>
      <c r="N5" s="533"/>
      <c r="O5" s="624"/>
      <c r="P5" s="533"/>
      <c r="Q5" s="534" t="s">
        <v>234</v>
      </c>
      <c r="R5" s="639"/>
      <c r="S5" s="533"/>
      <c r="T5" s="624"/>
    </row>
    <row r="6" spans="1:20" ht="7.5" customHeight="1">
      <c r="A6" s="624"/>
      <c r="B6" s="137"/>
      <c r="C6" s="138"/>
      <c r="D6" s="138"/>
      <c r="E6" s="138"/>
      <c r="F6" s="138"/>
      <c r="G6" s="138"/>
      <c r="H6" s="139"/>
      <c r="I6" s="624"/>
      <c r="J6" s="533"/>
      <c r="K6" s="533"/>
      <c r="L6" s="533"/>
      <c r="M6" s="533"/>
      <c r="N6" s="533"/>
      <c r="O6" s="624"/>
      <c r="P6" s="533"/>
      <c r="Q6" s="533"/>
      <c r="R6" s="533"/>
      <c r="S6" s="533"/>
      <c r="T6" s="624"/>
    </row>
    <row r="7" spans="1:20" ht="15" customHeight="1">
      <c r="A7" s="624"/>
      <c r="B7" s="137"/>
      <c r="C7" s="143" t="s">
        <v>79</v>
      </c>
      <c r="D7" s="520">
        <v>0.2</v>
      </c>
      <c r="E7" s="138"/>
      <c r="F7" s="810" t="s">
        <v>17276</v>
      </c>
      <c r="G7" s="811"/>
      <c r="H7" s="139"/>
      <c r="I7" s="624"/>
      <c r="J7" s="533"/>
      <c r="K7" s="534" t="s">
        <v>3</v>
      </c>
      <c r="L7" s="807"/>
      <c r="M7" s="808"/>
      <c r="N7" s="533"/>
      <c r="O7" s="624"/>
      <c r="P7" s="533"/>
      <c r="Q7" s="817" t="s">
        <v>236</v>
      </c>
      <c r="R7" s="817"/>
      <c r="S7" s="533"/>
      <c r="T7" s="624"/>
    </row>
    <row r="8" spans="1:20" ht="7.5" customHeight="1">
      <c r="A8" s="624"/>
      <c r="B8" s="137"/>
      <c r="C8" s="138"/>
      <c r="D8" s="138"/>
      <c r="E8" s="138"/>
      <c r="F8" s="138"/>
      <c r="G8" s="138"/>
      <c r="H8" s="139"/>
      <c r="I8" s="624"/>
      <c r="J8" s="533"/>
      <c r="K8" s="533"/>
      <c r="L8" s="533"/>
      <c r="M8" s="533"/>
      <c r="N8" s="533"/>
      <c r="O8" s="624"/>
      <c r="P8" s="533"/>
      <c r="Q8" s="533"/>
      <c r="R8" s="533"/>
      <c r="S8" s="533"/>
      <c r="T8" s="624"/>
    </row>
    <row r="9" spans="1:20">
      <c r="A9" s="624"/>
      <c r="B9" s="137"/>
      <c r="C9" s="143" t="s">
        <v>81</v>
      </c>
      <c r="D9" s="298">
        <v>0.02</v>
      </c>
      <c r="E9" s="138"/>
      <c r="F9" s="138"/>
      <c r="G9" s="138"/>
      <c r="H9" s="139"/>
      <c r="I9" s="624"/>
      <c r="J9" s="533"/>
      <c r="K9" s="534" t="s">
        <v>17216</v>
      </c>
      <c r="L9" s="618"/>
      <c r="M9" s="533"/>
      <c r="N9" s="533"/>
      <c r="O9" s="624"/>
      <c r="P9" s="533"/>
      <c r="Q9" s="534" t="s">
        <v>237</v>
      </c>
      <c r="R9" s="535"/>
      <c r="S9" s="533"/>
      <c r="T9" s="624"/>
    </row>
    <row r="10" spans="1:20" ht="7.5" customHeight="1">
      <c r="A10" s="624"/>
      <c r="B10" s="137"/>
      <c r="C10" s="138"/>
      <c r="D10" s="138"/>
      <c r="E10" s="138"/>
      <c r="F10" s="138"/>
      <c r="G10" s="138"/>
      <c r="H10" s="139"/>
      <c r="I10" s="624"/>
      <c r="J10" s="533"/>
      <c r="K10" s="533"/>
      <c r="L10" s="533"/>
      <c r="M10" s="533"/>
      <c r="N10" s="533"/>
      <c r="O10" s="624"/>
      <c r="P10" s="533"/>
      <c r="Q10" s="533"/>
      <c r="R10" s="533"/>
      <c r="S10" s="533"/>
      <c r="T10" s="624"/>
    </row>
    <row r="11" spans="1:20">
      <c r="A11" s="624"/>
      <c r="B11" s="137"/>
      <c r="C11" s="143" t="s">
        <v>108</v>
      </c>
      <c r="D11" s="593" t="b">
        <v>0</v>
      </c>
      <c r="E11" s="138"/>
      <c r="F11" s="534" t="s">
        <v>17262</v>
      </c>
      <c r="G11" s="614">
        <v>2</v>
      </c>
      <c r="H11" s="139"/>
      <c r="I11" s="624"/>
      <c r="J11" s="533"/>
      <c r="K11" s="534" t="s">
        <v>5</v>
      </c>
      <c r="L11" s="618"/>
      <c r="M11" s="533"/>
      <c r="N11" s="533"/>
      <c r="O11" s="624"/>
      <c r="P11" s="533"/>
      <c r="Q11" s="534" t="s">
        <v>238</v>
      </c>
      <c r="R11" s="535"/>
      <c r="S11" s="533"/>
      <c r="T11" s="624"/>
    </row>
    <row r="12" spans="1:20" ht="7.5" customHeight="1">
      <c r="A12" s="624"/>
      <c r="B12" s="137"/>
      <c r="C12" s="138"/>
      <c r="D12" s="138"/>
      <c r="E12" s="138"/>
      <c r="F12" s="138"/>
      <c r="G12" s="138"/>
      <c r="H12" s="139"/>
      <c r="I12" s="624"/>
      <c r="J12" s="533"/>
      <c r="K12" s="533"/>
      <c r="L12" s="533"/>
      <c r="M12" s="533"/>
      <c r="N12" s="533"/>
      <c r="O12" s="624"/>
      <c r="P12" s="533"/>
      <c r="Q12" s="533"/>
      <c r="R12" s="533"/>
      <c r="S12" s="533"/>
      <c r="T12" s="624"/>
    </row>
    <row r="13" spans="1:20" ht="15" customHeight="1">
      <c r="A13" s="624"/>
      <c r="B13" s="137"/>
      <c r="C13" s="143" t="s">
        <v>109</v>
      </c>
      <c r="D13" s="593" t="b">
        <v>0</v>
      </c>
      <c r="E13" s="138"/>
      <c r="F13" s="143" t="s">
        <v>17240</v>
      </c>
      <c r="G13" s="593" t="b">
        <v>1</v>
      </c>
      <c r="H13" s="139"/>
      <c r="I13" s="624"/>
      <c r="J13" s="533"/>
      <c r="K13" s="534" t="s">
        <v>17217</v>
      </c>
      <c r="L13" s="807"/>
      <c r="M13" s="808"/>
      <c r="N13" s="533"/>
      <c r="O13" s="624"/>
      <c r="P13" s="533"/>
      <c r="Q13" s="534" t="s">
        <v>239</v>
      </c>
      <c r="R13" s="623"/>
      <c r="S13" s="533"/>
      <c r="T13" s="624"/>
    </row>
    <row r="14" spans="1:20" ht="7.5" customHeight="1">
      <c r="A14" s="624"/>
      <c r="B14" s="137"/>
      <c r="C14" s="138"/>
      <c r="D14" s="138"/>
      <c r="E14" s="138"/>
      <c r="F14" s="138"/>
      <c r="G14" s="138"/>
      <c r="H14" s="139"/>
      <c r="I14" s="624"/>
      <c r="J14" s="533"/>
      <c r="K14" s="552"/>
      <c r="L14" s="552"/>
      <c r="M14" s="552"/>
      <c r="N14" s="533"/>
      <c r="O14" s="624"/>
      <c r="P14" s="533"/>
      <c r="Q14" s="571"/>
      <c r="R14" s="571"/>
      <c r="S14" s="533"/>
      <c r="T14" s="624"/>
    </row>
    <row r="15" spans="1:20">
      <c r="A15" s="624"/>
      <c r="B15" s="137"/>
      <c r="C15" s="143" t="s">
        <v>124</v>
      </c>
      <c r="D15" s="424">
        <v>77.47</v>
      </c>
      <c r="E15" s="138"/>
      <c r="F15" s="534" t="s">
        <v>17228</v>
      </c>
      <c r="G15" s="535" t="s">
        <v>653</v>
      </c>
      <c r="H15" s="139"/>
      <c r="I15" s="624"/>
      <c r="J15" s="533"/>
      <c r="K15" s="534" t="s">
        <v>17218</v>
      </c>
      <c r="L15" s="618"/>
      <c r="M15" s="552"/>
      <c r="N15" s="533"/>
      <c r="O15" s="624"/>
      <c r="P15" s="533"/>
      <c r="Q15" s="817" t="s">
        <v>17214</v>
      </c>
      <c r="R15" s="817"/>
      <c r="S15" s="533"/>
      <c r="T15" s="624"/>
    </row>
    <row r="16" spans="1:20" ht="7.5" customHeight="1">
      <c r="A16" s="624"/>
      <c r="B16" s="137"/>
      <c r="C16" s="138"/>
      <c r="D16" s="138"/>
      <c r="E16" s="138"/>
      <c r="F16" s="138"/>
      <c r="G16" s="138"/>
      <c r="H16" s="139"/>
      <c r="I16" s="624"/>
      <c r="J16" s="533"/>
      <c r="K16" s="533"/>
      <c r="L16" s="533"/>
      <c r="M16" s="533"/>
      <c r="N16" s="533"/>
      <c r="O16" s="624"/>
      <c r="P16" s="533"/>
      <c r="Q16" s="533"/>
      <c r="R16" s="533"/>
      <c r="S16" s="533"/>
      <c r="T16" s="624"/>
    </row>
    <row r="17" spans="1:20" ht="15" customHeight="1">
      <c r="A17" s="624"/>
      <c r="B17" s="137"/>
      <c r="C17" s="143" t="s">
        <v>134</v>
      </c>
      <c r="D17" s="593" t="b">
        <v>0</v>
      </c>
      <c r="E17" s="138"/>
      <c r="F17" s="534" t="s">
        <v>17229</v>
      </c>
      <c r="G17" s="535" t="s">
        <v>559</v>
      </c>
      <c r="H17" s="139"/>
      <c r="I17" s="624"/>
      <c r="J17" s="533"/>
      <c r="K17" s="533"/>
      <c r="L17" s="534" t="s">
        <v>185</v>
      </c>
      <c r="M17" s="535"/>
      <c r="N17" s="533"/>
      <c r="O17" s="624"/>
      <c r="P17" s="533"/>
      <c r="Q17" s="534" t="s">
        <v>16889</v>
      </c>
      <c r="R17" s="535"/>
      <c r="S17" s="533"/>
      <c r="T17" s="624"/>
    </row>
    <row r="18" spans="1:20" ht="7.5" customHeight="1">
      <c r="A18" s="624"/>
      <c r="B18" s="137"/>
      <c r="C18" s="138"/>
      <c r="D18" s="138"/>
      <c r="E18" s="138"/>
      <c r="F18" s="138"/>
      <c r="G18" s="138"/>
      <c r="H18" s="139"/>
      <c r="I18" s="624"/>
      <c r="J18" s="533"/>
      <c r="K18" s="533"/>
      <c r="L18" s="533"/>
      <c r="M18" s="533"/>
      <c r="N18" s="533"/>
      <c r="O18" s="624"/>
      <c r="P18" s="533"/>
      <c r="Q18" s="533"/>
      <c r="R18" s="617"/>
      <c r="S18" s="533"/>
      <c r="T18" s="624"/>
    </row>
    <row r="19" spans="1:20">
      <c r="A19" s="624"/>
      <c r="B19" s="137"/>
      <c r="C19" s="143" t="s">
        <v>133</v>
      </c>
      <c r="D19" s="424">
        <v>2</v>
      </c>
      <c r="E19" s="138"/>
      <c r="F19" s="534" t="s">
        <v>16890</v>
      </c>
      <c r="G19" s="535" t="s">
        <v>16891</v>
      </c>
      <c r="H19" s="139"/>
      <c r="I19" s="624"/>
      <c r="J19" s="533"/>
      <c r="K19" s="534" t="s">
        <v>186</v>
      </c>
      <c r="L19" s="618"/>
      <c r="M19" s="535"/>
      <c r="N19" s="533"/>
      <c r="O19" s="624"/>
      <c r="P19" s="533"/>
      <c r="Q19" s="534" t="s">
        <v>16888</v>
      </c>
      <c r="R19" s="585"/>
      <c r="S19" s="533"/>
      <c r="T19" s="624"/>
    </row>
    <row r="20" spans="1:20" ht="7.5" customHeight="1">
      <c r="A20" s="624"/>
      <c r="B20" s="137"/>
      <c r="C20" s="138"/>
      <c r="D20" s="138"/>
      <c r="E20" s="138"/>
      <c r="F20" s="138"/>
      <c r="G20" s="138"/>
      <c r="H20" s="139"/>
      <c r="I20" s="624"/>
      <c r="J20" s="533"/>
      <c r="K20" s="552"/>
      <c r="L20" s="552"/>
      <c r="M20" s="552"/>
      <c r="N20" s="533"/>
      <c r="O20" s="624"/>
      <c r="P20" s="533"/>
      <c r="Q20" s="533"/>
      <c r="R20" s="533"/>
      <c r="S20" s="533"/>
      <c r="T20" s="624"/>
    </row>
    <row r="21" spans="1:20">
      <c r="A21" s="624"/>
      <c r="B21" s="137"/>
      <c r="C21" s="814" t="s">
        <v>16980</v>
      </c>
      <c r="D21" s="815"/>
      <c r="E21" s="815"/>
      <c r="F21" s="815"/>
      <c r="G21" s="816"/>
      <c r="H21" s="139"/>
      <c r="I21" s="624"/>
      <c r="J21" s="533"/>
      <c r="K21" s="533"/>
      <c r="L21" s="534" t="s">
        <v>17241</v>
      </c>
      <c r="M21" s="535"/>
      <c r="N21" s="533"/>
      <c r="O21" s="624"/>
      <c r="P21" s="533"/>
      <c r="Q21" s="534" t="s">
        <v>17221</v>
      </c>
      <c r="R21" s="535"/>
      <c r="S21" s="533"/>
      <c r="T21" s="624"/>
    </row>
    <row r="22" spans="1:20" ht="7.5" customHeight="1">
      <c r="A22" s="624"/>
      <c r="B22" s="137"/>
      <c r="C22" s="138"/>
      <c r="D22" s="138"/>
      <c r="E22" s="138"/>
      <c r="F22" s="138"/>
      <c r="G22" s="138"/>
      <c r="H22" s="139"/>
      <c r="I22" s="624"/>
      <c r="J22" s="533"/>
      <c r="K22" s="552"/>
      <c r="L22" s="552"/>
      <c r="M22" s="552"/>
      <c r="N22" s="533"/>
      <c r="O22" s="624"/>
      <c r="P22" s="533"/>
      <c r="Q22" s="533"/>
      <c r="R22" s="533"/>
      <c r="S22" s="533"/>
      <c r="T22" s="624"/>
    </row>
    <row r="23" spans="1:20" ht="15" customHeight="1">
      <c r="A23" s="624"/>
      <c r="B23" s="137"/>
      <c r="C23" s="143"/>
      <c r="D23" s="138"/>
      <c r="E23" s="138"/>
      <c r="F23" s="534" t="s">
        <v>17242</v>
      </c>
      <c r="G23" s="535" t="s">
        <v>17173</v>
      </c>
      <c r="H23" s="139"/>
      <c r="I23" s="624"/>
      <c r="J23" s="533"/>
      <c r="K23" s="533"/>
      <c r="L23" s="534" t="s">
        <v>17243</v>
      </c>
      <c r="M23" s="535"/>
      <c r="N23" s="533"/>
      <c r="O23" s="624"/>
      <c r="P23" s="533"/>
      <c r="Q23" s="534"/>
      <c r="R23" s="533"/>
      <c r="S23" s="533"/>
      <c r="T23" s="624"/>
    </row>
    <row r="24" spans="1:20" ht="7.5" customHeight="1">
      <c r="A24" s="624"/>
      <c r="B24" s="137"/>
      <c r="C24" s="138"/>
      <c r="D24" s="138"/>
      <c r="E24" s="138"/>
      <c r="F24" s="138"/>
      <c r="G24" s="138"/>
      <c r="H24" s="139"/>
      <c r="I24" s="624"/>
      <c r="J24" s="533"/>
      <c r="K24" s="552"/>
      <c r="L24" s="552"/>
      <c r="M24" s="552"/>
      <c r="N24" s="533"/>
      <c r="O24" s="624"/>
      <c r="P24" s="533"/>
      <c r="Q24" s="533"/>
      <c r="R24" s="533"/>
      <c r="S24" s="533"/>
      <c r="T24" s="624"/>
    </row>
    <row r="25" spans="1:20">
      <c r="A25" s="624"/>
      <c r="B25" s="137"/>
      <c r="C25" s="814" t="s">
        <v>17174</v>
      </c>
      <c r="D25" s="815"/>
      <c r="E25" s="815"/>
      <c r="F25" s="815"/>
      <c r="G25" s="816"/>
      <c r="H25" s="139"/>
      <c r="I25" s="624"/>
      <c r="J25" s="533"/>
      <c r="K25" s="533"/>
      <c r="L25" s="533"/>
      <c r="M25" s="533"/>
      <c r="N25" s="533"/>
      <c r="O25" s="624"/>
      <c r="P25" s="533"/>
      <c r="Q25" s="533"/>
      <c r="R25" s="533"/>
      <c r="S25" s="533"/>
      <c r="T25" s="624"/>
    </row>
    <row r="26" spans="1:20" ht="7.5" customHeight="1">
      <c r="A26" s="624"/>
      <c r="B26" s="137"/>
      <c r="C26" s="138"/>
      <c r="D26" s="138"/>
      <c r="E26" s="138"/>
      <c r="F26" s="138"/>
      <c r="G26" s="138"/>
      <c r="H26" s="139"/>
      <c r="I26" s="624"/>
      <c r="J26" s="533"/>
      <c r="K26" s="552"/>
      <c r="L26" s="552"/>
      <c r="M26" s="552"/>
      <c r="N26" s="533"/>
      <c r="O26" s="624"/>
      <c r="P26" s="533"/>
      <c r="Q26" s="533"/>
      <c r="R26" s="533"/>
      <c r="S26" s="533"/>
      <c r="T26" s="624"/>
    </row>
    <row r="27" spans="1:20" ht="42" customHeight="1">
      <c r="A27" s="625"/>
      <c r="B27" s="137"/>
      <c r="C27" s="552"/>
      <c r="D27" s="552"/>
      <c r="E27" s="552"/>
      <c r="F27" s="552"/>
      <c r="G27" s="552"/>
      <c r="H27" s="139"/>
      <c r="I27" s="624"/>
      <c r="J27" s="533"/>
      <c r="K27" s="779" t="s">
        <v>17270</v>
      </c>
      <c r="L27" s="780"/>
      <c r="M27" s="781"/>
      <c r="N27" s="533"/>
      <c r="O27" s="624"/>
      <c r="P27" s="533"/>
      <c r="Q27" s="533"/>
      <c r="R27" s="533"/>
      <c r="S27" s="533"/>
      <c r="T27" s="624"/>
    </row>
    <row r="28" spans="1:20">
      <c r="A28" s="624"/>
      <c r="B28" s="137"/>
      <c r="C28" s="806" t="s">
        <v>17273</v>
      </c>
      <c r="D28" s="806"/>
      <c r="E28" s="806"/>
      <c r="F28" s="806"/>
      <c r="G28" s="806"/>
      <c r="H28" s="139"/>
      <c r="I28" s="624"/>
      <c r="J28" s="533"/>
      <c r="K28" s="533"/>
      <c r="L28" s="533"/>
      <c r="M28" s="533"/>
      <c r="N28" s="533"/>
      <c r="O28" s="624"/>
      <c r="P28" s="533"/>
      <c r="Q28" s="533"/>
      <c r="R28" s="533"/>
      <c r="S28" s="533"/>
      <c r="T28" s="624"/>
    </row>
    <row r="29" spans="1:20">
      <c r="A29" s="624"/>
      <c r="B29" s="137"/>
      <c r="C29" s="806"/>
      <c r="D29" s="806"/>
      <c r="E29" s="806"/>
      <c r="F29" s="806"/>
      <c r="G29" s="806"/>
      <c r="H29" s="139"/>
      <c r="I29" s="624"/>
      <c r="J29" s="533"/>
      <c r="K29" s="533"/>
      <c r="L29" s="533"/>
      <c r="M29" s="533"/>
      <c r="N29" s="533"/>
      <c r="O29" s="624"/>
      <c r="P29" s="533"/>
      <c r="Q29" s="635"/>
      <c r="R29" s="636" t="str">
        <f>Generale!B2</f>
        <v>GRPM 5.2 - by Renzo Di Chio</v>
      </c>
      <c r="S29" s="533"/>
      <c r="T29" s="624"/>
    </row>
    <row r="30" spans="1:20">
      <c r="A30" s="624"/>
      <c r="B30" s="137"/>
      <c r="C30" s="806"/>
      <c r="D30" s="806"/>
      <c r="E30" s="806"/>
      <c r="F30" s="806"/>
      <c r="G30" s="806"/>
      <c r="H30" s="139"/>
      <c r="I30" s="624"/>
      <c r="J30" s="533"/>
      <c r="K30" s="533"/>
      <c r="L30" s="533"/>
      <c r="M30" s="533"/>
      <c r="N30" s="533"/>
      <c r="O30" s="624"/>
      <c r="P30" s="533"/>
      <c r="Q30" s="533"/>
      <c r="R30" s="533"/>
      <c r="S30" s="533"/>
      <c r="T30" s="624"/>
    </row>
    <row r="31" spans="1:20" ht="66.75" customHeight="1">
      <c r="A31" s="624"/>
      <c r="B31" s="137"/>
      <c r="C31" s="806"/>
      <c r="D31" s="806"/>
      <c r="E31" s="806"/>
      <c r="F31" s="806"/>
      <c r="G31" s="806"/>
      <c r="H31" s="139"/>
      <c r="I31" s="624"/>
      <c r="J31" s="533"/>
      <c r="K31" s="806" t="s">
        <v>17215</v>
      </c>
      <c r="L31" s="806"/>
      <c r="M31" s="806"/>
      <c r="N31" s="533"/>
      <c r="O31" s="624"/>
      <c r="P31" s="533"/>
      <c r="Q31" s="806" t="s">
        <v>17272</v>
      </c>
      <c r="R31" s="806"/>
      <c r="S31" s="533"/>
      <c r="T31" s="624"/>
    </row>
    <row r="32" spans="1:20">
      <c r="A32" s="624"/>
      <c r="B32" s="140"/>
      <c r="C32" s="141"/>
      <c r="D32" s="141"/>
      <c r="E32" s="141"/>
      <c r="F32" s="141"/>
      <c r="G32" s="141"/>
      <c r="H32" s="142"/>
      <c r="I32" s="624"/>
      <c r="J32" s="533"/>
      <c r="K32" s="533"/>
      <c r="L32" s="533"/>
      <c r="M32" s="533"/>
      <c r="N32" s="533"/>
      <c r="O32" s="624"/>
      <c r="P32" s="533"/>
      <c r="Q32" s="533"/>
      <c r="R32" s="533"/>
      <c r="S32" s="533"/>
      <c r="T32" s="624"/>
    </row>
    <row r="33" spans="1:20" ht="8.25" customHeight="1">
      <c r="A33" s="624"/>
      <c r="B33" s="624"/>
      <c r="C33" s="624"/>
      <c r="D33" s="624"/>
      <c r="E33" s="624"/>
      <c r="F33" s="624"/>
      <c r="G33" s="624"/>
      <c r="H33" s="624"/>
      <c r="I33" s="624"/>
      <c r="J33" s="624"/>
      <c r="K33" s="624"/>
      <c r="L33" s="624"/>
      <c r="M33" s="624"/>
      <c r="N33" s="624"/>
      <c r="O33" s="624"/>
      <c r="P33" s="624"/>
      <c r="Q33" s="624"/>
      <c r="R33" s="624"/>
      <c r="S33" s="624"/>
      <c r="T33" s="624"/>
    </row>
    <row r="34" spans="1:20" s="620" customFormat="1">
      <c r="M34" s="621"/>
      <c r="R34" s="621"/>
    </row>
    <row r="35" spans="1:20" s="620" customFormat="1"/>
    <row r="36" spans="1:20" s="620" customFormat="1">
      <c r="F36" s="622"/>
      <c r="G36" s="622"/>
    </row>
    <row r="37" spans="1:20" s="620" customFormat="1">
      <c r="F37" s="622"/>
      <c r="G37" s="622"/>
    </row>
    <row r="38" spans="1:20" s="620" customFormat="1"/>
    <row r="39" spans="1:20" s="620" customFormat="1"/>
    <row r="40" spans="1:20" s="620" customFormat="1"/>
    <row r="41" spans="1:20" s="620" customFormat="1"/>
    <row r="42" spans="1:20" s="620" customFormat="1"/>
    <row r="43" spans="1:20" s="620" customFormat="1"/>
    <row r="44" spans="1:20" s="620" customFormat="1"/>
    <row r="45" spans="1:20" s="620" customFormat="1"/>
    <row r="46" spans="1:20" s="620" customFormat="1"/>
    <row r="47" spans="1:20" s="620" customFormat="1"/>
    <row r="48" spans="1:20" s="620" customFormat="1"/>
    <row r="49" s="620" customFormat="1"/>
    <row r="50" s="620" customFormat="1"/>
    <row r="51" s="620" customFormat="1"/>
    <row r="52" s="620" customFormat="1"/>
    <row r="53" s="620" customFormat="1"/>
    <row r="54" s="620" customFormat="1"/>
    <row r="55" s="620" customFormat="1"/>
    <row r="56" s="620" customFormat="1"/>
    <row r="57" s="620" customFormat="1"/>
    <row r="58" s="620" customFormat="1"/>
    <row r="59" s="620" customFormat="1"/>
    <row r="60" s="620" customFormat="1"/>
    <row r="61" s="620" customFormat="1"/>
    <row r="62" s="620" customFormat="1"/>
  </sheetData>
  <sheetProtection sheet="1" objects="1" scenarios="1" formatCells="0" selectLockedCells="1"/>
  <mergeCells count="15">
    <mergeCell ref="Q31:R31"/>
    <mergeCell ref="C28:G31"/>
    <mergeCell ref="K31:M31"/>
    <mergeCell ref="L13:M13"/>
    <mergeCell ref="C2:G2"/>
    <mergeCell ref="F7:G7"/>
    <mergeCell ref="L5:M5"/>
    <mergeCell ref="L7:M7"/>
    <mergeCell ref="C21:G21"/>
    <mergeCell ref="C25:G25"/>
    <mergeCell ref="Q15:R15"/>
    <mergeCell ref="Q7:R7"/>
    <mergeCell ref="Q2:R2"/>
    <mergeCell ref="K27:M27"/>
    <mergeCell ref="K2:M2"/>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sheetPr codeName="Foglio8">
    <pageSetUpPr fitToPage="1"/>
  </sheetPr>
  <dimension ref="A1:E242"/>
  <sheetViews>
    <sheetView topLeftCell="A160" zoomScaleNormal="100" workbookViewId="0">
      <selection activeCell="E177" sqref="E177"/>
    </sheetView>
  </sheetViews>
  <sheetFormatPr defaultRowHeight="12.75"/>
  <cols>
    <col min="1" max="1" width="40.140625" style="4" customWidth="1"/>
    <col min="2" max="2" width="9.140625" style="586"/>
    <col min="3" max="3" width="29.42578125" style="4" customWidth="1"/>
    <col min="4" max="4" width="8.85546875" style="586" customWidth="1"/>
    <col min="5" max="5" width="82.28515625" style="4" customWidth="1"/>
    <col min="6" max="223" width="9.140625" style="4"/>
    <col min="224" max="224" width="9.140625" style="4" customWidth="1"/>
    <col min="225" max="231" width="9.140625" style="4"/>
    <col min="232" max="236" width="3.140625" style="4" customWidth="1"/>
    <col min="237" max="237" width="37.140625" style="4" customWidth="1"/>
    <col min="238" max="238" width="9.140625" style="4"/>
    <col min="239" max="239" width="27" style="4" customWidth="1"/>
    <col min="240" max="260" width="5.5703125" style="4" customWidth="1"/>
    <col min="261" max="479" width="9.140625" style="4"/>
    <col min="480" max="480" width="9.140625" style="4" customWidth="1"/>
    <col min="481" max="487" width="9.140625" style="4"/>
    <col min="488" max="492" width="3.140625" style="4" customWidth="1"/>
    <col min="493" max="493" width="37.140625" style="4" customWidth="1"/>
    <col min="494" max="494" width="9.140625" style="4"/>
    <col min="495" max="495" width="27" style="4" customWidth="1"/>
    <col min="496" max="516" width="5.5703125" style="4" customWidth="1"/>
    <col min="517" max="735" width="9.140625" style="4"/>
    <col min="736" max="736" width="9.140625" style="4" customWidth="1"/>
    <col min="737" max="743" width="9.140625" style="4"/>
    <col min="744" max="748" width="3.140625" style="4" customWidth="1"/>
    <col min="749" max="749" width="37.140625" style="4" customWidth="1"/>
    <col min="750" max="750" width="9.140625" style="4"/>
    <col min="751" max="751" width="27" style="4" customWidth="1"/>
    <col min="752" max="772" width="5.5703125" style="4" customWidth="1"/>
    <col min="773" max="991" width="9.140625" style="4"/>
    <col min="992" max="992" width="9.140625" style="4" customWidth="1"/>
    <col min="993" max="999" width="9.140625" style="4"/>
    <col min="1000" max="1004" width="3.140625" style="4" customWidth="1"/>
    <col min="1005" max="1005" width="37.140625" style="4" customWidth="1"/>
    <col min="1006" max="1006" width="9.140625" style="4"/>
    <col min="1007" max="1007" width="27" style="4" customWidth="1"/>
    <col min="1008" max="1028" width="5.5703125" style="4" customWidth="1"/>
    <col min="1029" max="1247" width="9.140625" style="4"/>
    <col min="1248" max="1248" width="9.140625" style="4" customWidth="1"/>
    <col min="1249" max="1255" width="9.140625" style="4"/>
    <col min="1256" max="1260" width="3.140625" style="4" customWidth="1"/>
    <col min="1261" max="1261" width="37.140625" style="4" customWidth="1"/>
    <col min="1262" max="1262" width="9.140625" style="4"/>
    <col min="1263" max="1263" width="27" style="4" customWidth="1"/>
    <col min="1264" max="1284" width="5.5703125" style="4" customWidth="1"/>
    <col min="1285" max="1503" width="9.140625" style="4"/>
    <col min="1504" max="1504" width="9.140625" style="4" customWidth="1"/>
    <col min="1505" max="1511" width="9.140625" style="4"/>
    <col min="1512" max="1516" width="3.140625" style="4" customWidth="1"/>
    <col min="1517" max="1517" width="37.140625" style="4" customWidth="1"/>
    <col min="1518" max="1518" width="9.140625" style="4"/>
    <col min="1519" max="1519" width="27" style="4" customWidth="1"/>
    <col min="1520" max="1540" width="5.5703125" style="4" customWidth="1"/>
    <col min="1541" max="1759" width="9.140625" style="4"/>
    <col min="1760" max="1760" width="9.140625" style="4" customWidth="1"/>
    <col min="1761" max="1767" width="9.140625" style="4"/>
    <col min="1768" max="1772" width="3.140625" style="4" customWidth="1"/>
    <col min="1773" max="1773" width="37.140625" style="4" customWidth="1"/>
    <col min="1774" max="1774" width="9.140625" style="4"/>
    <col min="1775" max="1775" width="27" style="4" customWidth="1"/>
    <col min="1776" max="1796" width="5.5703125" style="4" customWidth="1"/>
    <col min="1797" max="2015" width="9.140625" style="4"/>
    <col min="2016" max="2016" width="9.140625" style="4" customWidth="1"/>
    <col min="2017" max="2023" width="9.140625" style="4"/>
    <col min="2024" max="2028" width="3.140625" style="4" customWidth="1"/>
    <col min="2029" max="2029" width="37.140625" style="4" customWidth="1"/>
    <col min="2030" max="2030" width="9.140625" style="4"/>
    <col min="2031" max="2031" width="27" style="4" customWidth="1"/>
    <col min="2032" max="2052" width="5.5703125" style="4" customWidth="1"/>
    <col min="2053" max="2271" width="9.140625" style="4"/>
    <col min="2272" max="2272" width="9.140625" style="4" customWidth="1"/>
    <col min="2273" max="2279" width="9.140625" style="4"/>
    <col min="2280" max="2284" width="3.140625" style="4" customWidth="1"/>
    <col min="2285" max="2285" width="37.140625" style="4" customWidth="1"/>
    <col min="2286" max="2286" width="9.140625" style="4"/>
    <col min="2287" max="2287" width="27" style="4" customWidth="1"/>
    <col min="2288" max="2308" width="5.5703125" style="4" customWidth="1"/>
    <col min="2309" max="2527" width="9.140625" style="4"/>
    <col min="2528" max="2528" width="9.140625" style="4" customWidth="1"/>
    <col min="2529" max="2535" width="9.140625" style="4"/>
    <col min="2536" max="2540" width="3.140625" style="4" customWidth="1"/>
    <col min="2541" max="2541" width="37.140625" style="4" customWidth="1"/>
    <col min="2542" max="2542" width="9.140625" style="4"/>
    <col min="2543" max="2543" width="27" style="4" customWidth="1"/>
    <col min="2544" max="2564" width="5.5703125" style="4" customWidth="1"/>
    <col min="2565" max="2783" width="9.140625" style="4"/>
    <col min="2784" max="2784" width="9.140625" style="4" customWidth="1"/>
    <col min="2785" max="2791" width="9.140625" style="4"/>
    <col min="2792" max="2796" width="3.140625" style="4" customWidth="1"/>
    <col min="2797" max="2797" width="37.140625" style="4" customWidth="1"/>
    <col min="2798" max="2798" width="9.140625" style="4"/>
    <col min="2799" max="2799" width="27" style="4" customWidth="1"/>
    <col min="2800" max="2820" width="5.5703125" style="4" customWidth="1"/>
    <col min="2821" max="3039" width="9.140625" style="4"/>
    <col min="3040" max="3040" width="9.140625" style="4" customWidth="1"/>
    <col min="3041" max="3047" width="9.140625" style="4"/>
    <col min="3048" max="3052" width="3.140625" style="4" customWidth="1"/>
    <col min="3053" max="3053" width="37.140625" style="4" customWidth="1"/>
    <col min="3054" max="3054" width="9.140625" style="4"/>
    <col min="3055" max="3055" width="27" style="4" customWidth="1"/>
    <col min="3056" max="3076" width="5.5703125" style="4" customWidth="1"/>
    <col min="3077" max="3295" width="9.140625" style="4"/>
    <col min="3296" max="3296" width="9.140625" style="4" customWidth="1"/>
    <col min="3297" max="3303" width="9.140625" style="4"/>
    <col min="3304" max="3308" width="3.140625" style="4" customWidth="1"/>
    <col min="3309" max="3309" width="37.140625" style="4" customWidth="1"/>
    <col min="3310" max="3310" width="9.140625" style="4"/>
    <col min="3311" max="3311" width="27" style="4" customWidth="1"/>
    <col min="3312" max="3332" width="5.5703125" style="4" customWidth="1"/>
    <col min="3333" max="3551" width="9.140625" style="4"/>
    <col min="3552" max="3552" width="9.140625" style="4" customWidth="1"/>
    <col min="3553" max="3559" width="9.140625" style="4"/>
    <col min="3560" max="3564" width="3.140625" style="4" customWidth="1"/>
    <col min="3565" max="3565" width="37.140625" style="4" customWidth="1"/>
    <col min="3566" max="3566" width="9.140625" style="4"/>
    <col min="3567" max="3567" width="27" style="4" customWidth="1"/>
    <col min="3568" max="3588" width="5.5703125" style="4" customWidth="1"/>
    <col min="3589" max="3807" width="9.140625" style="4"/>
    <col min="3808" max="3808" width="9.140625" style="4" customWidth="1"/>
    <col min="3809" max="3815" width="9.140625" style="4"/>
    <col min="3816" max="3820" width="3.140625" style="4" customWidth="1"/>
    <col min="3821" max="3821" width="37.140625" style="4" customWidth="1"/>
    <col min="3822" max="3822" width="9.140625" style="4"/>
    <col min="3823" max="3823" width="27" style="4" customWidth="1"/>
    <col min="3824" max="3844" width="5.5703125" style="4" customWidth="1"/>
    <col min="3845" max="4063" width="9.140625" style="4"/>
    <col min="4064" max="4064" width="9.140625" style="4" customWidth="1"/>
    <col min="4065" max="4071" width="9.140625" style="4"/>
    <col min="4072" max="4076" width="3.140625" style="4" customWidth="1"/>
    <col min="4077" max="4077" width="37.140625" style="4" customWidth="1"/>
    <col min="4078" max="4078" width="9.140625" style="4"/>
    <col min="4079" max="4079" width="27" style="4" customWidth="1"/>
    <col min="4080" max="4100" width="5.5703125" style="4" customWidth="1"/>
    <col min="4101" max="4319" width="9.140625" style="4"/>
    <col min="4320" max="4320" width="9.140625" style="4" customWidth="1"/>
    <col min="4321" max="4327" width="9.140625" style="4"/>
    <col min="4328" max="4332" width="3.140625" style="4" customWidth="1"/>
    <col min="4333" max="4333" width="37.140625" style="4" customWidth="1"/>
    <col min="4334" max="4334" width="9.140625" style="4"/>
    <col min="4335" max="4335" width="27" style="4" customWidth="1"/>
    <col min="4336" max="4356" width="5.5703125" style="4" customWidth="1"/>
    <col min="4357" max="4575" width="9.140625" style="4"/>
    <col min="4576" max="4576" width="9.140625" style="4" customWidth="1"/>
    <col min="4577" max="4583" width="9.140625" style="4"/>
    <col min="4584" max="4588" width="3.140625" style="4" customWidth="1"/>
    <col min="4589" max="4589" width="37.140625" style="4" customWidth="1"/>
    <col min="4590" max="4590" width="9.140625" style="4"/>
    <col min="4591" max="4591" width="27" style="4" customWidth="1"/>
    <col min="4592" max="4612" width="5.5703125" style="4" customWidth="1"/>
    <col min="4613" max="4831" width="9.140625" style="4"/>
    <col min="4832" max="4832" width="9.140625" style="4" customWidth="1"/>
    <col min="4833" max="4839" width="9.140625" style="4"/>
    <col min="4840" max="4844" width="3.140625" style="4" customWidth="1"/>
    <col min="4845" max="4845" width="37.140625" style="4" customWidth="1"/>
    <col min="4846" max="4846" width="9.140625" style="4"/>
    <col min="4847" max="4847" width="27" style="4" customWidth="1"/>
    <col min="4848" max="4868" width="5.5703125" style="4" customWidth="1"/>
    <col min="4869" max="5087" width="9.140625" style="4"/>
    <col min="5088" max="5088" width="9.140625" style="4" customWidth="1"/>
    <col min="5089" max="5095" width="9.140625" style="4"/>
    <col min="5096" max="5100" width="3.140625" style="4" customWidth="1"/>
    <col min="5101" max="5101" width="37.140625" style="4" customWidth="1"/>
    <col min="5102" max="5102" width="9.140625" style="4"/>
    <col min="5103" max="5103" width="27" style="4" customWidth="1"/>
    <col min="5104" max="5124" width="5.5703125" style="4" customWidth="1"/>
    <col min="5125" max="5343" width="9.140625" style="4"/>
    <col min="5344" max="5344" width="9.140625" style="4" customWidth="1"/>
    <col min="5345" max="5351" width="9.140625" style="4"/>
    <col min="5352" max="5356" width="3.140625" style="4" customWidth="1"/>
    <col min="5357" max="5357" width="37.140625" style="4" customWidth="1"/>
    <col min="5358" max="5358" width="9.140625" style="4"/>
    <col min="5359" max="5359" width="27" style="4" customWidth="1"/>
    <col min="5360" max="5380" width="5.5703125" style="4" customWidth="1"/>
    <col min="5381" max="5599" width="9.140625" style="4"/>
    <col min="5600" max="5600" width="9.140625" style="4" customWidth="1"/>
    <col min="5601" max="5607" width="9.140625" style="4"/>
    <col min="5608" max="5612" width="3.140625" style="4" customWidth="1"/>
    <col min="5613" max="5613" width="37.140625" style="4" customWidth="1"/>
    <col min="5614" max="5614" width="9.140625" style="4"/>
    <col min="5615" max="5615" width="27" style="4" customWidth="1"/>
    <col min="5616" max="5636" width="5.5703125" style="4" customWidth="1"/>
    <col min="5637" max="5855" width="9.140625" style="4"/>
    <col min="5856" max="5856" width="9.140625" style="4" customWidth="1"/>
    <col min="5857" max="5863" width="9.140625" style="4"/>
    <col min="5864" max="5868" width="3.140625" style="4" customWidth="1"/>
    <col min="5869" max="5869" width="37.140625" style="4" customWidth="1"/>
    <col min="5870" max="5870" width="9.140625" style="4"/>
    <col min="5871" max="5871" width="27" style="4" customWidth="1"/>
    <col min="5872" max="5892" width="5.5703125" style="4" customWidth="1"/>
    <col min="5893" max="6111" width="9.140625" style="4"/>
    <col min="6112" max="6112" width="9.140625" style="4" customWidth="1"/>
    <col min="6113" max="6119" width="9.140625" style="4"/>
    <col min="6120" max="6124" width="3.140625" style="4" customWidth="1"/>
    <col min="6125" max="6125" width="37.140625" style="4" customWidth="1"/>
    <col min="6126" max="6126" width="9.140625" style="4"/>
    <col min="6127" max="6127" width="27" style="4" customWidth="1"/>
    <col min="6128" max="6148" width="5.5703125" style="4" customWidth="1"/>
    <col min="6149" max="6367" width="9.140625" style="4"/>
    <col min="6368" max="6368" width="9.140625" style="4" customWidth="1"/>
    <col min="6369" max="6375" width="9.140625" style="4"/>
    <col min="6376" max="6380" width="3.140625" style="4" customWidth="1"/>
    <col min="6381" max="6381" width="37.140625" style="4" customWidth="1"/>
    <col min="6382" max="6382" width="9.140625" style="4"/>
    <col min="6383" max="6383" width="27" style="4" customWidth="1"/>
    <col min="6384" max="6404" width="5.5703125" style="4" customWidth="1"/>
    <col min="6405" max="6623" width="9.140625" style="4"/>
    <col min="6624" max="6624" width="9.140625" style="4" customWidth="1"/>
    <col min="6625" max="6631" width="9.140625" style="4"/>
    <col min="6632" max="6636" width="3.140625" style="4" customWidth="1"/>
    <col min="6637" max="6637" width="37.140625" style="4" customWidth="1"/>
    <col min="6638" max="6638" width="9.140625" style="4"/>
    <col min="6639" max="6639" width="27" style="4" customWidth="1"/>
    <col min="6640" max="6660" width="5.5703125" style="4" customWidth="1"/>
    <col min="6661" max="6879" width="9.140625" style="4"/>
    <col min="6880" max="6880" width="9.140625" style="4" customWidth="1"/>
    <col min="6881" max="6887" width="9.140625" style="4"/>
    <col min="6888" max="6892" width="3.140625" style="4" customWidth="1"/>
    <col min="6893" max="6893" width="37.140625" style="4" customWidth="1"/>
    <col min="6894" max="6894" width="9.140625" style="4"/>
    <col min="6895" max="6895" width="27" style="4" customWidth="1"/>
    <col min="6896" max="6916" width="5.5703125" style="4" customWidth="1"/>
    <col min="6917" max="7135" width="9.140625" style="4"/>
    <col min="7136" max="7136" width="9.140625" style="4" customWidth="1"/>
    <col min="7137" max="7143" width="9.140625" style="4"/>
    <col min="7144" max="7148" width="3.140625" style="4" customWidth="1"/>
    <col min="7149" max="7149" width="37.140625" style="4" customWidth="1"/>
    <col min="7150" max="7150" width="9.140625" style="4"/>
    <col min="7151" max="7151" width="27" style="4" customWidth="1"/>
    <col min="7152" max="7172" width="5.5703125" style="4" customWidth="1"/>
    <col min="7173" max="7391" width="9.140625" style="4"/>
    <col min="7392" max="7392" width="9.140625" style="4" customWidth="1"/>
    <col min="7393" max="7399" width="9.140625" style="4"/>
    <col min="7400" max="7404" width="3.140625" style="4" customWidth="1"/>
    <col min="7405" max="7405" width="37.140625" style="4" customWidth="1"/>
    <col min="7406" max="7406" width="9.140625" style="4"/>
    <col min="7407" max="7407" width="27" style="4" customWidth="1"/>
    <col min="7408" max="7428" width="5.5703125" style="4" customWidth="1"/>
    <col min="7429" max="7647" width="9.140625" style="4"/>
    <col min="7648" max="7648" width="9.140625" style="4" customWidth="1"/>
    <col min="7649" max="7655" width="9.140625" style="4"/>
    <col min="7656" max="7660" width="3.140625" style="4" customWidth="1"/>
    <col min="7661" max="7661" width="37.140625" style="4" customWidth="1"/>
    <col min="7662" max="7662" width="9.140625" style="4"/>
    <col min="7663" max="7663" width="27" style="4" customWidth="1"/>
    <col min="7664" max="7684" width="5.5703125" style="4" customWidth="1"/>
    <col min="7685" max="7903" width="9.140625" style="4"/>
    <col min="7904" max="7904" width="9.140625" style="4" customWidth="1"/>
    <col min="7905" max="7911" width="9.140625" style="4"/>
    <col min="7912" max="7916" width="3.140625" style="4" customWidth="1"/>
    <col min="7917" max="7917" width="37.140625" style="4" customWidth="1"/>
    <col min="7918" max="7918" width="9.140625" style="4"/>
    <col min="7919" max="7919" width="27" style="4" customWidth="1"/>
    <col min="7920" max="7940" width="5.5703125" style="4" customWidth="1"/>
    <col min="7941" max="8159" width="9.140625" style="4"/>
    <col min="8160" max="8160" width="9.140625" style="4" customWidth="1"/>
    <col min="8161" max="8167" width="9.140625" style="4"/>
    <col min="8168" max="8172" width="3.140625" style="4" customWidth="1"/>
    <col min="8173" max="8173" width="37.140625" style="4" customWidth="1"/>
    <col min="8174" max="8174" width="9.140625" style="4"/>
    <col min="8175" max="8175" width="27" style="4" customWidth="1"/>
    <col min="8176" max="8196" width="5.5703125" style="4" customWidth="1"/>
    <col min="8197" max="8415" width="9.140625" style="4"/>
    <col min="8416" max="8416" width="9.140625" style="4" customWidth="1"/>
    <col min="8417" max="8423" width="9.140625" style="4"/>
    <col min="8424" max="8428" width="3.140625" style="4" customWidth="1"/>
    <col min="8429" max="8429" width="37.140625" style="4" customWidth="1"/>
    <col min="8430" max="8430" width="9.140625" style="4"/>
    <col min="8431" max="8431" width="27" style="4" customWidth="1"/>
    <col min="8432" max="8452" width="5.5703125" style="4" customWidth="1"/>
    <col min="8453" max="8671" width="9.140625" style="4"/>
    <col min="8672" max="8672" width="9.140625" style="4" customWidth="1"/>
    <col min="8673" max="8679" width="9.140625" style="4"/>
    <col min="8680" max="8684" width="3.140625" style="4" customWidth="1"/>
    <col min="8685" max="8685" width="37.140625" style="4" customWidth="1"/>
    <col min="8686" max="8686" width="9.140625" style="4"/>
    <col min="8687" max="8687" width="27" style="4" customWidth="1"/>
    <col min="8688" max="8708" width="5.5703125" style="4" customWidth="1"/>
    <col min="8709" max="8927" width="9.140625" style="4"/>
    <col min="8928" max="8928" width="9.140625" style="4" customWidth="1"/>
    <col min="8929" max="8935" width="9.140625" style="4"/>
    <col min="8936" max="8940" width="3.140625" style="4" customWidth="1"/>
    <col min="8941" max="8941" width="37.140625" style="4" customWidth="1"/>
    <col min="8942" max="8942" width="9.140625" style="4"/>
    <col min="8943" max="8943" width="27" style="4" customWidth="1"/>
    <col min="8944" max="8964" width="5.5703125" style="4" customWidth="1"/>
    <col min="8965" max="9183" width="9.140625" style="4"/>
    <col min="9184" max="9184" width="9.140625" style="4" customWidth="1"/>
    <col min="9185" max="9191" width="9.140625" style="4"/>
    <col min="9192" max="9196" width="3.140625" style="4" customWidth="1"/>
    <col min="9197" max="9197" width="37.140625" style="4" customWidth="1"/>
    <col min="9198" max="9198" width="9.140625" style="4"/>
    <col min="9199" max="9199" width="27" style="4" customWidth="1"/>
    <col min="9200" max="9220" width="5.5703125" style="4" customWidth="1"/>
    <col min="9221" max="9439" width="9.140625" style="4"/>
    <col min="9440" max="9440" width="9.140625" style="4" customWidth="1"/>
    <col min="9441" max="9447" width="9.140625" style="4"/>
    <col min="9448" max="9452" width="3.140625" style="4" customWidth="1"/>
    <col min="9453" max="9453" width="37.140625" style="4" customWidth="1"/>
    <col min="9454" max="9454" width="9.140625" style="4"/>
    <col min="9455" max="9455" width="27" style="4" customWidth="1"/>
    <col min="9456" max="9476" width="5.5703125" style="4" customWidth="1"/>
    <col min="9477" max="9695" width="9.140625" style="4"/>
    <col min="9696" max="9696" width="9.140625" style="4" customWidth="1"/>
    <col min="9697" max="9703" width="9.140625" style="4"/>
    <col min="9704" max="9708" width="3.140625" style="4" customWidth="1"/>
    <col min="9709" max="9709" width="37.140625" style="4" customWidth="1"/>
    <col min="9710" max="9710" width="9.140625" style="4"/>
    <col min="9711" max="9711" width="27" style="4" customWidth="1"/>
    <col min="9712" max="9732" width="5.5703125" style="4" customWidth="1"/>
    <col min="9733" max="9951" width="9.140625" style="4"/>
    <col min="9952" max="9952" width="9.140625" style="4" customWidth="1"/>
    <col min="9953" max="9959" width="9.140625" style="4"/>
    <col min="9960" max="9964" width="3.140625" style="4" customWidth="1"/>
    <col min="9965" max="9965" width="37.140625" style="4" customWidth="1"/>
    <col min="9966" max="9966" width="9.140625" style="4"/>
    <col min="9967" max="9967" width="27" style="4" customWidth="1"/>
    <col min="9968" max="9988" width="5.5703125" style="4" customWidth="1"/>
    <col min="9989" max="10207" width="9.140625" style="4"/>
    <col min="10208" max="10208" width="9.140625" style="4" customWidth="1"/>
    <col min="10209" max="10215" width="9.140625" style="4"/>
    <col min="10216" max="10220" width="3.140625" style="4" customWidth="1"/>
    <col min="10221" max="10221" width="37.140625" style="4" customWidth="1"/>
    <col min="10222" max="10222" width="9.140625" style="4"/>
    <col min="10223" max="10223" width="27" style="4" customWidth="1"/>
    <col min="10224" max="10244" width="5.5703125" style="4" customWidth="1"/>
    <col min="10245" max="10463" width="9.140625" style="4"/>
    <col min="10464" max="10464" width="9.140625" style="4" customWidth="1"/>
    <col min="10465" max="10471" width="9.140625" style="4"/>
    <col min="10472" max="10476" width="3.140625" style="4" customWidth="1"/>
    <col min="10477" max="10477" width="37.140625" style="4" customWidth="1"/>
    <col min="10478" max="10478" width="9.140625" style="4"/>
    <col min="10479" max="10479" width="27" style="4" customWidth="1"/>
    <col min="10480" max="10500" width="5.5703125" style="4" customWidth="1"/>
    <col min="10501" max="10719" width="9.140625" style="4"/>
    <col min="10720" max="10720" width="9.140625" style="4" customWidth="1"/>
    <col min="10721" max="10727" width="9.140625" style="4"/>
    <col min="10728" max="10732" width="3.140625" style="4" customWidth="1"/>
    <col min="10733" max="10733" width="37.140625" style="4" customWidth="1"/>
    <col min="10734" max="10734" width="9.140625" style="4"/>
    <col min="10735" max="10735" width="27" style="4" customWidth="1"/>
    <col min="10736" max="10756" width="5.5703125" style="4" customWidth="1"/>
    <col min="10757" max="10975" width="9.140625" style="4"/>
    <col min="10976" max="10976" width="9.140625" style="4" customWidth="1"/>
    <col min="10977" max="10983" width="9.140625" style="4"/>
    <col min="10984" max="10988" width="3.140625" style="4" customWidth="1"/>
    <col min="10989" max="10989" width="37.140625" style="4" customWidth="1"/>
    <col min="10990" max="10990" width="9.140625" style="4"/>
    <col min="10991" max="10991" width="27" style="4" customWidth="1"/>
    <col min="10992" max="11012" width="5.5703125" style="4" customWidth="1"/>
    <col min="11013" max="11231" width="9.140625" style="4"/>
    <col min="11232" max="11232" width="9.140625" style="4" customWidth="1"/>
    <col min="11233" max="11239" width="9.140625" style="4"/>
    <col min="11240" max="11244" width="3.140625" style="4" customWidth="1"/>
    <col min="11245" max="11245" width="37.140625" style="4" customWidth="1"/>
    <col min="11246" max="11246" width="9.140625" style="4"/>
    <col min="11247" max="11247" width="27" style="4" customWidth="1"/>
    <col min="11248" max="11268" width="5.5703125" style="4" customWidth="1"/>
    <col min="11269" max="11487" width="9.140625" style="4"/>
    <col min="11488" max="11488" width="9.140625" style="4" customWidth="1"/>
    <col min="11489" max="11495" width="9.140625" style="4"/>
    <col min="11496" max="11500" width="3.140625" style="4" customWidth="1"/>
    <col min="11501" max="11501" width="37.140625" style="4" customWidth="1"/>
    <col min="11502" max="11502" width="9.140625" style="4"/>
    <col min="11503" max="11503" width="27" style="4" customWidth="1"/>
    <col min="11504" max="11524" width="5.5703125" style="4" customWidth="1"/>
    <col min="11525" max="11743" width="9.140625" style="4"/>
    <col min="11744" max="11744" width="9.140625" style="4" customWidth="1"/>
    <col min="11745" max="11751" width="9.140625" style="4"/>
    <col min="11752" max="11756" width="3.140625" style="4" customWidth="1"/>
    <col min="11757" max="11757" width="37.140625" style="4" customWidth="1"/>
    <col min="11758" max="11758" width="9.140625" style="4"/>
    <col min="11759" max="11759" width="27" style="4" customWidth="1"/>
    <col min="11760" max="11780" width="5.5703125" style="4" customWidth="1"/>
    <col min="11781" max="11999" width="9.140625" style="4"/>
    <col min="12000" max="12000" width="9.140625" style="4" customWidth="1"/>
    <col min="12001" max="12007" width="9.140625" style="4"/>
    <col min="12008" max="12012" width="3.140625" style="4" customWidth="1"/>
    <col min="12013" max="12013" width="37.140625" style="4" customWidth="1"/>
    <col min="12014" max="12014" width="9.140625" style="4"/>
    <col min="12015" max="12015" width="27" style="4" customWidth="1"/>
    <col min="12016" max="12036" width="5.5703125" style="4" customWidth="1"/>
    <col min="12037" max="12255" width="9.140625" style="4"/>
    <col min="12256" max="12256" width="9.140625" style="4" customWidth="1"/>
    <col min="12257" max="12263" width="9.140625" style="4"/>
    <col min="12264" max="12268" width="3.140625" style="4" customWidth="1"/>
    <col min="12269" max="12269" width="37.140625" style="4" customWidth="1"/>
    <col min="12270" max="12270" width="9.140625" style="4"/>
    <col min="12271" max="12271" width="27" style="4" customWidth="1"/>
    <col min="12272" max="12292" width="5.5703125" style="4" customWidth="1"/>
    <col min="12293" max="12511" width="9.140625" style="4"/>
    <col min="12512" max="12512" width="9.140625" style="4" customWidth="1"/>
    <col min="12513" max="12519" width="9.140625" style="4"/>
    <col min="12520" max="12524" width="3.140625" style="4" customWidth="1"/>
    <col min="12525" max="12525" width="37.140625" style="4" customWidth="1"/>
    <col min="12526" max="12526" width="9.140625" style="4"/>
    <col min="12527" max="12527" width="27" style="4" customWidth="1"/>
    <col min="12528" max="12548" width="5.5703125" style="4" customWidth="1"/>
    <col min="12549" max="12767" width="9.140625" style="4"/>
    <col min="12768" max="12768" width="9.140625" style="4" customWidth="1"/>
    <col min="12769" max="12775" width="9.140625" style="4"/>
    <col min="12776" max="12780" width="3.140625" style="4" customWidth="1"/>
    <col min="12781" max="12781" width="37.140625" style="4" customWidth="1"/>
    <col min="12782" max="12782" width="9.140625" style="4"/>
    <col min="12783" max="12783" width="27" style="4" customWidth="1"/>
    <col min="12784" max="12804" width="5.5703125" style="4" customWidth="1"/>
    <col min="12805" max="13023" width="9.140625" style="4"/>
    <col min="13024" max="13024" width="9.140625" style="4" customWidth="1"/>
    <col min="13025" max="13031" width="9.140625" style="4"/>
    <col min="13032" max="13036" width="3.140625" style="4" customWidth="1"/>
    <col min="13037" max="13037" width="37.140625" style="4" customWidth="1"/>
    <col min="13038" max="13038" width="9.140625" style="4"/>
    <col min="13039" max="13039" width="27" style="4" customWidth="1"/>
    <col min="13040" max="13060" width="5.5703125" style="4" customWidth="1"/>
    <col min="13061" max="13279" width="9.140625" style="4"/>
    <col min="13280" max="13280" width="9.140625" style="4" customWidth="1"/>
    <col min="13281" max="13287" width="9.140625" style="4"/>
    <col min="13288" max="13292" width="3.140625" style="4" customWidth="1"/>
    <col min="13293" max="13293" width="37.140625" style="4" customWidth="1"/>
    <col min="13294" max="13294" width="9.140625" style="4"/>
    <col min="13295" max="13295" width="27" style="4" customWidth="1"/>
    <col min="13296" max="13316" width="5.5703125" style="4" customWidth="1"/>
    <col min="13317" max="13535" width="9.140625" style="4"/>
    <col min="13536" max="13536" width="9.140625" style="4" customWidth="1"/>
    <col min="13537" max="13543" width="9.140625" style="4"/>
    <col min="13544" max="13548" width="3.140625" style="4" customWidth="1"/>
    <col min="13549" max="13549" width="37.140625" style="4" customWidth="1"/>
    <col min="13550" max="13550" width="9.140625" style="4"/>
    <col min="13551" max="13551" width="27" style="4" customWidth="1"/>
    <col min="13552" max="13572" width="5.5703125" style="4" customWidth="1"/>
    <col min="13573" max="13791" width="9.140625" style="4"/>
    <col min="13792" max="13792" width="9.140625" style="4" customWidth="1"/>
    <col min="13793" max="13799" width="9.140625" style="4"/>
    <col min="13800" max="13804" width="3.140625" style="4" customWidth="1"/>
    <col min="13805" max="13805" width="37.140625" style="4" customWidth="1"/>
    <col min="13806" max="13806" width="9.140625" style="4"/>
    <col min="13807" max="13807" width="27" style="4" customWidth="1"/>
    <col min="13808" max="13828" width="5.5703125" style="4" customWidth="1"/>
    <col min="13829" max="14047" width="9.140625" style="4"/>
    <col min="14048" max="14048" width="9.140625" style="4" customWidth="1"/>
    <col min="14049" max="14055" width="9.140625" style="4"/>
    <col min="14056" max="14060" width="3.140625" style="4" customWidth="1"/>
    <col min="14061" max="14061" width="37.140625" style="4" customWidth="1"/>
    <col min="14062" max="14062" width="9.140625" style="4"/>
    <col min="14063" max="14063" width="27" style="4" customWidth="1"/>
    <col min="14064" max="14084" width="5.5703125" style="4" customWidth="1"/>
    <col min="14085" max="14303" width="9.140625" style="4"/>
    <col min="14304" max="14304" width="9.140625" style="4" customWidth="1"/>
    <col min="14305" max="14311" width="9.140625" style="4"/>
    <col min="14312" max="14316" width="3.140625" style="4" customWidth="1"/>
    <col min="14317" max="14317" width="37.140625" style="4" customWidth="1"/>
    <col min="14318" max="14318" width="9.140625" style="4"/>
    <col min="14319" max="14319" width="27" style="4" customWidth="1"/>
    <col min="14320" max="14340" width="5.5703125" style="4" customWidth="1"/>
    <col min="14341" max="14559" width="9.140625" style="4"/>
    <col min="14560" max="14560" width="9.140625" style="4" customWidth="1"/>
    <col min="14561" max="14567" width="9.140625" style="4"/>
    <col min="14568" max="14572" width="3.140625" style="4" customWidth="1"/>
    <col min="14573" max="14573" width="37.140625" style="4" customWidth="1"/>
    <col min="14574" max="14574" width="9.140625" style="4"/>
    <col min="14575" max="14575" width="27" style="4" customWidth="1"/>
    <col min="14576" max="14596" width="5.5703125" style="4" customWidth="1"/>
    <col min="14597" max="14815" width="9.140625" style="4"/>
    <col min="14816" max="14816" width="9.140625" style="4" customWidth="1"/>
    <col min="14817" max="14823" width="9.140625" style="4"/>
    <col min="14824" max="14828" width="3.140625" style="4" customWidth="1"/>
    <col min="14829" max="14829" width="37.140625" style="4" customWidth="1"/>
    <col min="14830" max="14830" width="9.140625" style="4"/>
    <col min="14831" max="14831" width="27" style="4" customWidth="1"/>
    <col min="14832" max="14852" width="5.5703125" style="4" customWidth="1"/>
    <col min="14853" max="15071" width="9.140625" style="4"/>
    <col min="15072" max="15072" width="9.140625" style="4" customWidth="1"/>
    <col min="15073" max="15079" width="9.140625" style="4"/>
    <col min="15080" max="15084" width="3.140625" style="4" customWidth="1"/>
    <col min="15085" max="15085" width="37.140625" style="4" customWidth="1"/>
    <col min="15086" max="15086" width="9.140625" style="4"/>
    <col min="15087" max="15087" width="27" style="4" customWidth="1"/>
    <col min="15088" max="15108" width="5.5703125" style="4" customWidth="1"/>
    <col min="15109" max="15327" width="9.140625" style="4"/>
    <col min="15328" max="15328" width="9.140625" style="4" customWidth="1"/>
    <col min="15329" max="15335" width="9.140625" style="4"/>
    <col min="15336" max="15340" width="3.140625" style="4" customWidth="1"/>
    <col min="15341" max="15341" width="37.140625" style="4" customWidth="1"/>
    <col min="15342" max="15342" width="9.140625" style="4"/>
    <col min="15343" max="15343" width="27" style="4" customWidth="1"/>
    <col min="15344" max="15364" width="5.5703125" style="4" customWidth="1"/>
    <col min="15365" max="15583" width="9.140625" style="4"/>
    <col min="15584" max="15584" width="9.140625" style="4" customWidth="1"/>
    <col min="15585" max="15591" width="9.140625" style="4"/>
    <col min="15592" max="15596" width="3.140625" style="4" customWidth="1"/>
    <col min="15597" max="15597" width="37.140625" style="4" customWidth="1"/>
    <col min="15598" max="15598" width="9.140625" style="4"/>
    <col min="15599" max="15599" width="27" style="4" customWidth="1"/>
    <col min="15600" max="15620" width="5.5703125" style="4" customWidth="1"/>
    <col min="15621" max="15839" width="9.140625" style="4"/>
    <col min="15840" max="15840" width="9.140625" style="4" customWidth="1"/>
    <col min="15841" max="15847" width="9.140625" style="4"/>
    <col min="15848" max="15852" width="3.140625" style="4" customWidth="1"/>
    <col min="15853" max="15853" width="37.140625" style="4" customWidth="1"/>
    <col min="15854" max="15854" width="9.140625" style="4"/>
    <col min="15855" max="15855" width="27" style="4" customWidth="1"/>
    <col min="15856" max="15876" width="5.5703125" style="4" customWidth="1"/>
    <col min="15877" max="16095" width="9.140625" style="4"/>
    <col min="16096" max="16096" width="9.140625" style="4" customWidth="1"/>
    <col min="16097" max="16103" width="9.140625" style="4"/>
    <col min="16104" max="16108" width="3.140625" style="4" customWidth="1"/>
    <col min="16109" max="16109" width="37.140625" style="4" customWidth="1"/>
    <col min="16110" max="16110" width="9.140625" style="4"/>
    <col min="16111" max="16111" width="27" style="4" customWidth="1"/>
    <col min="16112" max="16132" width="5.5703125" style="4" customWidth="1"/>
    <col min="16133" max="16384" width="9.140625" style="4"/>
  </cols>
  <sheetData>
    <row r="1" spans="1:5">
      <c r="A1" s="4" t="s">
        <v>16892</v>
      </c>
    </row>
    <row r="2" spans="1:5">
      <c r="A2" s="4" t="s">
        <v>17263</v>
      </c>
    </row>
    <row r="3" spans="1:5" s="153" customFormat="1" ht="15" customHeight="1">
      <c r="A3" s="4" t="s">
        <v>16894</v>
      </c>
      <c r="B3" s="586" t="str">
        <f t="shared" ref="B3:B66" si="0">IF(AND(A3&lt;&gt;"",C3&lt;&gt;""),"DATO","")</f>
        <v/>
      </c>
      <c r="C3" s="4"/>
      <c r="D3" s="586"/>
      <c r="E3" s="4"/>
    </row>
    <row r="4" spans="1:5" s="153" customFormat="1" ht="15" customHeight="1">
      <c r="A4" s="587" t="s">
        <v>16895</v>
      </c>
      <c r="B4" s="586" t="str">
        <f t="shared" si="0"/>
        <v/>
      </c>
      <c r="C4" s="4"/>
      <c r="D4" s="586"/>
      <c r="E4" s="4"/>
    </row>
    <row r="5" spans="1:5" s="153" customFormat="1" ht="15" customHeight="1">
      <c r="A5" s="588" t="s">
        <v>16896</v>
      </c>
      <c r="B5" s="586" t="str">
        <f t="shared" si="0"/>
        <v/>
      </c>
      <c r="C5" s="4"/>
      <c r="D5" s="586"/>
      <c r="E5" s="4"/>
    </row>
    <row r="6" spans="1:5" s="153" customFormat="1" ht="15" customHeight="1">
      <c r="A6" s="589" t="s">
        <v>16897</v>
      </c>
      <c r="B6" s="586" t="str">
        <f t="shared" si="0"/>
        <v>DATO</v>
      </c>
      <c r="C6" s="4" t="s">
        <v>16898</v>
      </c>
      <c r="D6" s="590" t="s">
        <v>16899</v>
      </c>
      <c r="E6" s="4"/>
    </row>
    <row r="7" spans="1:5" s="153" customFormat="1" ht="15" customHeight="1">
      <c r="A7" s="589" t="s">
        <v>16900</v>
      </c>
      <c r="B7" s="586" t="str">
        <f t="shared" si="0"/>
        <v>DATO</v>
      </c>
      <c r="C7" s="4" t="s">
        <v>16901</v>
      </c>
      <c r="D7" s="590" t="s">
        <v>16899</v>
      </c>
      <c r="E7" s="4"/>
    </row>
    <row r="8" spans="1:5" s="153" customFormat="1" ht="15" customHeight="1">
      <c r="A8" s="588" t="s">
        <v>16902</v>
      </c>
      <c r="B8" s="586" t="str">
        <f t="shared" si="0"/>
        <v/>
      </c>
      <c r="C8" s="4"/>
      <c r="D8" s="4"/>
      <c r="E8" s="4"/>
    </row>
    <row r="9" spans="1:5" s="153" customFormat="1" ht="15" customHeight="1">
      <c r="A9" s="588" t="s">
        <v>16903</v>
      </c>
      <c r="B9" s="586" t="str">
        <f t="shared" si="0"/>
        <v>DATO</v>
      </c>
      <c r="C9" s="4" t="s">
        <v>16904</v>
      </c>
      <c r="D9" s="590" t="s">
        <v>16899</v>
      </c>
      <c r="E9" s="4"/>
    </row>
    <row r="10" spans="1:5" s="153" customFormat="1" ht="15" customHeight="1">
      <c r="A10" s="588" t="s">
        <v>16905</v>
      </c>
      <c r="B10" s="591" t="s">
        <v>16906</v>
      </c>
      <c r="C10" s="4" t="s">
        <v>16907</v>
      </c>
      <c r="D10" s="586" t="s">
        <v>16908</v>
      </c>
      <c r="E10" s="4" t="s">
        <v>16909</v>
      </c>
    </row>
    <row r="11" spans="1:5" s="153" customFormat="1" ht="15" customHeight="1">
      <c r="A11" s="588" t="s">
        <v>16910</v>
      </c>
      <c r="B11" s="586" t="str">
        <f t="shared" si="0"/>
        <v>DATO</v>
      </c>
      <c r="C11" s="4" t="s">
        <v>16911</v>
      </c>
      <c r="D11" s="586" t="s">
        <v>16912</v>
      </c>
      <c r="E11" s="4" t="s">
        <v>16913</v>
      </c>
    </row>
    <row r="12" spans="1:5" s="153" customFormat="1" ht="15" customHeight="1">
      <c r="A12" s="588" t="s">
        <v>16914</v>
      </c>
      <c r="B12" s="586" t="str">
        <f t="shared" si="0"/>
        <v/>
      </c>
      <c r="C12" s="4"/>
      <c r="D12" s="586"/>
      <c r="E12" s="4"/>
    </row>
    <row r="13" spans="1:5" s="153" customFormat="1" ht="15" customHeight="1">
      <c r="A13" s="589" t="s">
        <v>16915</v>
      </c>
      <c r="B13" s="586" t="str">
        <f t="shared" si="0"/>
        <v>DATO</v>
      </c>
      <c r="C13" s="4" t="s">
        <v>16916</v>
      </c>
      <c r="D13" s="586"/>
      <c r="E13" s="4"/>
    </row>
    <row r="14" spans="1:5" s="153" customFormat="1" ht="15" customHeight="1">
      <c r="A14" s="589" t="s">
        <v>16917</v>
      </c>
      <c r="B14" s="586" t="str">
        <f t="shared" si="0"/>
        <v>DATO</v>
      </c>
      <c r="C14" s="4" t="s">
        <v>16918</v>
      </c>
      <c r="D14" s="586"/>
      <c r="E14" s="4"/>
    </row>
    <row r="15" spans="1:5" s="153" customFormat="1" ht="15" customHeight="1">
      <c r="A15" s="588" t="s">
        <v>16919</v>
      </c>
      <c r="B15" s="586" t="str">
        <f t="shared" si="0"/>
        <v/>
      </c>
      <c r="C15" s="4"/>
      <c r="D15" s="586"/>
      <c r="E15" s="4"/>
    </row>
    <row r="16" spans="1:5" s="153" customFormat="1" ht="15" customHeight="1">
      <c r="A16" s="587" t="s">
        <v>16920</v>
      </c>
      <c r="B16" s="586" t="str">
        <f t="shared" si="0"/>
        <v/>
      </c>
      <c r="C16" s="4"/>
      <c r="D16" s="586"/>
      <c r="E16" s="4"/>
    </row>
    <row r="17" spans="1:5" s="153" customFormat="1" ht="15" customHeight="1">
      <c r="A17" s="607" t="s">
        <v>16921</v>
      </c>
      <c r="B17" s="586" t="str">
        <f t="shared" si="0"/>
        <v/>
      </c>
      <c r="C17" s="4"/>
      <c r="D17" s="586"/>
      <c r="E17" s="4"/>
    </row>
    <row r="18" spans="1:5" ht="15" customHeight="1">
      <c r="A18" s="608" t="s">
        <v>16922</v>
      </c>
      <c r="B18" s="586" t="str">
        <f t="shared" si="0"/>
        <v/>
      </c>
    </row>
    <row r="19" spans="1:5" ht="15" customHeight="1">
      <c r="A19" s="609" t="s">
        <v>16923</v>
      </c>
      <c r="B19" s="586" t="str">
        <f t="shared" si="0"/>
        <v/>
      </c>
    </row>
    <row r="20" spans="1:5" ht="15" customHeight="1">
      <c r="A20" s="610" t="s">
        <v>16897</v>
      </c>
      <c r="B20" s="586" t="str">
        <f t="shared" si="0"/>
        <v>DATO</v>
      </c>
      <c r="C20" s="4" t="s">
        <v>16898</v>
      </c>
    </row>
    <row r="21" spans="1:5" ht="15" customHeight="1">
      <c r="A21" s="610" t="s">
        <v>16900</v>
      </c>
      <c r="B21" s="586" t="str">
        <f t="shared" si="0"/>
        <v>DATO</v>
      </c>
      <c r="C21" s="4" t="s">
        <v>16901</v>
      </c>
    </row>
    <row r="22" spans="1:5" ht="15" customHeight="1">
      <c r="A22" s="609" t="s">
        <v>16924</v>
      </c>
      <c r="B22" s="586" t="str">
        <f t="shared" si="0"/>
        <v/>
      </c>
    </row>
    <row r="23" spans="1:5" ht="15" customHeight="1">
      <c r="A23" s="609" t="s">
        <v>16925</v>
      </c>
      <c r="B23" s="586" t="str">
        <f t="shared" si="0"/>
        <v>DATO</v>
      </c>
      <c r="C23" s="4" t="s">
        <v>16926</v>
      </c>
    </row>
    <row r="24" spans="1:5" ht="15" customHeight="1">
      <c r="A24" s="609" t="s">
        <v>16927</v>
      </c>
      <c r="B24" s="586" t="str">
        <f t="shared" si="0"/>
        <v/>
      </c>
    </row>
    <row r="25" spans="1:5" ht="15" customHeight="1">
      <c r="A25" s="610" t="s">
        <v>16928</v>
      </c>
      <c r="B25" s="586" t="str">
        <f t="shared" si="0"/>
        <v>DATO</v>
      </c>
      <c r="C25" s="4" t="s">
        <v>16929</v>
      </c>
    </row>
    <row r="26" spans="1:5" ht="15" customHeight="1">
      <c r="A26" s="609" t="s">
        <v>16930</v>
      </c>
      <c r="B26" s="586" t="str">
        <f t="shared" si="0"/>
        <v/>
      </c>
    </row>
    <row r="27" spans="1:5" ht="15" customHeight="1">
      <c r="A27" s="609" t="s">
        <v>16931</v>
      </c>
      <c r="B27" s="591" t="s">
        <v>16906</v>
      </c>
      <c r="C27" s="4" t="s">
        <v>16932</v>
      </c>
      <c r="D27" s="586" t="s">
        <v>16933</v>
      </c>
      <c r="E27" s="4" t="s">
        <v>16934</v>
      </c>
    </row>
    <row r="28" spans="1:5" ht="15" customHeight="1">
      <c r="A28" s="608" t="s">
        <v>16935</v>
      </c>
      <c r="B28" s="586" t="str">
        <f t="shared" si="0"/>
        <v/>
      </c>
      <c r="D28" s="586" t="s">
        <v>16936</v>
      </c>
      <c r="E28" s="4" t="s">
        <v>16937</v>
      </c>
    </row>
    <row r="29" spans="1:5" ht="15" customHeight="1">
      <c r="A29" s="608" t="s">
        <v>16938</v>
      </c>
      <c r="B29" s="586" t="str">
        <f t="shared" si="0"/>
        <v/>
      </c>
      <c r="D29" s="586" t="s">
        <v>16939</v>
      </c>
      <c r="E29" s="4" t="s">
        <v>16940</v>
      </c>
    </row>
    <row r="30" spans="1:5" ht="15" customHeight="1">
      <c r="A30" s="609" t="s">
        <v>16941</v>
      </c>
      <c r="B30" s="586" t="str">
        <f t="shared" si="0"/>
        <v>DATO</v>
      </c>
      <c r="C30" s="4" t="s">
        <v>16942</v>
      </c>
      <c r="D30" s="586" t="s">
        <v>16943</v>
      </c>
      <c r="E30" s="4" t="s">
        <v>16944</v>
      </c>
    </row>
    <row r="31" spans="1:5" ht="15" customHeight="1">
      <c r="A31" s="609" t="s">
        <v>16945</v>
      </c>
      <c r="B31" s="586" t="str">
        <f t="shared" si="0"/>
        <v>DATO</v>
      </c>
      <c r="C31" s="4" t="s">
        <v>16946</v>
      </c>
      <c r="D31" s="586" t="s">
        <v>16947</v>
      </c>
      <c r="E31" s="4" t="s">
        <v>16948</v>
      </c>
    </row>
    <row r="32" spans="1:5" ht="15" customHeight="1">
      <c r="A32" s="609" t="s">
        <v>16949</v>
      </c>
      <c r="B32" s="586" t="str">
        <f t="shared" si="0"/>
        <v>DATO</v>
      </c>
      <c r="C32" s="4" t="s">
        <v>16950</v>
      </c>
      <c r="D32" s="586" t="s">
        <v>16951</v>
      </c>
      <c r="E32" s="4" t="s">
        <v>16952</v>
      </c>
    </row>
    <row r="33" spans="1:5" ht="15" customHeight="1">
      <c r="A33" s="609" t="s">
        <v>16953</v>
      </c>
      <c r="B33" s="586" t="str">
        <f t="shared" si="0"/>
        <v>DATO</v>
      </c>
      <c r="C33" s="4" t="s">
        <v>16954</v>
      </c>
      <c r="D33" s="586" t="s">
        <v>16955</v>
      </c>
      <c r="E33" s="4" t="s">
        <v>16956</v>
      </c>
    </row>
    <row r="34" spans="1:5" ht="15" customHeight="1">
      <c r="A34" s="609" t="s">
        <v>16957</v>
      </c>
      <c r="B34" s="586" t="str">
        <f t="shared" si="0"/>
        <v>DATO</v>
      </c>
      <c r="C34" s="4" t="s">
        <v>16958</v>
      </c>
      <c r="D34" s="586" t="s">
        <v>16959</v>
      </c>
      <c r="E34" s="4" t="s">
        <v>16960</v>
      </c>
    </row>
    <row r="35" spans="1:5" ht="15" customHeight="1">
      <c r="A35" s="609" t="s">
        <v>16961</v>
      </c>
      <c r="B35" s="586" t="str">
        <f t="shared" si="0"/>
        <v>DATO</v>
      </c>
      <c r="C35" s="4" t="s">
        <v>16962</v>
      </c>
      <c r="D35" s="586" t="s">
        <v>16963</v>
      </c>
      <c r="E35" s="4" t="s">
        <v>16964</v>
      </c>
    </row>
    <row r="36" spans="1:5" ht="15" customHeight="1">
      <c r="A36" s="608" t="s">
        <v>16965</v>
      </c>
      <c r="B36" s="586" t="str">
        <f t="shared" si="0"/>
        <v/>
      </c>
      <c r="D36" s="586" t="s">
        <v>16966</v>
      </c>
      <c r="E36" s="4" t="s">
        <v>16967</v>
      </c>
    </row>
    <row r="37" spans="1:5" ht="15" customHeight="1">
      <c r="A37" s="608" t="s">
        <v>16968</v>
      </c>
      <c r="B37" s="586" t="str">
        <f t="shared" si="0"/>
        <v/>
      </c>
      <c r="D37" s="586" t="s">
        <v>16969</v>
      </c>
      <c r="E37" s="4" t="s">
        <v>16970</v>
      </c>
    </row>
    <row r="38" spans="1:5" ht="15" customHeight="1">
      <c r="A38" s="609" t="s">
        <v>16915</v>
      </c>
      <c r="B38" s="586" t="str">
        <f t="shared" si="0"/>
        <v>DATO</v>
      </c>
      <c r="C38" s="4" t="s">
        <v>16916</v>
      </c>
      <c r="D38" s="586" t="s">
        <v>16971</v>
      </c>
      <c r="E38" s="4" t="s">
        <v>16972</v>
      </c>
    </row>
    <row r="39" spans="1:5" ht="15" customHeight="1">
      <c r="A39" s="609" t="s">
        <v>16917</v>
      </c>
      <c r="B39" s="586" t="str">
        <f t="shared" si="0"/>
        <v>DATO</v>
      </c>
      <c r="C39" s="4" t="s">
        <v>16918</v>
      </c>
      <c r="D39" s="586" t="s">
        <v>16973</v>
      </c>
      <c r="E39" s="4" t="s">
        <v>16974</v>
      </c>
    </row>
    <row r="40" spans="1:5" ht="15" customHeight="1">
      <c r="A40" s="608" t="s">
        <v>16975</v>
      </c>
      <c r="B40" s="586" t="str">
        <f t="shared" si="0"/>
        <v/>
      </c>
      <c r="D40" s="586" t="s">
        <v>16976</v>
      </c>
      <c r="E40" s="4" t="s">
        <v>16977</v>
      </c>
    </row>
    <row r="41" spans="1:5" ht="15" customHeight="1">
      <c r="A41" s="608" t="s">
        <v>16978</v>
      </c>
      <c r="B41" s="586" t="str">
        <f t="shared" si="0"/>
        <v>DATO</v>
      </c>
      <c r="C41" s="4" t="s">
        <v>16979</v>
      </c>
      <c r="D41" s="586" t="s">
        <v>16891</v>
      </c>
      <c r="E41" s="4" t="s">
        <v>16980</v>
      </c>
    </row>
    <row r="42" spans="1:5" ht="15" customHeight="1">
      <c r="A42" s="607" t="s">
        <v>16981</v>
      </c>
      <c r="B42" s="586" t="str">
        <f t="shared" si="0"/>
        <v/>
      </c>
    </row>
    <row r="43" spans="1:5" ht="15" customHeight="1">
      <c r="A43" s="587" t="s">
        <v>16982</v>
      </c>
      <c r="B43" s="586" t="str">
        <f t="shared" si="0"/>
        <v/>
      </c>
    </row>
    <row r="44" spans="1:5" ht="15" customHeight="1">
      <c r="A44" s="588" t="s">
        <v>16922</v>
      </c>
      <c r="B44" s="586" t="str">
        <f t="shared" si="0"/>
        <v/>
      </c>
    </row>
    <row r="45" spans="1:5" ht="15" customHeight="1">
      <c r="A45" s="589" t="s">
        <v>16923</v>
      </c>
      <c r="B45" s="586" t="str">
        <f t="shared" si="0"/>
        <v/>
      </c>
    </row>
    <row r="46" spans="1:5" s="153" customFormat="1" ht="15" customHeight="1">
      <c r="A46" s="592" t="s">
        <v>16897</v>
      </c>
      <c r="B46" s="586" t="str">
        <f t="shared" si="0"/>
        <v>DATO</v>
      </c>
      <c r="C46" s="4" t="s">
        <v>16898</v>
      </c>
      <c r="D46" s="586"/>
      <c r="E46" s="4"/>
    </row>
    <row r="47" spans="1:5" s="153" customFormat="1" ht="15" customHeight="1">
      <c r="A47" s="592" t="s">
        <v>16900</v>
      </c>
      <c r="B47" s="586" t="str">
        <f t="shared" si="0"/>
        <v>DATO</v>
      </c>
      <c r="C47" s="4" t="s">
        <v>16901</v>
      </c>
      <c r="D47" s="586"/>
      <c r="E47" s="4"/>
    </row>
    <row r="48" spans="1:5" s="153" customFormat="1" ht="15" customHeight="1">
      <c r="A48" s="589" t="s">
        <v>16924</v>
      </c>
      <c r="B48" s="586" t="str">
        <f t="shared" si="0"/>
        <v/>
      </c>
      <c r="C48" s="4"/>
      <c r="D48" s="586"/>
      <c r="E48" s="4"/>
    </row>
    <row r="49" spans="1:5" s="153" customFormat="1" ht="15" customHeight="1">
      <c r="A49" s="589" t="s">
        <v>16925</v>
      </c>
      <c r="B49" s="586" t="str">
        <f t="shared" si="0"/>
        <v>DATO</v>
      </c>
      <c r="C49" s="4" t="s">
        <v>16926</v>
      </c>
      <c r="D49" s="586"/>
      <c r="E49" s="4"/>
    </row>
    <row r="50" spans="1:5" s="153" customFormat="1" ht="15" customHeight="1">
      <c r="A50" s="589" t="s">
        <v>16927</v>
      </c>
      <c r="B50" s="586" t="str">
        <f t="shared" si="0"/>
        <v/>
      </c>
      <c r="C50" s="4"/>
      <c r="D50" s="586"/>
      <c r="E50" s="4"/>
    </row>
    <row r="51" spans="1:5" s="153" customFormat="1" ht="15" customHeight="1">
      <c r="A51" s="592" t="s">
        <v>16928</v>
      </c>
      <c r="B51" s="586" t="str">
        <f t="shared" si="0"/>
        <v>DATO</v>
      </c>
      <c r="C51" s="4" t="s">
        <v>16929</v>
      </c>
      <c r="D51" s="586"/>
      <c r="E51" s="4"/>
    </row>
    <row r="52" spans="1:5" s="153" customFormat="1" ht="15" customHeight="1">
      <c r="A52" s="592" t="s">
        <v>16983</v>
      </c>
      <c r="B52" s="586" t="str">
        <f t="shared" si="0"/>
        <v>DATO</v>
      </c>
      <c r="C52" s="4" t="s">
        <v>16984</v>
      </c>
      <c r="D52" s="586"/>
      <c r="E52" s="4"/>
    </row>
    <row r="53" spans="1:5" s="153" customFormat="1" ht="15" customHeight="1">
      <c r="A53" s="592" t="s">
        <v>16985</v>
      </c>
      <c r="B53" s="586" t="str">
        <f t="shared" si="0"/>
        <v>DATO</v>
      </c>
      <c r="C53" s="4" t="s">
        <v>16986</v>
      </c>
      <c r="D53" s="586"/>
      <c r="E53" s="4"/>
    </row>
    <row r="54" spans="1:5" s="153" customFormat="1" ht="15" customHeight="1">
      <c r="A54" s="592" t="s">
        <v>16987</v>
      </c>
      <c r="B54" s="586" t="str">
        <f t="shared" si="0"/>
        <v>DATO</v>
      </c>
      <c r="C54" s="4" t="s">
        <v>16988</v>
      </c>
      <c r="D54" s="586"/>
      <c r="E54" s="4"/>
    </row>
    <row r="55" spans="1:5" s="153" customFormat="1" ht="15" customHeight="1">
      <c r="A55" s="589" t="s">
        <v>16930</v>
      </c>
      <c r="B55" s="586" t="str">
        <f t="shared" si="0"/>
        <v/>
      </c>
      <c r="C55" s="4"/>
      <c r="D55" s="586"/>
      <c r="E55" s="4"/>
    </row>
    <row r="56" spans="1:5" s="153" customFormat="1" ht="15" customHeight="1">
      <c r="A56" s="588" t="s">
        <v>16935</v>
      </c>
      <c r="B56" s="586" t="str">
        <f t="shared" si="0"/>
        <v/>
      </c>
      <c r="C56" s="4"/>
      <c r="D56" s="586"/>
      <c r="E56" s="4"/>
    </row>
    <row r="57" spans="1:5" s="153" customFormat="1" ht="15" customHeight="1">
      <c r="A57" s="588" t="s">
        <v>16938</v>
      </c>
      <c r="B57" s="586" t="str">
        <f t="shared" si="0"/>
        <v/>
      </c>
      <c r="C57" s="4"/>
      <c r="D57" s="586"/>
      <c r="E57" s="4"/>
    </row>
    <row r="58" spans="1:5" s="153" customFormat="1" ht="15" customHeight="1">
      <c r="A58" s="589" t="s">
        <v>16941</v>
      </c>
      <c r="B58" s="586" t="str">
        <f t="shared" si="0"/>
        <v>DATO</v>
      </c>
      <c r="C58" s="4" t="s">
        <v>16942</v>
      </c>
      <c r="D58" s="586"/>
      <c r="E58" s="4"/>
    </row>
    <row r="59" spans="1:5" s="153" customFormat="1" ht="15" customHeight="1">
      <c r="A59" s="589" t="s">
        <v>16945</v>
      </c>
      <c r="B59" s="586" t="str">
        <f t="shared" si="0"/>
        <v>DATO</v>
      </c>
      <c r="C59" s="4" t="s">
        <v>16946</v>
      </c>
      <c r="D59" s="586"/>
      <c r="E59" s="4"/>
    </row>
    <row r="60" spans="1:5" s="153" customFormat="1" ht="15" customHeight="1">
      <c r="A60" s="589" t="s">
        <v>16949</v>
      </c>
      <c r="B60" s="586" t="str">
        <f t="shared" si="0"/>
        <v>DATO</v>
      </c>
      <c r="C60" s="4" t="s">
        <v>16950</v>
      </c>
      <c r="D60" s="586"/>
      <c r="E60" s="4"/>
    </row>
    <row r="61" spans="1:5" ht="15" customHeight="1">
      <c r="A61" s="589" t="s">
        <v>16953</v>
      </c>
      <c r="B61" s="586" t="str">
        <f t="shared" si="0"/>
        <v>DATO</v>
      </c>
      <c r="C61" s="4" t="s">
        <v>16954</v>
      </c>
    </row>
    <row r="62" spans="1:5" ht="15" customHeight="1">
      <c r="A62" s="589" t="s">
        <v>16957</v>
      </c>
      <c r="B62" s="586" t="str">
        <f t="shared" si="0"/>
        <v>DATO</v>
      </c>
      <c r="C62" s="4" t="s">
        <v>16958</v>
      </c>
    </row>
    <row r="63" spans="1:5" ht="15" customHeight="1">
      <c r="A63" s="589" t="s">
        <v>16961</v>
      </c>
      <c r="B63" s="586" t="str">
        <f t="shared" si="0"/>
        <v>DATO</v>
      </c>
      <c r="C63" s="4" t="s">
        <v>16962</v>
      </c>
    </row>
    <row r="64" spans="1:5" ht="15" customHeight="1">
      <c r="A64" s="588" t="s">
        <v>16965</v>
      </c>
      <c r="B64" s="586" t="str">
        <f t="shared" si="0"/>
        <v/>
      </c>
    </row>
    <row r="65" spans="1:5" ht="15" customHeight="1">
      <c r="A65" s="587" t="s">
        <v>16989</v>
      </c>
      <c r="B65" s="586" t="str">
        <f t="shared" si="0"/>
        <v/>
      </c>
    </row>
    <row r="66" spans="1:5" ht="15" customHeight="1">
      <c r="A66" s="4" t="s">
        <v>16990</v>
      </c>
      <c r="B66" s="586" t="str">
        <f t="shared" si="0"/>
        <v/>
      </c>
    </row>
    <row r="67" spans="1:5" ht="15" customHeight="1">
      <c r="A67" s="4" t="s">
        <v>16991</v>
      </c>
    </row>
    <row r="68" spans="1:5" ht="15" customHeight="1">
      <c r="A68" s="587" t="s">
        <v>16992</v>
      </c>
      <c r="B68" s="586" t="str">
        <f t="shared" ref="B68:B170" si="1">IF(AND(A68&lt;&gt;"",C68&lt;&gt;""),"DATO","")</f>
        <v/>
      </c>
    </row>
    <row r="69" spans="1:5" ht="15" customHeight="1">
      <c r="A69" s="588" t="s">
        <v>16993</v>
      </c>
      <c r="B69" s="586" t="str">
        <f t="shared" si="1"/>
        <v/>
      </c>
    </row>
    <row r="70" spans="1:5" ht="15" customHeight="1">
      <c r="A70" s="589" t="s">
        <v>16994</v>
      </c>
      <c r="B70" s="591" t="s">
        <v>16906</v>
      </c>
      <c r="C70" s="4" t="s">
        <v>16995</v>
      </c>
      <c r="D70" s="586" t="s">
        <v>16996</v>
      </c>
      <c r="E70" s="4" t="s">
        <v>16997</v>
      </c>
    </row>
    <row r="71" spans="1:5" ht="15" customHeight="1">
      <c r="A71" s="589" t="s">
        <v>16998</v>
      </c>
      <c r="B71" s="586" t="str">
        <f t="shared" si="1"/>
        <v>DATO</v>
      </c>
      <c r="C71" s="4" t="s">
        <v>16999</v>
      </c>
      <c r="D71" s="586" t="s">
        <v>17000</v>
      </c>
      <c r="E71" s="4" t="s">
        <v>17001</v>
      </c>
    </row>
    <row r="72" spans="1:5" ht="15" customHeight="1">
      <c r="A72" s="589" t="s">
        <v>17002</v>
      </c>
      <c r="B72" s="586" t="str">
        <f t="shared" si="1"/>
        <v>DATO</v>
      </c>
      <c r="C72" s="4" t="s">
        <v>17003</v>
      </c>
      <c r="D72" s="586" t="s">
        <v>17004</v>
      </c>
      <c r="E72" s="4" t="s">
        <v>17005</v>
      </c>
    </row>
    <row r="73" spans="1:5" ht="15" customHeight="1">
      <c r="A73" s="589" t="s">
        <v>17006</v>
      </c>
      <c r="B73" s="586" t="str">
        <f t="shared" si="1"/>
        <v>DATO</v>
      </c>
      <c r="C73" s="4" t="s">
        <v>17007</v>
      </c>
      <c r="D73" s="586" t="s">
        <v>17008</v>
      </c>
      <c r="E73" s="4" t="s">
        <v>17009</v>
      </c>
    </row>
    <row r="74" spans="1:5" ht="15" customHeight="1">
      <c r="A74" s="589"/>
      <c r="D74" s="586" t="s">
        <v>17010</v>
      </c>
      <c r="E74" s="4" t="s">
        <v>17011</v>
      </c>
    </row>
    <row r="75" spans="1:5" ht="15" customHeight="1">
      <c r="A75" s="589"/>
      <c r="D75" s="586" t="s">
        <v>17012</v>
      </c>
      <c r="E75" s="4" t="s">
        <v>17013</v>
      </c>
    </row>
    <row r="76" spans="1:5" ht="15" customHeight="1">
      <c r="A76" s="589"/>
    </row>
    <row r="77" spans="1:5" ht="15" customHeight="1">
      <c r="A77" s="589"/>
    </row>
    <row r="78" spans="1:5" ht="15" customHeight="1">
      <c r="A78" s="589"/>
    </row>
    <row r="79" spans="1:5" ht="15" customHeight="1">
      <c r="A79" s="589"/>
    </row>
    <row r="80" spans="1:5" ht="15" customHeight="1">
      <c r="A80" s="589"/>
    </row>
    <row r="81" spans="1:5" ht="15" customHeight="1">
      <c r="A81" s="589" t="s">
        <v>17014</v>
      </c>
      <c r="D81" s="4"/>
    </row>
    <row r="82" spans="1:5" ht="15" customHeight="1">
      <c r="A82" s="592" t="s">
        <v>17015</v>
      </c>
      <c r="B82" s="591" t="s">
        <v>16906</v>
      </c>
      <c r="C82" s="4" t="s">
        <v>17016</v>
      </c>
      <c r="D82" s="586" t="s">
        <v>17021</v>
      </c>
      <c r="E82" s="4" t="s">
        <v>17022</v>
      </c>
    </row>
    <row r="83" spans="1:5" ht="15" customHeight="1">
      <c r="A83" s="592" t="s">
        <v>17017</v>
      </c>
      <c r="B83" s="586" t="str">
        <f t="shared" si="1"/>
        <v>DATO</v>
      </c>
      <c r="C83" s="4" t="s">
        <v>17018</v>
      </c>
      <c r="D83" s="586" t="s">
        <v>17025</v>
      </c>
      <c r="E83" s="4" t="s">
        <v>17026</v>
      </c>
    </row>
    <row r="84" spans="1:5" ht="15" customHeight="1">
      <c r="A84" s="592" t="s">
        <v>17019</v>
      </c>
      <c r="B84" s="586" t="str">
        <f t="shared" si="1"/>
        <v>DATO</v>
      </c>
      <c r="C84" s="4" t="s">
        <v>17020</v>
      </c>
    </row>
    <row r="85" spans="1:5" ht="15" customHeight="1">
      <c r="A85" s="592" t="s">
        <v>17023</v>
      </c>
      <c r="B85" s="586" t="str">
        <f t="shared" si="1"/>
        <v>DATO</v>
      </c>
      <c r="C85" s="4" t="s">
        <v>17024</v>
      </c>
    </row>
    <row r="86" spans="1:5" ht="15" customHeight="1">
      <c r="A86" s="589" t="s">
        <v>17027</v>
      </c>
    </row>
    <row r="87" spans="1:5" ht="15" customHeight="1">
      <c r="A87" s="589"/>
    </row>
    <row r="88" spans="1:5" ht="15" customHeight="1">
      <c r="A88" s="589"/>
    </row>
    <row r="89" spans="1:5" ht="15" customHeight="1">
      <c r="A89" s="589"/>
    </row>
    <row r="90" spans="1:5" ht="15" customHeight="1">
      <c r="A90" s="589"/>
    </row>
    <row r="91" spans="1:5" ht="15" customHeight="1">
      <c r="A91" s="589" t="s">
        <v>17028</v>
      </c>
    </row>
    <row r="92" spans="1:5" ht="15" customHeight="1">
      <c r="A92" s="592" t="s">
        <v>17029</v>
      </c>
      <c r="B92" s="591" t="s">
        <v>16906</v>
      </c>
      <c r="C92" s="4" t="s">
        <v>17030</v>
      </c>
      <c r="D92" s="586" t="s">
        <v>277</v>
      </c>
      <c r="E92" s="4" t="s">
        <v>17031</v>
      </c>
    </row>
    <row r="93" spans="1:5" ht="15" customHeight="1">
      <c r="A93" s="592" t="s">
        <v>17032</v>
      </c>
      <c r="B93" s="586" t="str">
        <f t="shared" si="1"/>
        <v>DATO</v>
      </c>
      <c r="C93" s="4" t="s">
        <v>17033</v>
      </c>
      <c r="E93" s="4" t="s">
        <v>17213</v>
      </c>
    </row>
    <row r="94" spans="1:5" ht="15" customHeight="1">
      <c r="A94" s="589" t="s">
        <v>17034</v>
      </c>
    </row>
    <row r="95" spans="1:5" ht="15" customHeight="1">
      <c r="A95" s="589"/>
    </row>
    <row r="96" spans="1:5" ht="15" customHeight="1">
      <c r="A96" s="589"/>
    </row>
    <row r="97" spans="1:5" ht="15" customHeight="1">
      <c r="A97" s="589"/>
    </row>
    <row r="98" spans="1:5" ht="15" customHeight="1">
      <c r="A98" s="589"/>
    </row>
    <row r="99" spans="1:5" ht="15" customHeight="1">
      <c r="A99" s="589"/>
    </row>
    <row r="100" spans="1:5" ht="15" customHeight="1">
      <c r="A100" s="589"/>
    </row>
    <row r="101" spans="1:5" ht="15" customHeight="1">
      <c r="A101" s="589" t="s">
        <v>17035</v>
      </c>
    </row>
    <row r="102" spans="1:5" ht="15" customHeight="1">
      <c r="A102" s="592" t="s">
        <v>17036</v>
      </c>
      <c r="B102" s="591" t="s">
        <v>16906</v>
      </c>
      <c r="C102" s="4" t="s">
        <v>17037</v>
      </c>
      <c r="D102" s="586" t="s">
        <v>17038</v>
      </c>
      <c r="E102" s="4" t="s">
        <v>17039</v>
      </c>
    </row>
    <row r="103" spans="1:5" ht="15" customHeight="1">
      <c r="A103" s="592" t="s">
        <v>17040</v>
      </c>
      <c r="B103" s="586" t="str">
        <f t="shared" si="1"/>
        <v>DATO</v>
      </c>
      <c r="C103" s="4" t="s">
        <v>17041</v>
      </c>
      <c r="D103" s="586" t="s">
        <v>17042</v>
      </c>
      <c r="E103" s="4" t="s">
        <v>17043</v>
      </c>
    </row>
    <row r="104" spans="1:5" ht="15" customHeight="1">
      <c r="A104" s="592" t="s">
        <v>17044</v>
      </c>
      <c r="B104" s="586" t="str">
        <f t="shared" si="1"/>
        <v>DATO</v>
      </c>
      <c r="C104" s="4" t="s">
        <v>17045</v>
      </c>
      <c r="D104" s="586" t="s">
        <v>17046</v>
      </c>
      <c r="E104" s="4" t="s">
        <v>17047</v>
      </c>
    </row>
    <row r="105" spans="1:5" ht="15" customHeight="1">
      <c r="A105" s="592" t="s">
        <v>17048</v>
      </c>
      <c r="B105" s="586" t="str">
        <f t="shared" si="1"/>
        <v>DATO</v>
      </c>
      <c r="C105" s="4" t="s">
        <v>17049</v>
      </c>
      <c r="D105" s="586" t="s">
        <v>17050</v>
      </c>
      <c r="E105" s="4" t="s">
        <v>17051</v>
      </c>
    </row>
    <row r="106" spans="1:5" ht="15" customHeight="1">
      <c r="A106" s="592" t="s">
        <v>17052</v>
      </c>
      <c r="B106" s="586" t="str">
        <f t="shared" si="1"/>
        <v>DATO</v>
      </c>
      <c r="C106" s="4" t="s">
        <v>17053</v>
      </c>
      <c r="D106" s="586" t="s">
        <v>17054</v>
      </c>
      <c r="E106" s="4" t="s">
        <v>17055</v>
      </c>
    </row>
    <row r="107" spans="1:5" ht="15" customHeight="1">
      <c r="A107" s="592" t="s">
        <v>17056</v>
      </c>
      <c r="B107" s="586" t="str">
        <f t="shared" si="1"/>
        <v>DATO</v>
      </c>
      <c r="C107" s="4" t="s">
        <v>17057</v>
      </c>
      <c r="D107" s="586" t="s">
        <v>17058</v>
      </c>
      <c r="E107" s="4" t="s">
        <v>17059</v>
      </c>
    </row>
    <row r="108" spans="1:5" ht="15" customHeight="1">
      <c r="A108" s="592" t="s">
        <v>17060</v>
      </c>
      <c r="B108" s="591" t="s">
        <v>16906</v>
      </c>
      <c r="C108" s="4" t="s">
        <v>17061</v>
      </c>
      <c r="D108" s="586" t="s">
        <v>17062</v>
      </c>
      <c r="E108" s="4" t="s">
        <v>17063</v>
      </c>
    </row>
    <row r="109" spans="1:5" ht="15" customHeight="1">
      <c r="A109" s="589" t="s">
        <v>17064</v>
      </c>
      <c r="D109" s="586" t="s">
        <v>17065</v>
      </c>
      <c r="E109" s="4" t="s">
        <v>17066</v>
      </c>
    </row>
    <row r="110" spans="1:5" ht="15" customHeight="1">
      <c r="A110" s="589"/>
      <c r="D110" s="586" t="s">
        <v>17067</v>
      </c>
      <c r="E110" s="4" t="s">
        <v>17068</v>
      </c>
    </row>
    <row r="111" spans="1:5" ht="15" customHeight="1">
      <c r="A111" s="589" t="s">
        <v>17069</v>
      </c>
      <c r="B111" s="586" t="str">
        <f t="shared" si="1"/>
        <v>DATO</v>
      </c>
      <c r="C111" s="4" t="s">
        <v>17070</v>
      </c>
      <c r="D111" s="586" t="s">
        <v>17071</v>
      </c>
      <c r="E111" s="4" t="s">
        <v>17072</v>
      </c>
    </row>
    <row r="112" spans="1:5" ht="15" customHeight="1">
      <c r="A112" s="588" t="s">
        <v>17073</v>
      </c>
      <c r="B112" s="586" t="str">
        <f t="shared" si="1"/>
        <v/>
      </c>
      <c r="D112" s="586" t="s">
        <v>17074</v>
      </c>
      <c r="E112" s="4" t="s">
        <v>17075</v>
      </c>
    </row>
    <row r="113" spans="1:5" ht="15" customHeight="1">
      <c r="A113" s="611" t="s">
        <v>17076</v>
      </c>
      <c r="B113" s="612" t="str">
        <f t="shared" si="1"/>
        <v/>
      </c>
      <c r="C113" s="590"/>
      <c r="D113" s="586" t="s">
        <v>17077</v>
      </c>
      <c r="E113" s="4" t="s">
        <v>17078</v>
      </c>
    </row>
    <row r="114" spans="1:5" ht="15" customHeight="1">
      <c r="A114" s="613" t="s">
        <v>17079</v>
      </c>
      <c r="B114" s="612" t="str">
        <f t="shared" si="1"/>
        <v>DATO</v>
      </c>
      <c r="C114" s="590" t="s">
        <v>17080</v>
      </c>
      <c r="D114" s="586" t="s">
        <v>17081</v>
      </c>
      <c r="E114" s="4" t="s">
        <v>17082</v>
      </c>
    </row>
    <row r="115" spans="1:5" ht="15" customHeight="1">
      <c r="A115" s="613" t="s">
        <v>17002</v>
      </c>
      <c r="B115" s="612" t="str">
        <f t="shared" si="1"/>
        <v>DATO</v>
      </c>
      <c r="C115" s="590" t="s">
        <v>17003</v>
      </c>
      <c r="D115" s="586" t="s">
        <v>17083</v>
      </c>
      <c r="E115" s="4" t="s">
        <v>17084</v>
      </c>
    </row>
    <row r="116" spans="1:5" ht="15" customHeight="1">
      <c r="A116" s="613" t="s">
        <v>17085</v>
      </c>
      <c r="B116" s="612" t="str">
        <f t="shared" si="1"/>
        <v>DATO</v>
      </c>
      <c r="C116" s="590" t="s">
        <v>17086</v>
      </c>
      <c r="D116" s="586" t="s">
        <v>17087</v>
      </c>
      <c r="E116" s="4" t="s">
        <v>17088</v>
      </c>
    </row>
    <row r="117" spans="1:5" ht="15" customHeight="1">
      <c r="A117" s="613" t="s">
        <v>17089</v>
      </c>
      <c r="B117" s="612" t="str">
        <f t="shared" si="1"/>
        <v>DATO</v>
      </c>
      <c r="C117" s="590" t="s">
        <v>17090</v>
      </c>
      <c r="D117" s="586" t="s">
        <v>17091</v>
      </c>
      <c r="E117" s="4" t="s">
        <v>17092</v>
      </c>
    </row>
    <row r="118" spans="1:5" ht="15" customHeight="1">
      <c r="A118" s="611" t="s">
        <v>17093</v>
      </c>
      <c r="B118" s="612" t="str">
        <f t="shared" si="1"/>
        <v/>
      </c>
      <c r="C118" s="590"/>
      <c r="D118" s="586" t="s">
        <v>17094</v>
      </c>
      <c r="E118" s="4" t="s">
        <v>17095</v>
      </c>
    </row>
    <row r="119" spans="1:5" ht="15" customHeight="1">
      <c r="A119" s="611" t="s">
        <v>17096</v>
      </c>
      <c r="B119" s="612" t="str">
        <f t="shared" si="1"/>
        <v/>
      </c>
      <c r="C119" s="590"/>
      <c r="D119" s="586" t="s">
        <v>17097</v>
      </c>
      <c r="E119" s="4" t="s">
        <v>17098</v>
      </c>
    </row>
    <row r="120" spans="1:5" ht="15" customHeight="1">
      <c r="A120" s="613" t="s">
        <v>17099</v>
      </c>
      <c r="B120" s="612" t="str">
        <f t="shared" si="1"/>
        <v>DATO</v>
      </c>
      <c r="C120" s="590" t="s">
        <v>17100</v>
      </c>
      <c r="D120" s="586" t="s">
        <v>17101</v>
      </c>
      <c r="E120" s="4" t="s">
        <v>17102</v>
      </c>
    </row>
    <row r="121" spans="1:5" ht="15" customHeight="1">
      <c r="A121" s="613" t="s">
        <v>17103</v>
      </c>
      <c r="B121" s="612" t="str">
        <f t="shared" si="1"/>
        <v>DATO</v>
      </c>
      <c r="C121" s="590" t="s">
        <v>17104</v>
      </c>
      <c r="D121" s="586" t="s">
        <v>17105</v>
      </c>
      <c r="E121" s="4" t="s">
        <v>17106</v>
      </c>
    </row>
    <row r="122" spans="1:5" ht="15" customHeight="1">
      <c r="A122" s="611" t="s">
        <v>17107</v>
      </c>
      <c r="B122" s="612" t="str">
        <f t="shared" si="1"/>
        <v/>
      </c>
      <c r="C122" s="590"/>
      <c r="D122" s="586" t="s">
        <v>17108</v>
      </c>
      <c r="E122" s="4" t="s">
        <v>17109</v>
      </c>
    </row>
    <row r="123" spans="1:5" ht="15" customHeight="1">
      <c r="A123" s="587" t="s">
        <v>17110</v>
      </c>
      <c r="B123" s="586" t="str">
        <f t="shared" si="1"/>
        <v/>
      </c>
      <c r="D123" s="586" t="s">
        <v>17111</v>
      </c>
      <c r="E123" s="4" t="s">
        <v>17112</v>
      </c>
    </row>
    <row r="124" spans="1:5" ht="15" customHeight="1">
      <c r="B124" s="586" t="str">
        <f>IF(AND(A130&lt;&gt;"",C124&lt;&gt;""),"DATO","")</f>
        <v/>
      </c>
    </row>
    <row r="125" spans="1:5" ht="15" customHeight="1">
      <c r="A125" s="587"/>
    </row>
    <row r="126" spans="1:5" ht="15" customHeight="1">
      <c r="A126" s="587"/>
    </row>
    <row r="127" spans="1:5" ht="15" customHeight="1">
      <c r="A127" s="587"/>
    </row>
    <row r="128" spans="1:5" ht="15" customHeight="1">
      <c r="A128" s="587"/>
    </row>
    <row r="129" spans="1:5" ht="15" customHeight="1">
      <c r="A129" s="587"/>
    </row>
    <row r="130" spans="1:5" ht="15" customHeight="1">
      <c r="A130" s="587" t="s">
        <v>17113</v>
      </c>
    </row>
    <row r="131" spans="1:5" ht="15" customHeight="1">
      <c r="A131" s="588" t="s">
        <v>17114</v>
      </c>
      <c r="B131" s="586" t="str">
        <f t="shared" si="1"/>
        <v/>
      </c>
    </row>
    <row r="132" spans="1:5" ht="15" customHeight="1">
      <c r="A132" s="589" t="s">
        <v>17115</v>
      </c>
      <c r="B132" s="586" t="str">
        <f t="shared" si="1"/>
        <v>DATO</v>
      </c>
      <c r="C132" s="4" t="s">
        <v>17116</v>
      </c>
    </row>
    <row r="133" spans="1:5" ht="15" customHeight="1">
      <c r="A133" s="589" t="s">
        <v>17117</v>
      </c>
      <c r="B133" s="586" t="str">
        <f t="shared" si="1"/>
        <v>DATO</v>
      </c>
      <c r="C133" s="4" t="s">
        <v>17118</v>
      </c>
    </row>
    <row r="134" spans="1:5" ht="15" customHeight="1">
      <c r="A134" s="589" t="s">
        <v>17119</v>
      </c>
      <c r="B134" s="586" t="str">
        <f t="shared" si="1"/>
        <v>DATO</v>
      </c>
      <c r="C134" s="4" t="s">
        <v>17120</v>
      </c>
    </row>
    <row r="135" spans="1:5" ht="15" customHeight="1">
      <c r="A135" s="589" t="s">
        <v>17121</v>
      </c>
      <c r="B135" s="586" t="str">
        <f t="shared" si="1"/>
        <v>DATO</v>
      </c>
      <c r="C135" s="4" t="s">
        <v>17122</v>
      </c>
    </row>
    <row r="136" spans="1:5" ht="15" customHeight="1">
      <c r="A136" s="589" t="s">
        <v>17123</v>
      </c>
      <c r="B136" s="586" t="str">
        <f t="shared" si="1"/>
        <v>DATO</v>
      </c>
      <c r="C136" s="4" t="s">
        <v>17124</v>
      </c>
    </row>
    <row r="137" spans="1:5" ht="15" customHeight="1">
      <c r="A137" s="589" t="s">
        <v>17125</v>
      </c>
      <c r="B137" s="586" t="str">
        <f t="shared" si="1"/>
        <v>DATO</v>
      </c>
      <c r="C137" s="4" t="s">
        <v>17126</v>
      </c>
    </row>
    <row r="138" spans="1:5" ht="15" customHeight="1">
      <c r="A138" s="589" t="s">
        <v>17052</v>
      </c>
      <c r="B138" s="586" t="str">
        <f t="shared" si="1"/>
        <v>DATO</v>
      </c>
      <c r="C138" s="4" t="s">
        <v>17053</v>
      </c>
    </row>
    <row r="139" spans="1:5" ht="15" customHeight="1">
      <c r="A139" s="589" t="s">
        <v>17056</v>
      </c>
      <c r="B139" s="586" t="str">
        <f t="shared" si="1"/>
        <v>DATO</v>
      </c>
      <c r="C139" s="4" t="s">
        <v>17057</v>
      </c>
    </row>
    <row r="140" spans="1:5" ht="15" customHeight="1">
      <c r="A140" s="589" t="s">
        <v>17060</v>
      </c>
      <c r="B140" s="591" t="s">
        <v>16906</v>
      </c>
      <c r="C140" s="4" t="s">
        <v>17061</v>
      </c>
      <c r="D140" s="586" t="s">
        <v>17127</v>
      </c>
      <c r="E140" s="4" t="s">
        <v>17128</v>
      </c>
    </row>
    <row r="141" spans="1:5" ht="15" customHeight="1">
      <c r="A141" s="588" t="s">
        <v>17129</v>
      </c>
      <c r="B141" s="586" t="str">
        <f t="shared" si="1"/>
        <v/>
      </c>
      <c r="D141" s="586" t="s">
        <v>17130</v>
      </c>
      <c r="E141" s="4" t="s">
        <v>17131</v>
      </c>
    </row>
    <row r="142" spans="1:5" ht="15" customHeight="1">
      <c r="A142" s="588"/>
      <c r="D142" s="586" t="s">
        <v>17132</v>
      </c>
      <c r="E142" s="4" t="s">
        <v>17133</v>
      </c>
    </row>
    <row r="143" spans="1:5" ht="15" customHeight="1">
      <c r="A143" s="588"/>
      <c r="D143" s="586" t="s">
        <v>17134</v>
      </c>
      <c r="E143" s="4" t="s">
        <v>17135</v>
      </c>
    </row>
    <row r="144" spans="1:5" ht="15" customHeight="1">
      <c r="A144" s="588"/>
      <c r="D144" s="586" t="s">
        <v>17136</v>
      </c>
      <c r="E144" s="4" t="s">
        <v>17137</v>
      </c>
    </row>
    <row r="145" spans="1:5" ht="15" customHeight="1">
      <c r="A145" s="588"/>
      <c r="D145" s="586" t="s">
        <v>17138</v>
      </c>
      <c r="E145" s="4" t="s">
        <v>17139</v>
      </c>
    </row>
    <row r="146" spans="1:5" ht="15" customHeight="1">
      <c r="A146" s="588"/>
      <c r="D146" s="586" t="s">
        <v>17140</v>
      </c>
      <c r="E146" s="4" t="s">
        <v>17141</v>
      </c>
    </row>
    <row r="147" spans="1:5" ht="15" customHeight="1">
      <c r="A147" s="588"/>
    </row>
    <row r="148" spans="1:5" ht="15" customHeight="1">
      <c r="A148" s="588"/>
    </row>
    <row r="149" spans="1:5" ht="15" customHeight="1">
      <c r="A149" s="588"/>
    </row>
    <row r="150" spans="1:5" ht="15" customHeight="1">
      <c r="A150" s="588"/>
    </row>
    <row r="151" spans="1:5" ht="15" customHeight="1">
      <c r="A151" s="588" t="s">
        <v>17142</v>
      </c>
      <c r="B151" s="586" t="str">
        <f t="shared" si="1"/>
        <v/>
      </c>
    </row>
    <row r="152" spans="1:5" ht="15" customHeight="1">
      <c r="A152" s="589" t="s">
        <v>17052</v>
      </c>
      <c r="B152" s="586" t="str">
        <f t="shared" si="1"/>
        <v>DATO</v>
      </c>
      <c r="C152" s="4" t="s">
        <v>17053</v>
      </c>
    </row>
    <row r="153" spans="1:5" ht="15" customHeight="1">
      <c r="A153" s="589" t="s">
        <v>17060</v>
      </c>
      <c r="B153" s="586" t="str">
        <f t="shared" si="1"/>
        <v>DATO</v>
      </c>
      <c r="C153" s="4" t="s">
        <v>17061</v>
      </c>
    </row>
    <row r="154" spans="1:5" ht="15" customHeight="1">
      <c r="A154" s="589" t="s">
        <v>17143</v>
      </c>
      <c r="B154" s="586" t="str">
        <f t="shared" si="1"/>
        <v>DATO</v>
      </c>
      <c r="C154" s="4" t="s">
        <v>17144</v>
      </c>
    </row>
    <row r="155" spans="1:5" ht="15" customHeight="1">
      <c r="A155" s="589" t="s">
        <v>17145</v>
      </c>
      <c r="B155" s="586" t="str">
        <f t="shared" si="1"/>
        <v>DATO</v>
      </c>
      <c r="C155" s="4" t="s">
        <v>17146</v>
      </c>
    </row>
    <row r="156" spans="1:5" ht="15" customHeight="1">
      <c r="A156" s="589" t="s">
        <v>17147</v>
      </c>
      <c r="B156" s="586" t="str">
        <f t="shared" si="1"/>
        <v>DATO</v>
      </c>
      <c r="C156" s="4" t="s">
        <v>17148</v>
      </c>
    </row>
    <row r="157" spans="1:5" ht="15" customHeight="1">
      <c r="A157" s="589" t="s">
        <v>17149</v>
      </c>
      <c r="B157" s="586" t="str">
        <f t="shared" si="1"/>
        <v>DATO</v>
      </c>
      <c r="C157" s="4" t="s">
        <v>17150</v>
      </c>
    </row>
    <row r="158" spans="1:5" ht="15" customHeight="1">
      <c r="A158" s="588" t="s">
        <v>17151</v>
      </c>
      <c r="B158" s="586" t="str">
        <f t="shared" si="1"/>
        <v/>
      </c>
    </row>
    <row r="159" spans="1:5" ht="15" customHeight="1">
      <c r="A159" s="588"/>
    </row>
    <row r="160" spans="1:5" ht="15" customHeight="1">
      <c r="A160" s="588"/>
    </row>
    <row r="161" spans="1:5" ht="15" customHeight="1">
      <c r="A161" s="587" t="s">
        <v>17152</v>
      </c>
      <c r="B161" s="586" t="str">
        <f t="shared" si="1"/>
        <v/>
      </c>
      <c r="D161" s="586" t="s">
        <v>17256</v>
      </c>
      <c r="E161" s="4" t="s">
        <v>17259</v>
      </c>
    </row>
    <row r="162" spans="1:5" ht="15" customHeight="1">
      <c r="A162" s="587" t="s">
        <v>17153</v>
      </c>
      <c r="B162" s="586" t="str">
        <f t="shared" si="1"/>
        <v/>
      </c>
      <c r="D162" s="586" t="s">
        <v>17257</v>
      </c>
      <c r="E162" s="4" t="s">
        <v>17260</v>
      </c>
    </row>
    <row r="163" spans="1:5" ht="15" customHeight="1">
      <c r="A163" s="588" t="s">
        <v>17254</v>
      </c>
      <c r="B163" s="591" t="str">
        <f t="shared" si="1"/>
        <v>DATO</v>
      </c>
      <c r="C163" s="4" t="s">
        <v>17255</v>
      </c>
      <c r="D163" s="586" t="s">
        <v>17258</v>
      </c>
      <c r="E163" s="4" t="s">
        <v>17261</v>
      </c>
    </row>
    <row r="164" spans="1:5" ht="15" customHeight="1">
      <c r="A164" s="588" t="s">
        <v>17154</v>
      </c>
      <c r="B164" s="586" t="str">
        <f t="shared" si="1"/>
        <v/>
      </c>
    </row>
    <row r="165" spans="1:5" ht="15" customHeight="1">
      <c r="A165" s="589" t="s">
        <v>17155</v>
      </c>
      <c r="B165" s="591" t="s">
        <v>16906</v>
      </c>
      <c r="C165" s="4" t="s">
        <v>17156</v>
      </c>
      <c r="D165" s="586" t="s">
        <v>17157</v>
      </c>
      <c r="E165" s="4" t="s">
        <v>17158</v>
      </c>
    </row>
    <row r="166" spans="1:5" ht="15" customHeight="1">
      <c r="A166" s="589" t="s">
        <v>17159</v>
      </c>
      <c r="B166" s="586" t="str">
        <f t="shared" si="1"/>
        <v>DATO</v>
      </c>
      <c r="C166" s="4" t="s">
        <v>17160</v>
      </c>
      <c r="D166" s="586" t="s">
        <v>17161</v>
      </c>
      <c r="E166" s="4" t="s">
        <v>17162</v>
      </c>
    </row>
    <row r="167" spans="1:5" ht="15" customHeight="1">
      <c r="A167" s="589" t="s">
        <v>17163</v>
      </c>
      <c r="B167" s="586" t="str">
        <f t="shared" si="1"/>
        <v>DATO</v>
      </c>
      <c r="C167" s="4" t="s">
        <v>17164</v>
      </c>
      <c r="D167" s="586" t="s">
        <v>17165</v>
      </c>
      <c r="E167" s="4" t="s">
        <v>17166</v>
      </c>
    </row>
    <row r="168" spans="1:5" ht="15" customHeight="1">
      <c r="A168" s="589" t="s">
        <v>17244</v>
      </c>
      <c r="B168" s="586" t="str">
        <f t="shared" si="1"/>
        <v>DATO</v>
      </c>
      <c r="C168" s="4" t="s">
        <v>17249</v>
      </c>
      <c r="D168" s="586" t="s">
        <v>17169</v>
      </c>
      <c r="E168" s="4" t="s">
        <v>17170</v>
      </c>
    </row>
    <row r="169" spans="1:5" ht="15" customHeight="1">
      <c r="A169" s="589" t="s">
        <v>17245</v>
      </c>
      <c r="B169" s="586" t="str">
        <f t="shared" si="1"/>
        <v>DATO</v>
      </c>
      <c r="C169" s="4" t="s">
        <v>17250</v>
      </c>
      <c r="D169" s="586" t="s">
        <v>17173</v>
      </c>
      <c r="E169" s="4" t="s">
        <v>17174</v>
      </c>
    </row>
    <row r="170" spans="1:5" ht="15" customHeight="1">
      <c r="A170" s="589" t="s">
        <v>17246</v>
      </c>
      <c r="B170" s="586" t="str">
        <f t="shared" si="1"/>
        <v>DATO</v>
      </c>
      <c r="C170" s="4" t="s">
        <v>17251</v>
      </c>
      <c r="D170" s="586" t="s">
        <v>17176</v>
      </c>
      <c r="E170" s="4" t="s">
        <v>17177</v>
      </c>
    </row>
    <row r="171" spans="1:5" ht="15" customHeight="1">
      <c r="A171" s="589" t="s">
        <v>17247</v>
      </c>
      <c r="B171" s="586" t="str">
        <f t="shared" ref="B171:B176" si="2">IF(AND(A171&lt;&gt;"",C171&lt;&gt;""),"DATO","")</f>
        <v>DATO</v>
      </c>
      <c r="C171" s="4" t="s">
        <v>17252</v>
      </c>
      <c r="D171" s="586" t="s">
        <v>17179</v>
      </c>
      <c r="E171" s="4" t="s">
        <v>17180</v>
      </c>
    </row>
    <row r="172" spans="1:5" ht="15" customHeight="1">
      <c r="A172" s="589" t="s">
        <v>17248</v>
      </c>
      <c r="B172" s="586" t="str">
        <f t="shared" si="2"/>
        <v>DATO</v>
      </c>
      <c r="C172" s="4" t="s">
        <v>17253</v>
      </c>
      <c r="D172" s="586" t="s">
        <v>17182</v>
      </c>
      <c r="E172" s="4" t="s">
        <v>17183</v>
      </c>
    </row>
    <row r="173" spans="1:5" ht="15" customHeight="1">
      <c r="A173" s="589" t="s">
        <v>17167</v>
      </c>
      <c r="B173" s="586" t="str">
        <f t="shared" si="2"/>
        <v>DATO</v>
      </c>
      <c r="C173" s="4" t="s">
        <v>17168</v>
      </c>
      <c r="D173" s="586" t="s">
        <v>17185</v>
      </c>
      <c r="E173" s="4" t="s">
        <v>17186</v>
      </c>
    </row>
    <row r="174" spans="1:5" ht="15" customHeight="1">
      <c r="A174" s="589" t="s">
        <v>17171</v>
      </c>
      <c r="B174" s="586" t="str">
        <f t="shared" si="2"/>
        <v>DATO</v>
      </c>
      <c r="C174" s="4" t="s">
        <v>17172</v>
      </c>
      <c r="D174" s="586" t="s">
        <v>17187</v>
      </c>
      <c r="E174" s="4" t="s">
        <v>17188</v>
      </c>
    </row>
    <row r="175" spans="1:5" ht="15" customHeight="1">
      <c r="A175" s="588" t="s">
        <v>17175</v>
      </c>
      <c r="B175" s="586" t="str">
        <f t="shared" si="2"/>
        <v/>
      </c>
      <c r="D175" s="586" t="s">
        <v>17189</v>
      </c>
      <c r="E175" s="4" t="s">
        <v>17190</v>
      </c>
    </row>
    <row r="176" spans="1:5" ht="15" customHeight="1">
      <c r="A176" s="587" t="s">
        <v>17178</v>
      </c>
      <c r="B176" s="586" t="str">
        <f t="shared" si="2"/>
        <v/>
      </c>
      <c r="D176" s="586" t="s">
        <v>17191</v>
      </c>
      <c r="E176" s="4" t="s">
        <v>17192</v>
      </c>
    </row>
    <row r="177" spans="1:5" ht="15" customHeight="1">
      <c r="A177" s="4" t="s">
        <v>17181</v>
      </c>
      <c r="D177" s="586" t="s">
        <v>17193</v>
      </c>
      <c r="E177" s="4" t="s">
        <v>17194</v>
      </c>
    </row>
    <row r="178" spans="1:5" ht="15" customHeight="1">
      <c r="A178" s="4" t="s">
        <v>17184</v>
      </c>
      <c r="D178" s="586" t="s">
        <v>17195</v>
      </c>
      <c r="E178" s="4" t="s">
        <v>17196</v>
      </c>
    </row>
    <row r="179" spans="1:5" ht="15" customHeight="1">
      <c r="D179" s="586" t="s">
        <v>17197</v>
      </c>
      <c r="E179" s="4" t="s">
        <v>17198</v>
      </c>
    </row>
    <row r="180" spans="1:5" ht="15" customHeight="1">
      <c r="D180" s="586" t="s">
        <v>17199</v>
      </c>
      <c r="E180" s="4" t="s">
        <v>17200</v>
      </c>
    </row>
    <row r="181" spans="1:5" ht="15" customHeight="1">
      <c r="D181" s="586" t="s">
        <v>17201</v>
      </c>
      <c r="E181" s="4" t="s">
        <v>17202</v>
      </c>
    </row>
    <row r="182" spans="1:5" ht="15" customHeight="1">
      <c r="D182" s="586" t="s">
        <v>17203</v>
      </c>
      <c r="E182" s="4" t="s">
        <v>17204</v>
      </c>
    </row>
    <row r="183" spans="1:5" ht="15" customHeight="1">
      <c r="D183" s="586" t="s">
        <v>17205</v>
      </c>
      <c r="E183" s="4" t="s">
        <v>17206</v>
      </c>
    </row>
    <row r="184" spans="1:5" ht="15" customHeight="1">
      <c r="D184" s="586" t="s">
        <v>17207</v>
      </c>
      <c r="E184" s="4" t="s">
        <v>17208</v>
      </c>
    </row>
    <row r="185" spans="1:5" ht="15" customHeight="1">
      <c r="D185" s="586" t="s">
        <v>17209</v>
      </c>
      <c r="E185" s="4" t="s">
        <v>17210</v>
      </c>
    </row>
    <row r="186" spans="1:5" ht="15" customHeight="1">
      <c r="D186" s="586" t="s">
        <v>17211</v>
      </c>
      <c r="E186" s="4" t="s">
        <v>17212</v>
      </c>
    </row>
    <row r="187" spans="1:5" ht="15" customHeight="1"/>
    <row r="188" spans="1:5" ht="15" customHeight="1"/>
    <row r="189" spans="1:5" ht="15" customHeight="1"/>
    <row r="190" spans="1:5" ht="15" customHeight="1">
      <c r="A190" s="4" t="s">
        <v>16893</v>
      </c>
    </row>
    <row r="191" spans="1:5" ht="15" customHeight="1"/>
    <row r="192" spans="1:5" s="153" customFormat="1" ht="15" customHeight="1">
      <c r="A192" s="4"/>
      <c r="B192" s="586"/>
      <c r="C192" s="4"/>
      <c r="D192" s="586"/>
      <c r="E192" s="4"/>
    </row>
    <row r="193" spans="1:5" s="153" customFormat="1" ht="15" customHeight="1">
      <c r="A193" s="4"/>
      <c r="B193" s="586"/>
      <c r="C193" s="4"/>
      <c r="D193" s="586"/>
      <c r="E193" s="4"/>
    </row>
    <row r="194" spans="1:5" s="153" customFormat="1" ht="15" customHeight="1">
      <c r="A194" s="4"/>
      <c r="B194" s="586"/>
      <c r="C194" s="4"/>
      <c r="D194" s="586"/>
      <c r="E194" s="4"/>
    </row>
    <row r="195" spans="1:5" s="153" customFormat="1" ht="15" customHeight="1">
      <c r="A195" s="4"/>
      <c r="B195" s="586"/>
      <c r="C195" s="4"/>
      <c r="D195" s="586"/>
      <c r="E195" s="4"/>
    </row>
    <row r="196" spans="1:5" s="153" customFormat="1" ht="15" customHeight="1">
      <c r="A196" s="4"/>
      <c r="B196" s="586"/>
      <c r="C196" s="4"/>
      <c r="D196" s="586"/>
      <c r="E196" s="4"/>
    </row>
    <row r="197" spans="1:5" s="153" customFormat="1" ht="15" customHeight="1">
      <c r="A197" s="4"/>
      <c r="B197" s="586"/>
      <c r="C197" s="4"/>
      <c r="D197" s="586"/>
      <c r="E197" s="4"/>
    </row>
    <row r="198" spans="1:5" s="153" customFormat="1" ht="15" customHeight="1">
      <c r="A198" s="4"/>
      <c r="B198" s="586"/>
      <c r="C198" s="4"/>
      <c r="D198" s="586"/>
      <c r="E198" s="4"/>
    </row>
    <row r="199" spans="1:5" s="153" customFormat="1" ht="15" customHeight="1">
      <c r="A199" s="4"/>
      <c r="B199" s="586"/>
      <c r="C199" s="4"/>
      <c r="D199" s="586"/>
      <c r="E199" s="4"/>
    </row>
    <row r="200" spans="1:5" s="153" customFormat="1" ht="15" customHeight="1">
      <c r="A200" s="4"/>
      <c r="B200" s="586"/>
      <c r="C200" s="4"/>
      <c r="D200" s="586"/>
      <c r="E200" s="4"/>
    </row>
    <row r="201" spans="1:5" s="153" customFormat="1" ht="15" customHeight="1">
      <c r="A201" s="4"/>
      <c r="B201" s="586"/>
      <c r="C201" s="4"/>
      <c r="D201" s="586"/>
      <c r="E201" s="4"/>
    </row>
    <row r="202" spans="1:5" s="153" customFormat="1" ht="15" customHeight="1">
      <c r="A202" s="4"/>
      <c r="B202" s="586"/>
      <c r="C202" s="4"/>
      <c r="D202" s="586"/>
      <c r="E202" s="4"/>
    </row>
    <row r="203" spans="1:5" s="153" customFormat="1" ht="15" customHeight="1">
      <c r="A203" s="4"/>
      <c r="B203" s="586"/>
      <c r="C203" s="4"/>
      <c r="D203" s="586"/>
      <c r="E203" s="4"/>
    </row>
    <row r="204" spans="1:5" s="153" customFormat="1" ht="15" customHeight="1">
      <c r="A204" s="4"/>
      <c r="B204" s="586"/>
      <c r="C204" s="4"/>
      <c r="D204" s="586"/>
      <c r="E204" s="4"/>
    </row>
    <row r="205" spans="1:5" s="153" customFormat="1" ht="15" customHeight="1">
      <c r="A205" s="4"/>
      <c r="B205" s="586"/>
      <c r="C205" s="4"/>
      <c r="D205" s="586"/>
      <c r="E205" s="4"/>
    </row>
    <row r="206" spans="1:5" s="153" customFormat="1" ht="15" customHeight="1">
      <c r="A206" s="4"/>
      <c r="B206" s="586"/>
      <c r="C206" s="4"/>
      <c r="D206" s="586"/>
      <c r="E206" s="4"/>
    </row>
    <row r="207" spans="1:5" s="153" customFormat="1" ht="15" customHeight="1">
      <c r="A207" s="4"/>
      <c r="B207" s="586"/>
      <c r="C207" s="4"/>
      <c r="D207" s="586"/>
      <c r="E207" s="4"/>
    </row>
    <row r="208" spans="1:5" s="153" customFormat="1" ht="15" customHeight="1">
      <c r="A208" s="4"/>
      <c r="B208" s="586"/>
      <c r="C208" s="4"/>
      <c r="D208" s="586"/>
      <c r="E208" s="4"/>
    </row>
    <row r="209" spans="1:5" s="153" customFormat="1" ht="15" customHeight="1">
      <c r="A209" s="4"/>
      <c r="B209" s="586"/>
      <c r="C209" s="4"/>
      <c r="D209" s="586"/>
      <c r="E209" s="4"/>
    </row>
    <row r="210" spans="1:5" s="153" customFormat="1" ht="15" customHeight="1">
      <c r="A210" s="4"/>
      <c r="B210" s="586"/>
      <c r="C210" s="4"/>
      <c r="D210" s="586"/>
      <c r="E210" s="4"/>
    </row>
    <row r="211" spans="1:5" s="153" customFormat="1" ht="15" customHeight="1">
      <c r="A211" s="4"/>
      <c r="B211" s="586"/>
      <c r="C211" s="4"/>
      <c r="D211" s="586"/>
      <c r="E211" s="4"/>
    </row>
    <row r="212" spans="1:5" s="153" customFormat="1" ht="15" customHeight="1">
      <c r="A212" s="4"/>
      <c r="B212" s="586"/>
      <c r="C212" s="4"/>
      <c r="D212" s="586"/>
      <c r="E212" s="4"/>
    </row>
    <row r="213" spans="1:5" s="153" customFormat="1" ht="15" customHeight="1">
      <c r="A213" s="4"/>
      <c r="B213" s="586"/>
      <c r="C213" s="4"/>
      <c r="D213" s="586"/>
      <c r="E213" s="4"/>
    </row>
    <row r="214" spans="1:5" s="153" customFormat="1" ht="15" customHeight="1">
      <c r="A214" s="4"/>
      <c r="B214" s="586"/>
      <c r="C214" s="4"/>
      <c r="D214" s="586"/>
      <c r="E214" s="4"/>
    </row>
    <row r="215" spans="1:5" s="153" customFormat="1" ht="15" customHeight="1">
      <c r="A215" s="4"/>
      <c r="B215" s="586"/>
      <c r="C215" s="4"/>
      <c r="D215" s="586"/>
      <c r="E215" s="4"/>
    </row>
    <row r="216" spans="1:5" s="153" customFormat="1" ht="15" customHeight="1">
      <c r="A216" s="4"/>
      <c r="B216" s="586"/>
      <c r="C216" s="4"/>
      <c r="D216" s="586"/>
      <c r="E216" s="4"/>
    </row>
    <row r="217" spans="1:5" s="153" customFormat="1" ht="15" customHeight="1">
      <c r="A217" s="4"/>
      <c r="B217" s="586"/>
      <c r="C217" s="4"/>
      <c r="D217" s="586"/>
      <c r="E217" s="4"/>
    </row>
    <row r="218" spans="1:5" s="153" customFormat="1" ht="15" customHeight="1">
      <c r="A218" s="4"/>
      <c r="B218" s="586"/>
      <c r="C218" s="4"/>
      <c r="D218" s="586"/>
      <c r="E218" s="4"/>
    </row>
    <row r="219" spans="1:5" s="153" customFormat="1" ht="15" customHeight="1">
      <c r="A219" s="4"/>
      <c r="B219" s="586"/>
      <c r="C219" s="4"/>
      <c r="D219" s="586"/>
      <c r="E219" s="4"/>
    </row>
    <row r="220" spans="1:5" s="153" customFormat="1" ht="15" customHeight="1">
      <c r="A220" s="4"/>
      <c r="B220" s="586"/>
      <c r="C220" s="4"/>
      <c r="D220" s="586"/>
      <c r="E220" s="4"/>
    </row>
    <row r="221" spans="1:5" s="153" customFormat="1" ht="15" customHeight="1">
      <c r="A221" s="4"/>
      <c r="B221" s="586"/>
      <c r="C221" s="4"/>
      <c r="D221" s="586"/>
      <c r="E221" s="4"/>
    </row>
    <row r="222" spans="1:5" s="153" customFormat="1" ht="15" customHeight="1">
      <c r="A222" s="4"/>
      <c r="B222" s="586"/>
      <c r="C222" s="4"/>
      <c r="D222" s="586"/>
      <c r="E222" s="4"/>
    </row>
    <row r="223" spans="1:5" s="153" customFormat="1" ht="15" customHeight="1">
      <c r="A223" s="4"/>
      <c r="B223" s="586"/>
      <c r="C223" s="4"/>
      <c r="D223" s="586"/>
      <c r="E223" s="4"/>
    </row>
    <row r="224" spans="1:5" s="586" customFormat="1" ht="15" customHeight="1">
      <c r="A224" s="4"/>
      <c r="C224" s="4"/>
      <c r="E224" s="4"/>
    </row>
    <row r="225" spans="1:5" s="586" customFormat="1" ht="15" customHeight="1">
      <c r="A225" s="4"/>
      <c r="C225" s="4"/>
      <c r="E225" s="4"/>
    </row>
    <row r="226" spans="1:5" s="586" customFormat="1" ht="15" customHeight="1">
      <c r="A226" s="4"/>
      <c r="C226" s="4"/>
      <c r="E226" s="4"/>
    </row>
    <row r="227" spans="1:5" s="586" customFormat="1" ht="15" customHeight="1">
      <c r="A227" s="4"/>
      <c r="C227" s="4"/>
      <c r="E227" s="4"/>
    </row>
    <row r="228" spans="1:5" s="586" customFormat="1" ht="15" customHeight="1">
      <c r="A228" s="4"/>
      <c r="C228" s="4"/>
      <c r="E228" s="4"/>
    </row>
    <row r="229" spans="1:5" s="586" customFormat="1" ht="15" customHeight="1">
      <c r="A229" s="4"/>
      <c r="C229" s="4"/>
      <c r="E229" s="4"/>
    </row>
    <row r="230" spans="1:5" s="586" customFormat="1" ht="15" customHeight="1">
      <c r="A230" s="4"/>
      <c r="C230" s="4"/>
      <c r="E230" s="4"/>
    </row>
    <row r="231" spans="1:5" s="586" customFormat="1" ht="15" customHeight="1">
      <c r="A231" s="4"/>
      <c r="C231" s="4"/>
      <c r="E231" s="4"/>
    </row>
    <row r="232" spans="1:5" s="586" customFormat="1" ht="15" customHeight="1">
      <c r="A232" s="4"/>
      <c r="C232" s="4"/>
      <c r="E232" s="4"/>
    </row>
    <row r="233" spans="1:5" s="586" customFormat="1" ht="15" customHeight="1">
      <c r="A233" s="4"/>
      <c r="C233" s="4"/>
      <c r="E233" s="4"/>
    </row>
    <row r="234" spans="1:5" s="586" customFormat="1" ht="15" customHeight="1">
      <c r="A234" s="4"/>
      <c r="C234" s="4"/>
      <c r="E234" s="4"/>
    </row>
    <row r="235" spans="1:5" s="586" customFormat="1" ht="15" customHeight="1">
      <c r="A235" s="4"/>
      <c r="C235" s="4"/>
      <c r="E235" s="4"/>
    </row>
    <row r="236" spans="1:5" s="586" customFormat="1" ht="15" customHeight="1">
      <c r="A236" s="4"/>
      <c r="C236" s="4"/>
      <c r="E236" s="4"/>
    </row>
    <row r="237" spans="1:5" s="586" customFormat="1" ht="15" customHeight="1">
      <c r="A237" s="4"/>
      <c r="C237" s="4"/>
      <c r="E237" s="4"/>
    </row>
    <row r="238" spans="1:5" s="586" customFormat="1" ht="15" customHeight="1">
      <c r="A238" s="4"/>
      <c r="C238" s="4"/>
      <c r="E238" s="4"/>
    </row>
    <row r="239" spans="1:5" s="586" customFormat="1" ht="15" customHeight="1">
      <c r="A239" s="4"/>
      <c r="C239" s="4"/>
      <c r="E239" s="4"/>
    </row>
    <row r="240" spans="1:5" ht="15" customHeight="1"/>
    <row r="241" ht="15" customHeight="1"/>
    <row r="242" ht="15" customHeight="1"/>
  </sheetData>
  <pageMargins left="0.27" right="0.39" top="0.74803149606299213" bottom="0.74803149606299213" header="0.31496062992125984" footer="0.31496062992125984"/>
  <pageSetup paperSize="9" scale="52" fitToHeight="5" orientation="landscape" horizontalDpi="300" verticalDpi="300" r:id="rId1"/>
</worksheet>
</file>

<file path=xl/worksheets/sheet13.xml><?xml version="1.0" encoding="utf-8"?>
<worksheet xmlns="http://schemas.openxmlformats.org/spreadsheetml/2006/main" xmlns:r="http://schemas.openxmlformats.org/officeDocument/2006/relationships">
  <sheetPr codeName="Foglio17"/>
  <dimension ref="A1:E106"/>
  <sheetViews>
    <sheetView workbookViewId="0">
      <selection activeCell="A3" sqref="A3"/>
    </sheetView>
  </sheetViews>
  <sheetFormatPr defaultRowHeight="15"/>
  <cols>
    <col min="1" max="2" width="4.7109375" customWidth="1"/>
    <col min="3" max="3" width="2.28515625" customWidth="1"/>
    <col min="4" max="4" width="83.28515625" style="570" customWidth="1"/>
    <col min="5" max="5" width="12.42578125" customWidth="1"/>
    <col min="6" max="6" width="19.28515625" customWidth="1"/>
  </cols>
  <sheetData>
    <row r="1" spans="1:5" ht="63" customHeight="1">
      <c r="A1" s="826" t="s">
        <v>16816</v>
      </c>
      <c r="B1" s="826"/>
      <c r="C1" s="826"/>
      <c r="D1" s="827"/>
    </row>
    <row r="2" spans="1:5" ht="45.75" customHeight="1">
      <c r="A2" s="831" t="s">
        <v>17271</v>
      </c>
      <c r="B2" s="831"/>
      <c r="C2" s="831"/>
      <c r="D2" s="831"/>
      <c r="E2" s="831"/>
    </row>
    <row r="3" spans="1:5" ht="9.75" customHeight="1">
      <c r="A3" s="582"/>
      <c r="B3" s="582"/>
      <c r="C3" s="582"/>
      <c r="D3" s="582"/>
      <c r="E3" s="582"/>
    </row>
    <row r="4" spans="1:5" ht="80.099999999999994" customHeight="1">
      <c r="A4" s="825"/>
      <c r="B4" s="825"/>
      <c r="C4" s="825"/>
      <c r="D4" s="825"/>
      <c r="E4" s="825"/>
    </row>
    <row r="5" spans="1:5" ht="39.950000000000003" customHeight="1">
      <c r="A5" s="825"/>
      <c r="B5" s="825"/>
      <c r="C5" s="825"/>
      <c r="D5" s="832"/>
      <c r="E5" s="832"/>
    </row>
    <row r="6" spans="1:5" ht="20.100000000000001" customHeight="1">
      <c r="A6" s="825" t="s">
        <v>16873</v>
      </c>
      <c r="B6" s="825"/>
      <c r="C6" s="825"/>
      <c r="D6" s="825"/>
      <c r="E6" s="825"/>
    </row>
    <row r="7" spans="1:5" ht="9.9499999999999993" customHeight="1">
      <c r="A7" s="825"/>
      <c r="B7" s="825"/>
      <c r="C7" s="825"/>
      <c r="D7" s="825"/>
      <c r="E7" s="825"/>
    </row>
    <row r="8" spans="1:5" ht="20.100000000000001" customHeight="1">
      <c r="A8" s="579" t="s">
        <v>16817</v>
      </c>
      <c r="B8" s="819" t="s">
        <v>16819</v>
      </c>
      <c r="C8" s="819"/>
      <c r="D8" s="819"/>
      <c r="E8" s="819"/>
    </row>
    <row r="9" spans="1:5" ht="9.9499999999999993" customHeight="1">
      <c r="A9" s="579"/>
      <c r="B9" s="583"/>
      <c r="C9" s="583"/>
      <c r="D9" s="583"/>
      <c r="E9" s="583"/>
    </row>
    <row r="10" spans="1:5" ht="20.100000000000001" customHeight="1">
      <c r="A10" s="579" t="s">
        <v>16818</v>
      </c>
      <c r="B10" s="819" t="s">
        <v>16821</v>
      </c>
      <c r="C10" s="819"/>
      <c r="D10" s="819"/>
      <c r="E10" s="819"/>
    </row>
    <row r="11" spans="1:5" ht="39.950000000000003" customHeight="1">
      <c r="A11" s="537"/>
      <c r="B11" s="829" t="s">
        <v>16875</v>
      </c>
      <c r="C11" s="829"/>
      <c r="D11" s="829"/>
      <c r="E11" s="829"/>
    </row>
    <row r="12" spans="1:5" ht="20.100000000000001" customHeight="1">
      <c r="A12" s="579" t="s">
        <v>16820</v>
      </c>
      <c r="B12" s="819" t="s">
        <v>16870</v>
      </c>
      <c r="C12" s="819"/>
      <c r="D12" s="819"/>
      <c r="E12" s="819"/>
    </row>
    <row r="13" spans="1:5" ht="39.950000000000003" customHeight="1">
      <c r="A13" s="579"/>
      <c r="B13" s="829" t="s">
        <v>16876</v>
      </c>
      <c r="C13" s="829"/>
      <c r="D13" s="829"/>
      <c r="E13" s="829"/>
    </row>
    <row r="14" spans="1:5" ht="39.950000000000003" customHeight="1">
      <c r="A14" s="579" t="s">
        <v>16822</v>
      </c>
      <c r="B14" s="819" t="s">
        <v>16835</v>
      </c>
      <c r="C14" s="819"/>
      <c r="D14" s="819"/>
      <c r="E14" s="819"/>
    </row>
    <row r="15" spans="1:5" ht="20.100000000000001" customHeight="1">
      <c r="A15" s="579" t="s">
        <v>16823</v>
      </c>
      <c r="B15" s="819" t="s">
        <v>16824</v>
      </c>
      <c r="C15" s="819"/>
      <c r="D15" s="819"/>
      <c r="E15" s="819"/>
    </row>
    <row r="16" spans="1:5" ht="39.950000000000003" customHeight="1">
      <c r="A16" s="579"/>
      <c r="B16" s="829" t="s">
        <v>16877</v>
      </c>
      <c r="C16" s="829"/>
      <c r="D16" s="829"/>
      <c r="E16" s="829"/>
    </row>
    <row r="17" spans="1:5" ht="39.950000000000003" customHeight="1">
      <c r="A17" s="579" t="s">
        <v>16827</v>
      </c>
      <c r="B17" s="819" t="s">
        <v>16826</v>
      </c>
      <c r="C17" s="819"/>
      <c r="D17" s="819"/>
      <c r="E17" s="819"/>
    </row>
    <row r="18" spans="1:5" ht="39.950000000000003" hidden="1" customHeight="1">
      <c r="A18" s="579"/>
      <c r="B18" s="830" t="s">
        <v>16825</v>
      </c>
      <c r="C18" s="830"/>
      <c r="D18" s="830"/>
      <c r="E18" s="830"/>
    </row>
    <row r="19" spans="1:5" ht="39.950000000000003" customHeight="1">
      <c r="A19" s="579" t="s">
        <v>16828</v>
      </c>
      <c r="B19" s="819" t="s">
        <v>16829</v>
      </c>
      <c r="C19" s="819"/>
      <c r="D19" s="819"/>
      <c r="E19" s="819"/>
    </row>
    <row r="20" spans="1:5" ht="99" customHeight="1">
      <c r="A20" s="579" t="s">
        <v>16830</v>
      </c>
      <c r="B20" s="819" t="s">
        <v>16871</v>
      </c>
      <c r="C20" s="819"/>
      <c r="D20" s="819"/>
      <c r="E20" s="819"/>
    </row>
    <row r="21" spans="1:5" ht="100.5" customHeight="1">
      <c r="A21" s="579" t="s">
        <v>16832</v>
      </c>
      <c r="B21" s="819" t="s">
        <v>16831</v>
      </c>
      <c r="C21" s="819"/>
      <c r="D21" s="819"/>
      <c r="E21" s="819"/>
    </row>
    <row r="22" spans="1:5" ht="8.25" customHeight="1">
      <c r="A22" s="579"/>
      <c r="B22" s="579"/>
      <c r="C22" s="579"/>
      <c r="D22" s="825"/>
      <c r="E22" s="825"/>
    </row>
    <row r="23" spans="1:5" ht="63" customHeight="1">
      <c r="A23" s="826" t="s">
        <v>16816</v>
      </c>
      <c r="B23" s="826"/>
      <c r="C23" s="826"/>
      <c r="D23" s="827"/>
      <c r="E23" s="537"/>
    </row>
    <row r="24" spans="1:5" ht="8.25" customHeight="1">
      <c r="A24" s="579"/>
      <c r="B24" s="579"/>
      <c r="C24" s="579"/>
      <c r="D24" s="825"/>
      <c r="E24" s="825"/>
    </row>
    <row r="25" spans="1:5" ht="18.75">
      <c r="A25" s="825" t="s">
        <v>16851</v>
      </c>
      <c r="B25" s="825"/>
      <c r="C25" s="825"/>
      <c r="D25" s="825"/>
      <c r="E25" s="825"/>
    </row>
    <row r="26" spans="1:5" ht="60" customHeight="1">
      <c r="A26" s="579"/>
      <c r="B26" s="819" t="s">
        <v>16833</v>
      </c>
      <c r="C26" s="819"/>
      <c r="D26" s="819"/>
      <c r="E26" s="819"/>
    </row>
    <row r="27" spans="1:5" ht="20.25" customHeight="1">
      <c r="A27" s="579"/>
      <c r="B27" s="819" t="s">
        <v>16872</v>
      </c>
      <c r="C27" s="819"/>
      <c r="D27" s="819"/>
      <c r="E27" s="819"/>
    </row>
    <row r="28" spans="1:5" ht="120" customHeight="1">
      <c r="A28" s="579"/>
      <c r="B28" s="828"/>
      <c r="C28" s="828"/>
      <c r="D28" s="828"/>
      <c r="E28" s="828"/>
    </row>
    <row r="29" spans="1:5" ht="9.75" customHeight="1">
      <c r="A29" s="579"/>
      <c r="B29" s="579"/>
      <c r="C29" s="579"/>
      <c r="D29" s="819"/>
      <c r="E29" s="819"/>
    </row>
    <row r="30" spans="1:5" ht="153.75" customHeight="1">
      <c r="A30" s="579"/>
      <c r="B30" s="819" t="s">
        <v>16834</v>
      </c>
      <c r="C30" s="819"/>
      <c r="D30" s="819"/>
      <c r="E30" s="819"/>
    </row>
    <row r="31" spans="1:5" ht="7.5" customHeight="1">
      <c r="A31" s="579"/>
      <c r="B31" s="579"/>
      <c r="C31" s="579"/>
      <c r="D31" s="819"/>
      <c r="E31" s="819"/>
    </row>
    <row r="32" spans="1:5" ht="39.950000000000003" customHeight="1">
      <c r="A32" s="579"/>
      <c r="B32" s="819"/>
      <c r="C32" s="819"/>
      <c r="D32" s="819"/>
      <c r="E32" s="819"/>
    </row>
    <row r="33" spans="1:5" ht="63" customHeight="1">
      <c r="A33" s="826" t="s">
        <v>16816</v>
      </c>
      <c r="B33" s="826"/>
      <c r="C33" s="826"/>
      <c r="D33" s="827"/>
      <c r="E33" s="537"/>
    </row>
    <row r="34" spans="1:5" ht="7.5" customHeight="1">
      <c r="A34" s="579"/>
      <c r="B34" s="579"/>
      <c r="C34" s="579"/>
      <c r="D34" s="819"/>
      <c r="E34" s="819"/>
    </row>
    <row r="35" spans="1:5" ht="39.950000000000003" customHeight="1">
      <c r="A35" s="819" t="s">
        <v>16879</v>
      </c>
      <c r="B35" s="819"/>
      <c r="C35" s="819"/>
      <c r="D35" s="819"/>
      <c r="E35" s="819"/>
    </row>
    <row r="36" spans="1:5" ht="10.5" customHeight="1">
      <c r="A36" s="579"/>
      <c r="B36" s="579"/>
      <c r="C36" s="579"/>
      <c r="D36" s="819"/>
      <c r="E36" s="819"/>
    </row>
    <row r="37" spans="1:5" ht="60" customHeight="1">
      <c r="A37" s="579" t="s">
        <v>16817</v>
      </c>
      <c r="B37" s="819" t="s">
        <v>16880</v>
      </c>
      <c r="C37" s="819"/>
      <c r="D37" s="819"/>
      <c r="E37" s="819"/>
    </row>
    <row r="38" spans="1:5" ht="39.950000000000003" customHeight="1">
      <c r="A38" s="579" t="s">
        <v>16818</v>
      </c>
      <c r="B38" s="819" t="s">
        <v>16852</v>
      </c>
      <c r="C38" s="819"/>
      <c r="D38" s="819"/>
      <c r="E38" s="819"/>
    </row>
    <row r="39" spans="1:5" ht="60" customHeight="1">
      <c r="A39" s="579"/>
      <c r="B39" s="579" t="s">
        <v>16836</v>
      </c>
      <c r="C39" s="819" t="s">
        <v>16838</v>
      </c>
      <c r="D39" s="819"/>
      <c r="E39" s="819"/>
    </row>
    <row r="40" spans="1:5" ht="39.950000000000003" customHeight="1">
      <c r="A40" s="579"/>
      <c r="B40" s="537"/>
      <c r="C40" s="579" t="s">
        <v>16839</v>
      </c>
      <c r="D40" s="819" t="s">
        <v>16881</v>
      </c>
      <c r="E40" s="819"/>
    </row>
    <row r="41" spans="1:5" ht="80.25" customHeight="1">
      <c r="A41" s="579"/>
      <c r="B41" s="579" t="s">
        <v>16837</v>
      </c>
      <c r="C41" s="819" t="s">
        <v>16840</v>
      </c>
      <c r="D41" s="819"/>
      <c r="E41" s="819"/>
    </row>
    <row r="42" spans="1:5" ht="39.950000000000003" customHeight="1">
      <c r="A42" s="579"/>
      <c r="B42" s="579"/>
      <c r="C42" s="579" t="s">
        <v>16839</v>
      </c>
      <c r="D42" s="819" t="s">
        <v>16882</v>
      </c>
      <c r="E42" s="819"/>
    </row>
    <row r="43" spans="1:5" ht="96" customHeight="1">
      <c r="A43" s="579"/>
      <c r="B43" s="819" t="s">
        <v>16853</v>
      </c>
      <c r="C43" s="819"/>
      <c r="D43" s="819"/>
      <c r="E43" s="819"/>
    </row>
    <row r="44" spans="1:5" ht="79.5" customHeight="1">
      <c r="A44" s="579" t="s">
        <v>16820</v>
      </c>
      <c r="B44" s="819" t="s">
        <v>16854</v>
      </c>
      <c r="C44" s="819"/>
      <c r="D44" s="819"/>
      <c r="E44" s="819"/>
    </row>
    <row r="45" spans="1:5" ht="7.5" customHeight="1">
      <c r="A45" s="579"/>
      <c r="B45" s="819"/>
      <c r="C45" s="819"/>
      <c r="D45" s="819"/>
      <c r="E45" s="819"/>
    </row>
    <row r="46" spans="1:5" ht="44.25" customHeight="1">
      <c r="A46" s="579" t="s">
        <v>16822</v>
      </c>
      <c r="B46" s="819" t="s">
        <v>16855</v>
      </c>
      <c r="C46" s="819"/>
      <c r="D46" s="819"/>
      <c r="E46" s="819"/>
    </row>
    <row r="47" spans="1:5" ht="7.5" customHeight="1">
      <c r="A47" s="579"/>
      <c r="B47" s="819"/>
      <c r="C47" s="819"/>
      <c r="D47" s="819"/>
      <c r="E47" s="819"/>
    </row>
    <row r="48" spans="1:5" ht="39.950000000000003" customHeight="1">
      <c r="A48" s="579" t="s">
        <v>16823</v>
      </c>
      <c r="B48" s="819" t="s">
        <v>16856</v>
      </c>
      <c r="C48" s="819"/>
      <c r="D48" s="819"/>
      <c r="E48" s="819"/>
    </row>
    <row r="49" spans="1:5" ht="7.5" customHeight="1">
      <c r="A49" s="579"/>
      <c r="B49" s="819"/>
      <c r="C49" s="819"/>
      <c r="D49" s="819"/>
      <c r="E49" s="819"/>
    </row>
    <row r="50" spans="1:5" ht="60" customHeight="1">
      <c r="A50" s="579" t="s">
        <v>16827</v>
      </c>
      <c r="B50" s="819" t="s">
        <v>16857</v>
      </c>
      <c r="C50" s="819"/>
      <c r="D50" s="819"/>
      <c r="E50" s="819"/>
    </row>
    <row r="51" spans="1:5" ht="7.5" customHeight="1">
      <c r="A51" s="579"/>
      <c r="B51" s="819"/>
      <c r="C51" s="819"/>
      <c r="D51" s="819"/>
      <c r="E51" s="819"/>
    </row>
    <row r="52" spans="1:5" ht="39.950000000000003" customHeight="1">
      <c r="A52" s="579" t="s">
        <v>16828</v>
      </c>
      <c r="B52" s="819" t="s">
        <v>16841</v>
      </c>
      <c r="C52" s="819"/>
      <c r="D52" s="819"/>
      <c r="E52" s="819"/>
    </row>
    <row r="53" spans="1:5" ht="7.5" customHeight="1">
      <c r="A53" s="579"/>
      <c r="B53" s="819"/>
      <c r="C53" s="819"/>
      <c r="D53" s="819"/>
      <c r="E53" s="819"/>
    </row>
    <row r="54" spans="1:5" ht="60" customHeight="1">
      <c r="A54" s="579"/>
      <c r="B54" s="579" t="s">
        <v>16836</v>
      </c>
      <c r="C54" s="819" t="s">
        <v>16858</v>
      </c>
      <c r="D54" s="819"/>
      <c r="E54" s="819"/>
    </row>
    <row r="55" spans="1:5" ht="63" customHeight="1">
      <c r="A55" s="826" t="s">
        <v>16816</v>
      </c>
      <c r="B55" s="826"/>
      <c r="C55" s="826"/>
      <c r="D55" s="827"/>
      <c r="E55" s="537"/>
    </row>
    <row r="56" spans="1:5" ht="7.5" customHeight="1">
      <c r="A56" s="579"/>
      <c r="B56" s="583"/>
      <c r="C56" s="583"/>
      <c r="D56" s="583"/>
      <c r="E56" s="583"/>
    </row>
    <row r="57" spans="1:5" ht="82.5" customHeight="1">
      <c r="A57" s="579"/>
      <c r="B57" s="579" t="s">
        <v>16837</v>
      </c>
      <c r="C57" s="819" t="s">
        <v>16859</v>
      </c>
      <c r="D57" s="819"/>
      <c r="E57" s="819"/>
    </row>
    <row r="58" spans="1:5" ht="7.5" customHeight="1">
      <c r="A58" s="579"/>
      <c r="B58" s="819"/>
      <c r="C58" s="819"/>
      <c r="D58" s="819"/>
      <c r="E58" s="819"/>
    </row>
    <row r="59" spans="1:5" ht="60" customHeight="1">
      <c r="A59" s="579" t="s">
        <v>16830</v>
      </c>
      <c r="B59" s="819" t="s">
        <v>16860</v>
      </c>
      <c r="C59" s="819"/>
      <c r="D59" s="819"/>
      <c r="E59" s="819"/>
    </row>
    <row r="60" spans="1:5" ht="7.5" customHeight="1">
      <c r="A60" s="579"/>
      <c r="B60" s="819"/>
      <c r="C60" s="819"/>
      <c r="D60" s="819"/>
      <c r="E60" s="819"/>
    </row>
    <row r="61" spans="1:5" ht="39.950000000000003" customHeight="1">
      <c r="A61" s="579"/>
      <c r="B61" s="579" t="s">
        <v>16836</v>
      </c>
      <c r="C61" s="819" t="s">
        <v>16861</v>
      </c>
      <c r="D61" s="819"/>
      <c r="E61" s="819"/>
    </row>
    <row r="62" spans="1:5" ht="7.5" customHeight="1">
      <c r="A62" s="579"/>
      <c r="B62" s="819"/>
      <c r="C62" s="819"/>
      <c r="D62" s="819"/>
      <c r="E62" s="819"/>
    </row>
    <row r="63" spans="1:5" ht="98.25" customHeight="1">
      <c r="A63" s="579"/>
      <c r="B63" s="579" t="s">
        <v>16837</v>
      </c>
      <c r="C63" s="819" t="s">
        <v>16862</v>
      </c>
      <c r="D63" s="819"/>
      <c r="E63" s="819"/>
    </row>
    <row r="64" spans="1:5" ht="7.5" customHeight="1">
      <c r="A64" s="579"/>
      <c r="B64" s="819"/>
      <c r="C64" s="819"/>
      <c r="D64" s="819"/>
      <c r="E64" s="819"/>
    </row>
    <row r="65" spans="1:5" ht="135.75" customHeight="1">
      <c r="A65" s="579" t="s">
        <v>16832</v>
      </c>
      <c r="B65" s="819" t="s">
        <v>16863</v>
      </c>
      <c r="C65" s="819"/>
      <c r="D65" s="819"/>
      <c r="E65" s="819"/>
    </row>
    <row r="66" spans="1:5" ht="7.5" customHeight="1">
      <c r="A66" s="579"/>
      <c r="B66" s="819"/>
      <c r="C66" s="819"/>
      <c r="D66" s="819"/>
      <c r="E66" s="819"/>
    </row>
    <row r="67" spans="1:5" ht="39.950000000000003" customHeight="1">
      <c r="A67" s="579" t="s">
        <v>16842</v>
      </c>
      <c r="B67" s="819" t="s">
        <v>16864</v>
      </c>
      <c r="C67" s="819"/>
      <c r="D67" s="819"/>
      <c r="E67" s="819"/>
    </row>
    <row r="68" spans="1:5" ht="7.5" customHeight="1">
      <c r="A68" s="579"/>
      <c r="B68" s="819"/>
      <c r="C68" s="819"/>
      <c r="D68" s="819"/>
      <c r="E68" s="819"/>
    </row>
    <row r="69" spans="1:5" ht="137.25" customHeight="1">
      <c r="A69" s="579" t="s">
        <v>16843</v>
      </c>
      <c r="B69" s="819" t="s">
        <v>16865</v>
      </c>
      <c r="C69" s="819"/>
      <c r="D69" s="819"/>
      <c r="E69" s="819"/>
    </row>
    <row r="70" spans="1:5" ht="7.5" customHeight="1">
      <c r="A70" s="579"/>
      <c r="B70" s="819"/>
      <c r="C70" s="819"/>
      <c r="D70" s="819"/>
      <c r="E70" s="819"/>
    </row>
    <row r="71" spans="1:5" ht="119.25" customHeight="1">
      <c r="A71" s="579" t="s">
        <v>16844</v>
      </c>
      <c r="B71" s="819" t="s">
        <v>16866</v>
      </c>
      <c r="C71" s="819"/>
      <c r="D71" s="819"/>
      <c r="E71" s="819"/>
    </row>
    <row r="72" spans="1:5" ht="7.5" customHeight="1">
      <c r="A72" s="579"/>
      <c r="B72" s="819"/>
      <c r="C72" s="819"/>
      <c r="D72" s="819"/>
      <c r="E72" s="819"/>
    </row>
    <row r="73" spans="1:5" ht="63" customHeight="1">
      <c r="A73" s="826" t="s">
        <v>16816</v>
      </c>
      <c r="B73" s="826"/>
      <c r="C73" s="826"/>
      <c r="D73" s="827"/>
      <c r="E73" s="537"/>
    </row>
    <row r="74" spans="1:5" ht="7.5" customHeight="1">
      <c r="A74" s="579"/>
      <c r="B74" s="819"/>
      <c r="C74" s="819"/>
      <c r="D74" s="819"/>
      <c r="E74" s="819"/>
    </row>
    <row r="75" spans="1:5" ht="22.5" customHeight="1">
      <c r="A75" s="819" t="s">
        <v>16867</v>
      </c>
      <c r="B75" s="819"/>
      <c r="C75" s="819"/>
      <c r="D75" s="819"/>
      <c r="E75" s="819"/>
    </row>
    <row r="76" spans="1:5" ht="18.75">
      <c r="A76" s="537"/>
      <c r="B76" s="537"/>
      <c r="C76" s="581"/>
      <c r="D76" s="823" t="s">
        <v>16874</v>
      </c>
      <c r="E76" s="824"/>
    </row>
    <row r="77" spans="1:5" ht="7.5" customHeight="1">
      <c r="A77" s="579"/>
      <c r="B77" s="819"/>
      <c r="C77" s="819"/>
      <c r="D77" s="819"/>
      <c r="E77" s="819"/>
    </row>
    <row r="78" spans="1:5" ht="18.75">
      <c r="A78" s="537"/>
      <c r="B78" s="537"/>
      <c r="C78" s="581"/>
      <c r="D78" s="823" t="s">
        <v>16845</v>
      </c>
      <c r="E78" s="824"/>
    </row>
    <row r="79" spans="1:5" ht="7.5" customHeight="1">
      <c r="A79" s="579"/>
      <c r="B79" s="819"/>
      <c r="C79" s="819"/>
      <c r="D79" s="819"/>
      <c r="E79" s="819"/>
    </row>
    <row r="80" spans="1:5" ht="18.75">
      <c r="A80" s="537"/>
      <c r="B80" s="537"/>
      <c r="C80" s="581"/>
      <c r="D80" s="823" t="s">
        <v>16883</v>
      </c>
      <c r="E80" s="824"/>
    </row>
    <row r="81" spans="1:5" ht="7.5" customHeight="1">
      <c r="A81" s="579"/>
      <c r="B81" s="819"/>
      <c r="C81" s="819"/>
      <c r="D81" s="819"/>
      <c r="E81" s="819"/>
    </row>
    <row r="82" spans="1:5" ht="18.75">
      <c r="A82" s="537"/>
      <c r="B82" s="537"/>
      <c r="C82" s="581"/>
      <c r="D82" s="823" t="s">
        <v>16869</v>
      </c>
      <c r="E82" s="824"/>
    </row>
    <row r="83" spans="1:5" ht="7.5" customHeight="1">
      <c r="A83" s="579"/>
      <c r="B83" s="819"/>
      <c r="C83" s="819"/>
      <c r="D83" s="819"/>
      <c r="E83" s="819"/>
    </row>
    <row r="84" spans="1:5" ht="21.95" customHeight="1">
      <c r="A84" s="825"/>
      <c r="B84" s="825"/>
      <c r="C84" s="825"/>
      <c r="D84" s="825"/>
      <c r="E84" s="825"/>
    </row>
    <row r="85" spans="1:5" ht="21.95" customHeight="1">
      <c r="A85" s="825"/>
      <c r="B85" s="825"/>
      <c r="C85" s="825"/>
      <c r="D85" s="825"/>
      <c r="E85" s="825"/>
    </row>
    <row r="86" spans="1:5" ht="7.5" customHeight="1">
      <c r="A86" s="579"/>
      <c r="B86" s="819"/>
      <c r="C86" s="819"/>
      <c r="D86" s="819"/>
      <c r="E86" s="819"/>
    </row>
    <row r="87" spans="1:5" ht="62.25" customHeight="1">
      <c r="A87" s="819" t="s">
        <v>16846</v>
      </c>
      <c r="B87" s="819"/>
      <c r="C87" s="819"/>
      <c r="D87" s="819"/>
      <c r="E87" s="819"/>
    </row>
    <row r="88" spans="1:5" ht="18.75">
      <c r="A88" s="537"/>
      <c r="B88" s="537"/>
      <c r="C88" s="581"/>
      <c r="D88" s="580" t="s">
        <v>16884</v>
      </c>
      <c r="E88" s="537"/>
    </row>
    <row r="89" spans="1:5" ht="8.25" customHeight="1">
      <c r="A89" s="537"/>
      <c r="B89" s="537"/>
      <c r="C89" s="537"/>
      <c r="D89" s="540"/>
      <c r="E89" s="537"/>
    </row>
    <row r="90" spans="1:5" ht="18.75">
      <c r="A90" s="537"/>
      <c r="B90" s="537"/>
      <c r="C90" s="581"/>
      <c r="D90" s="580" t="s">
        <v>16885</v>
      </c>
      <c r="E90" s="537"/>
    </row>
    <row r="91" spans="1:5" ht="7.5" customHeight="1">
      <c r="A91" s="537"/>
      <c r="B91" s="537"/>
      <c r="C91" s="537"/>
      <c r="D91" s="540"/>
      <c r="E91" s="537"/>
    </row>
    <row r="92" spans="1:5" ht="78.75" customHeight="1">
      <c r="A92" s="819" t="s">
        <v>16847</v>
      </c>
      <c r="B92" s="819"/>
      <c r="C92" s="819"/>
      <c r="D92" s="819"/>
      <c r="E92" s="819"/>
    </row>
    <row r="93" spans="1:5" ht="18.75">
      <c r="A93" s="537"/>
      <c r="B93" s="537"/>
      <c r="C93" s="581"/>
      <c r="D93" s="580" t="s">
        <v>16884</v>
      </c>
      <c r="E93" s="537"/>
    </row>
    <row r="94" spans="1:5" ht="8.25" customHeight="1">
      <c r="A94" s="537"/>
      <c r="B94" s="537"/>
      <c r="C94" s="537"/>
      <c r="D94" s="540"/>
      <c r="E94" s="537"/>
    </row>
    <row r="95" spans="1:5" ht="18.75">
      <c r="A95" s="537"/>
      <c r="B95" s="537"/>
      <c r="C95" s="581"/>
      <c r="D95" s="580" t="s">
        <v>16885</v>
      </c>
      <c r="E95" s="537"/>
    </row>
    <row r="96" spans="1:5" ht="7.5" customHeight="1">
      <c r="A96" s="537"/>
      <c r="B96" s="537"/>
      <c r="C96" s="537"/>
      <c r="D96" s="540"/>
      <c r="E96" s="537"/>
    </row>
    <row r="97" spans="1:5" ht="61.5" customHeight="1">
      <c r="A97" s="819" t="s">
        <v>16868</v>
      </c>
      <c r="B97" s="819"/>
      <c r="C97" s="819"/>
      <c r="D97" s="819"/>
      <c r="E97" s="819"/>
    </row>
    <row r="98" spans="1:5" ht="8.25" customHeight="1">
      <c r="A98" s="537"/>
      <c r="B98" s="537"/>
      <c r="C98" s="537"/>
      <c r="D98" s="540"/>
      <c r="E98" s="537"/>
    </row>
    <row r="99" spans="1:5" ht="18.75">
      <c r="A99" s="537"/>
      <c r="B99" s="537"/>
      <c r="C99" s="581"/>
      <c r="D99" s="580" t="s">
        <v>16885</v>
      </c>
      <c r="E99" s="537"/>
    </row>
    <row r="100" spans="1:5" ht="18.75">
      <c r="A100" s="537"/>
      <c r="B100" s="537"/>
      <c r="C100" s="537"/>
      <c r="D100" s="540"/>
      <c r="E100" s="537"/>
    </row>
    <row r="101" spans="1:5" ht="18.75">
      <c r="A101" s="820" t="s">
        <v>16849</v>
      </c>
      <c r="B101" s="820"/>
      <c r="C101" s="820"/>
      <c r="D101" s="820"/>
      <c r="E101" s="820"/>
    </row>
    <row r="102" spans="1:5" ht="9" customHeight="1">
      <c r="A102" s="583"/>
      <c r="B102" s="583"/>
      <c r="C102" s="583"/>
      <c r="D102" s="583"/>
      <c r="E102" s="583"/>
    </row>
    <row r="103" spans="1:5" ht="81.75" customHeight="1">
      <c r="A103" s="821" t="s">
        <v>16848</v>
      </c>
      <c r="B103" s="821"/>
      <c r="C103" s="821"/>
      <c r="D103" s="821"/>
      <c r="E103" s="821"/>
    </row>
    <row r="104" spans="1:5" ht="9.75" customHeight="1">
      <c r="A104" s="819"/>
      <c r="B104" s="819"/>
      <c r="C104" s="819"/>
      <c r="D104" s="819"/>
      <c r="E104" s="819"/>
    </row>
    <row r="105" spans="1:5" ht="66" customHeight="1">
      <c r="A105" s="822" t="s">
        <v>16850</v>
      </c>
      <c r="B105" s="822"/>
      <c r="C105" s="822"/>
      <c r="D105" s="822"/>
      <c r="E105" s="822"/>
    </row>
    <row r="106" spans="1:5">
      <c r="A106" s="818"/>
      <c r="B106" s="818"/>
      <c r="C106" s="818"/>
      <c r="D106" s="818"/>
      <c r="E106" s="818"/>
    </row>
  </sheetData>
  <mergeCells count="91">
    <mergeCell ref="B14:E14"/>
    <mergeCell ref="A1:D1"/>
    <mergeCell ref="A2:E2"/>
    <mergeCell ref="A4:E4"/>
    <mergeCell ref="A5:E5"/>
    <mergeCell ref="A6:E6"/>
    <mergeCell ref="A7:E7"/>
    <mergeCell ref="B8:E8"/>
    <mergeCell ref="B10:E10"/>
    <mergeCell ref="B11:E11"/>
    <mergeCell ref="B12:E12"/>
    <mergeCell ref="B13:E13"/>
    <mergeCell ref="B26:E26"/>
    <mergeCell ref="B15:E15"/>
    <mergeCell ref="B16:E16"/>
    <mergeCell ref="B17:E17"/>
    <mergeCell ref="B18:E18"/>
    <mergeCell ref="B19:E19"/>
    <mergeCell ref="B20:E20"/>
    <mergeCell ref="B21:E21"/>
    <mergeCell ref="D22:E22"/>
    <mergeCell ref="A23:D23"/>
    <mergeCell ref="D24:E24"/>
    <mergeCell ref="A25:E25"/>
    <mergeCell ref="B38:E38"/>
    <mergeCell ref="B27:E27"/>
    <mergeCell ref="B28:E28"/>
    <mergeCell ref="D29:E29"/>
    <mergeCell ref="B30:E30"/>
    <mergeCell ref="D31:E31"/>
    <mergeCell ref="B32:E32"/>
    <mergeCell ref="A33:D33"/>
    <mergeCell ref="D34:E34"/>
    <mergeCell ref="A35:E35"/>
    <mergeCell ref="D36:E36"/>
    <mergeCell ref="B37:E37"/>
    <mergeCell ref="B50:E50"/>
    <mergeCell ref="C39:E39"/>
    <mergeCell ref="D40:E40"/>
    <mergeCell ref="C41:E41"/>
    <mergeCell ref="D42:E42"/>
    <mergeCell ref="B43:E43"/>
    <mergeCell ref="B44:E44"/>
    <mergeCell ref="B45:E45"/>
    <mergeCell ref="B46:E46"/>
    <mergeCell ref="B47:E47"/>
    <mergeCell ref="B48:E48"/>
    <mergeCell ref="B49:E49"/>
    <mergeCell ref="C63:E63"/>
    <mergeCell ref="B51:E51"/>
    <mergeCell ref="B52:E52"/>
    <mergeCell ref="B53:E53"/>
    <mergeCell ref="C54:E54"/>
    <mergeCell ref="A55:D55"/>
    <mergeCell ref="C57:E57"/>
    <mergeCell ref="B58:E58"/>
    <mergeCell ref="B59:E59"/>
    <mergeCell ref="B60:E60"/>
    <mergeCell ref="C61:E61"/>
    <mergeCell ref="B62:E62"/>
    <mergeCell ref="A75:E75"/>
    <mergeCell ref="B64:E64"/>
    <mergeCell ref="B65:E65"/>
    <mergeCell ref="B66:E66"/>
    <mergeCell ref="B67:E67"/>
    <mergeCell ref="B68:E68"/>
    <mergeCell ref="B69:E69"/>
    <mergeCell ref="B70:E70"/>
    <mergeCell ref="B71:E71"/>
    <mergeCell ref="B72:E72"/>
    <mergeCell ref="A73:D73"/>
    <mergeCell ref="B74:E74"/>
    <mergeCell ref="A87:E87"/>
    <mergeCell ref="D76:E76"/>
    <mergeCell ref="B77:E77"/>
    <mergeCell ref="D78:E78"/>
    <mergeCell ref="B79:E79"/>
    <mergeCell ref="D80:E80"/>
    <mergeCell ref="B81:E81"/>
    <mergeCell ref="D82:E82"/>
    <mergeCell ref="B83:E83"/>
    <mergeCell ref="A84:E84"/>
    <mergeCell ref="A85:E85"/>
    <mergeCell ref="B86:E86"/>
    <mergeCell ref="A106:E106"/>
    <mergeCell ref="A92:E92"/>
    <mergeCell ref="A97:E97"/>
    <mergeCell ref="A101:E101"/>
    <mergeCell ref="A103:E103"/>
    <mergeCell ref="A104:E104"/>
    <mergeCell ref="A105:E105"/>
  </mergeCells>
  <pageMargins left="0.59055118110236227" right="0.43307086614173229" top="0.39370078740157483" bottom="0.74803149606299213" header="0.31496062992125984" footer="0.31496062992125984"/>
  <pageSetup paperSize="9" scale="84" orientation="portrait" r:id="rId1"/>
  <headerFooter>
    <oddFooter>&amp;C&amp;P/&amp;N</oddFooter>
  </headerFooter>
  <rowBreaks count="4" manualBreakCount="4">
    <brk id="22" max="4" man="1"/>
    <brk id="32" max="4" man="1"/>
    <brk id="54" max="16383" man="1"/>
    <brk id="72" max="16383" man="1"/>
  </rowBreaks>
  <drawing r:id="rId2"/>
</worksheet>
</file>

<file path=xl/worksheets/sheet14.xml><?xml version="1.0" encoding="utf-8"?>
<worksheet xmlns="http://schemas.openxmlformats.org/spreadsheetml/2006/main" xmlns:r="http://schemas.openxmlformats.org/officeDocument/2006/relationships">
  <sheetPr codeName="Foglio5"/>
  <dimension ref="A1:G69"/>
  <sheetViews>
    <sheetView workbookViewId="0">
      <selection activeCell="B9" sqref="B9:D9"/>
    </sheetView>
  </sheetViews>
  <sheetFormatPr defaultRowHeight="18.75"/>
  <cols>
    <col min="1" max="1" width="8" style="537" customWidth="1"/>
    <col min="2" max="4" width="38.140625" style="537" customWidth="1"/>
    <col min="5" max="16384" width="9.140625" style="537"/>
  </cols>
  <sheetData>
    <row r="1" spans="1:4">
      <c r="A1" s="550">
        <f>Impostazioni!L3</f>
        <v>0</v>
      </c>
      <c r="B1" s="837">
        <f>Impostazioni!L5</f>
        <v>0</v>
      </c>
      <c r="C1" s="837"/>
    </row>
    <row r="2" spans="1:4">
      <c r="A2" s="838">
        <f>Impostazioni!L7</f>
        <v>0</v>
      </c>
      <c r="B2" s="838"/>
      <c r="C2" s="838"/>
    </row>
    <row r="3" spans="1:4">
      <c r="A3" s="845" t="str">
        <f>CONCATENATE("Cod. Fisc. ",Impostazioni!M9," - p.iva ",Impostazioni!M11)</f>
        <v xml:space="preserve">Cod. Fisc.  - p.iva </v>
      </c>
      <c r="B3" s="845"/>
      <c r="C3" s="845"/>
    </row>
    <row r="4" spans="1:4">
      <c r="C4" s="538"/>
    </row>
    <row r="5" spans="1:4">
      <c r="B5" s="842" t="s">
        <v>166</v>
      </c>
      <c r="C5" s="842"/>
      <c r="D5" s="842"/>
    </row>
    <row r="6" spans="1:4">
      <c r="B6" s="842" t="s">
        <v>167</v>
      </c>
      <c r="C6" s="842"/>
      <c r="D6" s="842"/>
    </row>
    <row r="7" spans="1:4">
      <c r="B7" s="539"/>
      <c r="C7" s="539"/>
      <c r="D7" s="539"/>
    </row>
    <row r="8" spans="1:4" ht="24.95" customHeight="1">
      <c r="B8" s="844"/>
      <c r="C8" s="844"/>
      <c r="D8" s="844"/>
    </row>
    <row r="9" spans="1:4" ht="24.95" customHeight="1">
      <c r="B9" s="843"/>
      <c r="C9" s="843"/>
      <c r="D9" s="843"/>
    </row>
    <row r="10" spans="1:4" s="540" customFormat="1" ht="60" customHeight="1">
      <c r="B10" s="840" t="s">
        <v>188</v>
      </c>
      <c r="C10" s="840"/>
      <c r="D10" s="840"/>
    </row>
    <row r="11" spans="1:4" ht="20.100000000000001" customHeight="1">
      <c r="B11" s="839" t="s">
        <v>168</v>
      </c>
      <c r="C11" s="839"/>
      <c r="D11" s="839"/>
    </row>
    <row r="12" spans="1:4" ht="249.95" customHeight="1">
      <c r="B12" s="840" t="s">
        <v>189</v>
      </c>
      <c r="C12" s="840"/>
      <c r="D12" s="840"/>
    </row>
    <row r="13" spans="1:4" ht="39.950000000000003" customHeight="1">
      <c r="B13" s="840" t="s">
        <v>169</v>
      </c>
      <c r="C13" s="840"/>
      <c r="D13" s="840"/>
    </row>
    <row r="14" spans="1:4" ht="39.950000000000003" customHeight="1">
      <c r="B14" s="841" t="s">
        <v>170</v>
      </c>
      <c r="C14" s="841"/>
    </row>
    <row r="15" spans="1:4">
      <c r="B15" s="835" t="s">
        <v>171</v>
      </c>
      <c r="C15" s="836"/>
      <c r="D15" s="536" t="s">
        <v>172</v>
      </c>
    </row>
    <row r="16" spans="1:4">
      <c r="B16" s="833">
        <f>Impostazioni!L7</f>
        <v>0</v>
      </c>
      <c r="C16" s="834"/>
      <c r="D16" s="541" t="str">
        <f>CONCATENATE(Impostazioni!L3," ",Impostazioni!L5)</f>
        <v xml:space="preserve"> </v>
      </c>
    </row>
    <row r="17" spans="1:7" s="542" customFormat="1" ht="39.950000000000003" customHeight="1">
      <c r="B17" s="851" t="str">
        <f>CONCATENATE("Il Titolare del trattamento dei dati è ",Impostazioni!L5,".")</f>
        <v>Il Titolare del trattamento dei dati è .</v>
      </c>
      <c r="C17" s="851"/>
    </row>
    <row r="18" spans="1:7" ht="80.099999999999994" customHeight="1">
      <c r="B18" s="840" t="s">
        <v>173</v>
      </c>
      <c r="C18" s="840"/>
      <c r="D18" s="840"/>
    </row>
    <row r="19" spans="1:7" s="542" customFormat="1" ht="39.950000000000003" customHeight="1">
      <c r="B19" s="847" t="s">
        <v>174</v>
      </c>
      <c r="C19" s="847"/>
      <c r="D19" s="847"/>
    </row>
    <row r="20" spans="1:7" ht="39.950000000000003" customHeight="1">
      <c r="B20" s="840" t="s">
        <v>175</v>
      </c>
      <c r="C20" s="840"/>
      <c r="D20" s="840"/>
    </row>
    <row r="21" spans="1:7" ht="39.950000000000003" customHeight="1">
      <c r="B21" s="543" t="str">
        <f ca="1">CONCATENATE("Messina ",TEXT(TODAY(),"gg/mm/aaa"))</f>
        <v>Messina 31/05/2019</v>
      </c>
      <c r="C21" s="544"/>
    </row>
    <row r="22" spans="1:7">
      <c r="B22" s="545"/>
    </row>
    <row r="23" spans="1:7">
      <c r="B23" s="546" t="s">
        <v>190</v>
      </c>
      <c r="D23" s="546" t="s">
        <v>191</v>
      </c>
      <c r="G23" s="547"/>
    </row>
    <row r="24" spans="1:7">
      <c r="B24" s="547"/>
      <c r="D24" s="547"/>
    </row>
    <row r="25" spans="1:7">
      <c r="B25" s="546" t="s">
        <v>176</v>
      </c>
      <c r="D25" s="546" t="s">
        <v>176</v>
      </c>
      <c r="G25" s="547"/>
    </row>
    <row r="26" spans="1:7">
      <c r="B26" s="546" t="str">
        <f>CONCATENATE("(",Impostazioni!L5,")")</f>
        <v>()</v>
      </c>
    </row>
    <row r="27" spans="1:7">
      <c r="B27" s="546"/>
    </row>
    <row r="28" spans="1:7">
      <c r="B28" s="546"/>
    </row>
    <row r="29" spans="1:7" ht="43.5" customHeight="1">
      <c r="B29" s="546"/>
    </row>
    <row r="30" spans="1:7">
      <c r="B30" s="547"/>
    </row>
    <row r="31" spans="1:7">
      <c r="A31" s="553"/>
      <c r="B31" s="551"/>
      <c r="C31" s="551"/>
      <c r="D31" s="551"/>
      <c r="E31" s="554" t="s">
        <v>204</v>
      </c>
    </row>
    <row r="32" spans="1:7">
      <c r="B32" s="547"/>
    </row>
    <row r="33" spans="2:4">
      <c r="B33" s="547"/>
    </row>
    <row r="34" spans="2:4">
      <c r="B34" s="547"/>
    </row>
    <row r="35" spans="2:4">
      <c r="B35" s="547"/>
    </row>
    <row r="36" spans="2:4">
      <c r="B36" s="842" t="s">
        <v>177</v>
      </c>
      <c r="C36" s="842"/>
      <c r="D36" s="842"/>
    </row>
    <row r="37" spans="2:4">
      <c r="B37" s="549"/>
      <c r="C37" s="549"/>
      <c r="D37" s="549"/>
    </row>
    <row r="38" spans="2:4">
      <c r="B38" s="549"/>
      <c r="C38" s="549"/>
      <c r="D38" s="549"/>
    </row>
    <row r="39" spans="2:4">
      <c r="B39" s="549"/>
      <c r="C39" s="549"/>
      <c r="D39" s="549"/>
    </row>
    <row r="40" spans="2:4">
      <c r="B40" s="546"/>
    </row>
    <row r="41" spans="2:4">
      <c r="B41" s="546"/>
    </row>
    <row r="42" spans="2:4" s="542" customFormat="1" ht="30" customHeight="1">
      <c r="B42" s="548" t="s">
        <v>203</v>
      </c>
    </row>
    <row r="43" spans="2:4" s="542" customFormat="1" ht="21.95" customHeight="1">
      <c r="B43" s="848" t="s">
        <v>178</v>
      </c>
      <c r="C43" s="848"/>
      <c r="D43" s="848"/>
    </row>
    <row r="44" spans="2:4" ht="39.950000000000003" customHeight="1">
      <c r="B44" s="846" t="s">
        <v>179</v>
      </c>
      <c r="C44" s="846"/>
      <c r="D44" s="846"/>
    </row>
    <row r="45" spans="2:4" s="542" customFormat="1" ht="30" customHeight="1">
      <c r="B45" s="852" t="s">
        <v>180</v>
      </c>
      <c r="C45" s="852"/>
      <c r="D45" s="852"/>
    </row>
    <row r="46" spans="2:4" ht="20.100000000000001" customHeight="1">
      <c r="B46" s="853" t="s">
        <v>192</v>
      </c>
      <c r="C46" s="853"/>
      <c r="D46" s="853"/>
    </row>
    <row r="47" spans="2:4" ht="20.100000000000001" customHeight="1">
      <c r="B47" s="853" t="s">
        <v>193</v>
      </c>
      <c r="C47" s="853"/>
      <c r="D47" s="853"/>
    </row>
    <row r="48" spans="2:4" ht="20.100000000000001" customHeight="1">
      <c r="B48" s="853" t="s">
        <v>194</v>
      </c>
      <c r="C48" s="853"/>
      <c r="D48" s="853"/>
    </row>
    <row r="49" spans="2:4" ht="39.950000000000003" customHeight="1">
      <c r="B49" s="846" t="s">
        <v>195</v>
      </c>
      <c r="C49" s="846"/>
      <c r="D49" s="846"/>
    </row>
    <row r="50" spans="2:4" ht="60" customHeight="1">
      <c r="B50" s="846" t="s">
        <v>196</v>
      </c>
      <c r="C50" s="846"/>
      <c r="D50" s="846"/>
    </row>
    <row r="51" spans="2:4" s="542" customFormat="1" ht="30" customHeight="1">
      <c r="B51" s="852" t="s">
        <v>181</v>
      </c>
      <c r="C51" s="852"/>
      <c r="D51" s="852"/>
    </row>
    <row r="52" spans="2:4" ht="20.100000000000001" customHeight="1">
      <c r="B52" s="853" t="s">
        <v>197</v>
      </c>
      <c r="C52" s="853"/>
      <c r="D52" s="853"/>
    </row>
    <row r="53" spans="2:4" s="540" customFormat="1" ht="60" customHeight="1">
      <c r="B53" s="846" t="s">
        <v>198</v>
      </c>
      <c r="C53" s="846"/>
      <c r="D53" s="846"/>
    </row>
    <row r="54" spans="2:4" s="540" customFormat="1" ht="80.099999999999994" customHeight="1">
      <c r="B54" s="846" t="s">
        <v>199</v>
      </c>
      <c r="C54" s="846"/>
      <c r="D54" s="846"/>
    </row>
    <row r="55" spans="2:4" s="542" customFormat="1" ht="30" customHeight="1">
      <c r="B55" s="852" t="s">
        <v>182</v>
      </c>
      <c r="C55" s="852"/>
      <c r="D55" s="852"/>
    </row>
    <row r="56" spans="2:4" s="540" customFormat="1" ht="39.950000000000003" customHeight="1">
      <c r="B56" s="846" t="s">
        <v>200</v>
      </c>
      <c r="C56" s="846"/>
      <c r="D56" s="846"/>
    </row>
    <row r="57" spans="2:4" ht="39.950000000000003" customHeight="1">
      <c r="B57" s="846" t="s">
        <v>201</v>
      </c>
      <c r="C57" s="846"/>
      <c r="D57" s="846"/>
    </row>
    <row r="58" spans="2:4" ht="20.100000000000001" customHeight="1">
      <c r="B58" s="849"/>
      <c r="C58" s="849"/>
      <c r="D58" s="849"/>
    </row>
    <row r="59" spans="2:4" s="542" customFormat="1" ht="39.950000000000003" customHeight="1">
      <c r="B59" s="850" t="s">
        <v>183</v>
      </c>
      <c r="C59" s="850"/>
      <c r="D59" s="850"/>
    </row>
    <row r="60" spans="2:4" ht="99.95" customHeight="1">
      <c r="B60" s="849" t="s">
        <v>202</v>
      </c>
      <c r="C60" s="849"/>
      <c r="D60" s="849"/>
    </row>
    <row r="69" spans="1:5">
      <c r="A69" s="553"/>
      <c r="B69" s="551"/>
      <c r="C69" s="551"/>
      <c r="D69" s="551"/>
      <c r="E69" s="554" t="s">
        <v>204</v>
      </c>
    </row>
  </sheetData>
  <mergeCells count="37">
    <mergeCell ref="B57:D57"/>
    <mergeCell ref="B58:D58"/>
    <mergeCell ref="B59:D59"/>
    <mergeCell ref="B60:D60"/>
    <mergeCell ref="B17:C17"/>
    <mergeCell ref="B51:D51"/>
    <mergeCell ref="B52:D52"/>
    <mergeCell ref="B53:D53"/>
    <mergeCell ref="B54:D54"/>
    <mergeCell ref="B55:D55"/>
    <mergeCell ref="B56:D56"/>
    <mergeCell ref="B45:D45"/>
    <mergeCell ref="B46:D46"/>
    <mergeCell ref="B47:D47"/>
    <mergeCell ref="B48:D48"/>
    <mergeCell ref="B49:D49"/>
    <mergeCell ref="B50:D50"/>
    <mergeCell ref="B18:D18"/>
    <mergeCell ref="B20:D20"/>
    <mergeCell ref="B19:D19"/>
    <mergeCell ref="B36:D36"/>
    <mergeCell ref="B43:D43"/>
    <mergeCell ref="B44:D44"/>
    <mergeCell ref="B16:C16"/>
    <mergeCell ref="B15:C15"/>
    <mergeCell ref="B1:C1"/>
    <mergeCell ref="A2:C2"/>
    <mergeCell ref="B11:D11"/>
    <mergeCell ref="B12:D12"/>
    <mergeCell ref="B14:C14"/>
    <mergeCell ref="B13:D13"/>
    <mergeCell ref="B10:D10"/>
    <mergeCell ref="B5:D5"/>
    <mergeCell ref="B6:D6"/>
    <mergeCell ref="B9:D9"/>
    <mergeCell ref="B8:D8"/>
    <mergeCell ref="A3:C3"/>
  </mergeCells>
  <pageMargins left="0.23622047244094491" right="0.23622047244094491" top="0.23622047244094491" bottom="0.39370078740157483" header="0.23622047244094491" footer="0.23622047244094491"/>
  <pageSetup paperSize="9" scale="75" orientation="portrait" r:id="rId1"/>
  <rowBreaks count="1" manualBreakCount="1">
    <brk id="31" max="4" man="1"/>
  </rowBreaks>
</worksheet>
</file>

<file path=xl/worksheets/sheet15.xml><?xml version="1.0" encoding="utf-8"?>
<worksheet xmlns="http://schemas.openxmlformats.org/spreadsheetml/2006/main" xmlns:r="http://schemas.openxmlformats.org/officeDocument/2006/relationships">
  <sheetPr codeName="Foglio13"/>
  <dimension ref="A1:L8194"/>
  <sheetViews>
    <sheetView topLeftCell="A4082" workbookViewId="0">
      <selection activeCell="E4096" sqref="E4096"/>
    </sheetView>
  </sheetViews>
  <sheetFormatPr defaultRowHeight="15"/>
  <cols>
    <col min="1" max="1" width="9.140625" style="114"/>
    <col min="2" max="2" width="59.85546875" style="114" bestFit="1" customWidth="1"/>
    <col min="3" max="3" width="9.140625" style="114"/>
    <col min="4" max="4" width="4" style="114" customWidth="1"/>
    <col min="5" max="5" width="9.140625" style="114"/>
    <col min="6" max="6" width="9.140625" style="576"/>
    <col min="7" max="7" width="11.7109375" style="114" customWidth="1"/>
    <col min="8" max="10" width="9.140625" style="577"/>
    <col min="11" max="11" width="9.140625" style="578"/>
    <col min="12" max="12" width="9.140625" style="577"/>
    <col min="13" max="16384" width="9.140625" style="114"/>
  </cols>
  <sheetData>
    <row r="1" spans="1:12" ht="15.75">
      <c r="A1" s="573" t="s">
        <v>266</v>
      </c>
      <c r="B1" s="574" t="s">
        <v>267</v>
      </c>
      <c r="C1" s="573" t="s">
        <v>268</v>
      </c>
      <c r="E1" s="573" t="s">
        <v>242</v>
      </c>
      <c r="F1" s="576" t="s">
        <v>16759</v>
      </c>
      <c r="G1" t="s">
        <v>243</v>
      </c>
      <c r="H1" s="577">
        <v>0</v>
      </c>
      <c r="I1" s="577" t="s">
        <v>16771</v>
      </c>
      <c r="J1" s="577" t="s">
        <v>16772</v>
      </c>
      <c r="K1" s="578">
        <v>0</v>
      </c>
      <c r="L1" s="577" t="s">
        <v>242</v>
      </c>
    </row>
    <row r="2" spans="1:12" ht="15.75">
      <c r="A2" s="573" t="s">
        <v>269</v>
      </c>
      <c r="B2" s="574" t="s">
        <v>270</v>
      </c>
      <c r="C2" s="573" t="s">
        <v>271</v>
      </c>
      <c r="E2" s="573" t="s">
        <v>244</v>
      </c>
      <c r="F2" s="576" t="s">
        <v>16760</v>
      </c>
      <c r="G2" t="s">
        <v>245</v>
      </c>
      <c r="H2" s="577">
        <v>1</v>
      </c>
      <c r="I2" s="577" t="s">
        <v>16772</v>
      </c>
      <c r="J2" s="577" t="s">
        <v>16771</v>
      </c>
      <c r="K2" s="578">
        <v>1</v>
      </c>
      <c r="L2" s="577" t="s">
        <v>244</v>
      </c>
    </row>
    <row r="3" spans="1:12" ht="15.75">
      <c r="A3" s="573" t="s">
        <v>272</v>
      </c>
      <c r="B3" s="574" t="s">
        <v>273</v>
      </c>
      <c r="C3" s="573" t="s">
        <v>274</v>
      </c>
      <c r="E3" s="573" t="s">
        <v>246</v>
      </c>
      <c r="F3" s="576" t="s">
        <v>16761</v>
      </c>
      <c r="G3" t="s">
        <v>247</v>
      </c>
      <c r="H3" s="577">
        <v>2</v>
      </c>
      <c r="I3" s="577" t="s">
        <v>16773</v>
      </c>
      <c r="J3" s="577" t="s">
        <v>16776</v>
      </c>
      <c r="K3" s="578">
        <v>2</v>
      </c>
      <c r="L3" s="577" t="s">
        <v>246</v>
      </c>
    </row>
    <row r="4" spans="1:12" ht="15.75">
      <c r="A4" s="573" t="s">
        <v>275</v>
      </c>
      <c r="B4" s="574" t="s">
        <v>276</v>
      </c>
      <c r="C4" s="573" t="s">
        <v>277</v>
      </c>
      <c r="E4" s="573" t="s">
        <v>248</v>
      </c>
      <c r="F4" s="576" t="s">
        <v>16762</v>
      </c>
      <c r="G4" t="s">
        <v>249</v>
      </c>
      <c r="H4" s="577">
        <v>3</v>
      </c>
      <c r="I4" s="577" t="s">
        <v>16774</v>
      </c>
      <c r="J4" s="577" t="s">
        <v>16778</v>
      </c>
      <c r="K4" s="578">
        <v>3</v>
      </c>
      <c r="L4" s="577" t="s">
        <v>248</v>
      </c>
    </row>
    <row r="5" spans="1:12" ht="15.75">
      <c r="A5" s="573" t="s">
        <v>278</v>
      </c>
      <c r="B5" s="574" t="s">
        <v>279</v>
      </c>
      <c r="C5" s="573" t="s">
        <v>280</v>
      </c>
      <c r="E5" s="573" t="s">
        <v>250</v>
      </c>
      <c r="F5" s="576" t="s">
        <v>16763</v>
      </c>
      <c r="G5" t="s">
        <v>251</v>
      </c>
      <c r="H5" s="577">
        <v>4</v>
      </c>
      <c r="I5" s="577" t="s">
        <v>16775</v>
      </c>
      <c r="J5" s="577" t="s">
        <v>16780</v>
      </c>
      <c r="K5" s="578">
        <v>4</v>
      </c>
      <c r="L5" s="577" t="s">
        <v>250</v>
      </c>
    </row>
    <row r="6" spans="1:12" ht="15.75">
      <c r="A6" s="573" t="s">
        <v>281</v>
      </c>
      <c r="B6" s="574" t="s">
        <v>282</v>
      </c>
      <c r="C6" s="573" t="s">
        <v>283</v>
      </c>
      <c r="E6" s="573" t="s">
        <v>252</v>
      </c>
      <c r="F6" s="576" t="s">
        <v>16764</v>
      </c>
      <c r="G6" t="s">
        <v>253</v>
      </c>
      <c r="H6" s="577">
        <v>5</v>
      </c>
      <c r="I6" s="577" t="s">
        <v>16776</v>
      </c>
      <c r="J6" s="577" t="s">
        <v>16784</v>
      </c>
      <c r="K6" s="578">
        <v>5</v>
      </c>
      <c r="L6" s="577" t="s">
        <v>16797</v>
      </c>
    </row>
    <row r="7" spans="1:12" ht="15.75">
      <c r="A7" s="573" t="s">
        <v>284</v>
      </c>
      <c r="B7" s="574" t="s">
        <v>285</v>
      </c>
      <c r="C7" s="573" t="s">
        <v>286</v>
      </c>
      <c r="E7" s="573" t="s">
        <v>254</v>
      </c>
      <c r="F7" s="576" t="s">
        <v>16765</v>
      </c>
      <c r="G7" t="s">
        <v>255</v>
      </c>
      <c r="H7" s="577">
        <v>6</v>
      </c>
      <c r="I7" s="577" t="s">
        <v>16777</v>
      </c>
      <c r="J7" s="577" t="s">
        <v>16786</v>
      </c>
      <c r="K7" s="578">
        <v>6</v>
      </c>
      <c r="L7" s="577" t="s">
        <v>16798</v>
      </c>
    </row>
    <row r="8" spans="1:12" ht="15.75">
      <c r="A8" s="573" t="s">
        <v>287</v>
      </c>
      <c r="B8" s="574" t="s">
        <v>288</v>
      </c>
      <c r="C8" s="573" t="s">
        <v>289</v>
      </c>
      <c r="E8" s="573" t="s">
        <v>256</v>
      </c>
      <c r="F8" s="576" t="s">
        <v>16766</v>
      </c>
      <c r="G8" t="s">
        <v>257</v>
      </c>
      <c r="H8" s="577">
        <v>7</v>
      </c>
      <c r="I8" s="577" t="s">
        <v>16778</v>
      </c>
      <c r="J8" s="577" t="s">
        <v>16788</v>
      </c>
      <c r="K8" s="578">
        <v>7</v>
      </c>
      <c r="L8" s="577" t="s">
        <v>252</v>
      </c>
    </row>
    <row r="9" spans="1:12" ht="15.75">
      <c r="A9" s="573" t="s">
        <v>290</v>
      </c>
      <c r="B9" s="574" t="s">
        <v>291</v>
      </c>
      <c r="C9" s="573" t="s">
        <v>289</v>
      </c>
      <c r="E9" s="573" t="s">
        <v>258</v>
      </c>
      <c r="F9" s="576" t="s">
        <v>16767</v>
      </c>
      <c r="G9" t="s">
        <v>259</v>
      </c>
      <c r="H9" s="577">
        <v>8</v>
      </c>
      <c r="I9" s="577" t="s">
        <v>16779</v>
      </c>
      <c r="J9" s="577" t="s">
        <v>16790</v>
      </c>
      <c r="K9" s="578">
        <v>8</v>
      </c>
      <c r="L9" s="577" t="s">
        <v>16799</v>
      </c>
    </row>
    <row r="10" spans="1:12" ht="15.75">
      <c r="A10" s="573" t="s">
        <v>292</v>
      </c>
      <c r="B10" s="574" t="s">
        <v>293</v>
      </c>
      <c r="C10" s="573" t="s">
        <v>294</v>
      </c>
      <c r="E10" s="573" t="s">
        <v>260</v>
      </c>
      <c r="F10" s="576" t="s">
        <v>16768</v>
      </c>
      <c r="G10" t="s">
        <v>261</v>
      </c>
      <c r="H10" s="577">
        <v>9</v>
      </c>
      <c r="I10" s="577" t="s">
        <v>16780</v>
      </c>
      <c r="J10" s="577" t="s">
        <v>16792</v>
      </c>
      <c r="K10" s="578">
        <v>9</v>
      </c>
      <c r="L10" s="577" t="s">
        <v>16800</v>
      </c>
    </row>
    <row r="11" spans="1:12" ht="15.75">
      <c r="A11" s="573" t="s">
        <v>295</v>
      </c>
      <c r="B11" s="574" t="s">
        <v>296</v>
      </c>
      <c r="C11" s="573" t="s">
        <v>297</v>
      </c>
      <c r="E11" s="573" t="s">
        <v>262</v>
      </c>
      <c r="F11" s="576" t="s">
        <v>16769</v>
      </c>
      <c r="G11" t="s">
        <v>263</v>
      </c>
      <c r="H11" s="577" t="s">
        <v>242</v>
      </c>
      <c r="I11" s="577" t="s">
        <v>16771</v>
      </c>
      <c r="J11" s="577" t="s">
        <v>16772</v>
      </c>
      <c r="K11" s="578">
        <v>10</v>
      </c>
      <c r="L11" s="577" t="s">
        <v>16801</v>
      </c>
    </row>
    <row r="12" spans="1:12" ht="15.75">
      <c r="A12" s="573" t="s">
        <v>298</v>
      </c>
      <c r="B12" s="574" t="s">
        <v>299</v>
      </c>
      <c r="C12" s="573" t="s">
        <v>300</v>
      </c>
      <c r="E12" s="573" t="s">
        <v>264</v>
      </c>
      <c r="F12" s="576" t="s">
        <v>16770</v>
      </c>
      <c r="G12" t="s">
        <v>265</v>
      </c>
      <c r="H12" s="577" t="s">
        <v>244</v>
      </c>
      <c r="I12" s="577" t="s">
        <v>16772</v>
      </c>
      <c r="J12" s="577" t="s">
        <v>16771</v>
      </c>
      <c r="K12" s="578">
        <v>11</v>
      </c>
      <c r="L12" s="577" t="s">
        <v>254</v>
      </c>
    </row>
    <row r="13" spans="1:12" ht="15.75">
      <c r="A13" s="573" t="s">
        <v>301</v>
      </c>
      <c r="B13" s="574" t="s">
        <v>302</v>
      </c>
      <c r="C13" s="573" t="s">
        <v>303</v>
      </c>
      <c r="E13" s="573"/>
      <c r="H13" s="577" t="s">
        <v>246</v>
      </c>
      <c r="I13" s="577" t="s">
        <v>16773</v>
      </c>
      <c r="J13" s="577" t="s">
        <v>16776</v>
      </c>
      <c r="K13" s="578">
        <v>12</v>
      </c>
      <c r="L13" s="577" t="s">
        <v>256</v>
      </c>
    </row>
    <row r="14" spans="1:12" ht="15.75">
      <c r="A14" s="573" t="s">
        <v>304</v>
      </c>
      <c r="B14" s="574" t="s">
        <v>305</v>
      </c>
      <c r="C14" s="573" t="s">
        <v>306</v>
      </c>
      <c r="E14" s="573"/>
      <c r="H14" s="577" t="s">
        <v>248</v>
      </c>
      <c r="I14" s="577" t="s">
        <v>16774</v>
      </c>
      <c r="J14" s="577" t="s">
        <v>16778</v>
      </c>
      <c r="K14" s="578">
        <v>13</v>
      </c>
      <c r="L14" s="577" t="s">
        <v>16802</v>
      </c>
    </row>
    <row r="15" spans="1:12" ht="15.75">
      <c r="A15" s="573" t="s">
        <v>307</v>
      </c>
      <c r="B15" s="574" t="s">
        <v>308</v>
      </c>
      <c r="C15" s="573" t="s">
        <v>309</v>
      </c>
      <c r="E15" s="573"/>
      <c r="H15" s="577" t="s">
        <v>250</v>
      </c>
      <c r="I15" s="577" t="s">
        <v>16775</v>
      </c>
      <c r="J15" s="577" t="s">
        <v>16780</v>
      </c>
      <c r="K15" s="578">
        <v>14</v>
      </c>
      <c r="L15" s="577" t="s">
        <v>16803</v>
      </c>
    </row>
    <row r="16" spans="1:12" ht="15.75">
      <c r="A16" s="573" t="s">
        <v>310</v>
      </c>
      <c r="B16" s="574" t="s">
        <v>311</v>
      </c>
      <c r="C16" s="573" t="s">
        <v>312</v>
      </c>
      <c r="E16" s="573"/>
      <c r="H16" s="577" t="s">
        <v>16797</v>
      </c>
      <c r="I16" s="577" t="s">
        <v>16776</v>
      </c>
      <c r="J16" s="577" t="s">
        <v>16784</v>
      </c>
      <c r="K16" s="578">
        <v>15</v>
      </c>
      <c r="L16" s="577" t="s">
        <v>258</v>
      </c>
    </row>
    <row r="17" spans="1:12" ht="15.75">
      <c r="A17" s="573" t="s">
        <v>313</v>
      </c>
      <c r="B17" s="574" t="s">
        <v>314</v>
      </c>
      <c r="C17" s="573" t="s">
        <v>294</v>
      </c>
      <c r="E17" s="573"/>
      <c r="H17" s="577" t="s">
        <v>16798</v>
      </c>
      <c r="I17" s="577" t="s">
        <v>16777</v>
      </c>
      <c r="J17" s="577" t="s">
        <v>16786</v>
      </c>
      <c r="K17" s="578">
        <v>16</v>
      </c>
      <c r="L17" s="577" t="s">
        <v>16804</v>
      </c>
    </row>
    <row r="18" spans="1:12" ht="15.75">
      <c r="A18" s="573" t="s">
        <v>315</v>
      </c>
      <c r="B18" s="574" t="s">
        <v>316</v>
      </c>
      <c r="C18" s="573" t="s">
        <v>317</v>
      </c>
      <c r="E18" s="573"/>
      <c r="H18" s="577" t="s">
        <v>252</v>
      </c>
      <c r="I18" s="577" t="s">
        <v>16778</v>
      </c>
      <c r="J18" s="577" t="s">
        <v>16788</v>
      </c>
      <c r="K18" s="578">
        <v>17</v>
      </c>
      <c r="L18" s="577" t="s">
        <v>260</v>
      </c>
    </row>
    <row r="19" spans="1:12" ht="15.75">
      <c r="A19" s="573" t="s">
        <v>318</v>
      </c>
      <c r="B19" s="574" t="s">
        <v>319</v>
      </c>
      <c r="C19" s="573" t="s">
        <v>320</v>
      </c>
      <c r="E19" s="573"/>
      <c r="H19" s="577" t="s">
        <v>16799</v>
      </c>
      <c r="I19" s="577" t="s">
        <v>16779</v>
      </c>
      <c r="J19" s="577" t="s">
        <v>16790</v>
      </c>
      <c r="K19" s="578">
        <v>18</v>
      </c>
      <c r="L19" s="577" t="s">
        <v>262</v>
      </c>
    </row>
    <row r="20" spans="1:12" ht="15.75">
      <c r="A20" s="573" t="s">
        <v>321</v>
      </c>
      <c r="B20" s="574" t="s">
        <v>322</v>
      </c>
      <c r="C20" s="573" t="s">
        <v>323</v>
      </c>
      <c r="E20" s="573"/>
      <c r="H20" s="577" t="s">
        <v>16800</v>
      </c>
      <c r="I20" s="577" t="s">
        <v>16780</v>
      </c>
      <c r="J20" s="577" t="s">
        <v>16792</v>
      </c>
      <c r="K20" s="578">
        <v>19</v>
      </c>
      <c r="L20" s="577" t="s">
        <v>264</v>
      </c>
    </row>
    <row r="21" spans="1:12" ht="15.75">
      <c r="A21" s="573" t="s">
        <v>324</v>
      </c>
      <c r="B21" s="574" t="s">
        <v>325</v>
      </c>
      <c r="C21" s="573" t="s">
        <v>323</v>
      </c>
      <c r="E21" s="573"/>
      <c r="H21" s="577" t="s">
        <v>16801</v>
      </c>
      <c r="I21" s="577" t="s">
        <v>16781</v>
      </c>
      <c r="J21" s="577" t="s">
        <v>16773</v>
      </c>
      <c r="K21" s="578">
        <v>20</v>
      </c>
      <c r="L21" s="577" t="s">
        <v>16805</v>
      </c>
    </row>
    <row r="22" spans="1:12" ht="15.75">
      <c r="A22" s="573" t="s">
        <v>326</v>
      </c>
      <c r="B22" s="574" t="s">
        <v>327</v>
      </c>
      <c r="C22" s="573" t="s">
        <v>323</v>
      </c>
      <c r="E22" s="573"/>
      <c r="H22" s="577" t="s">
        <v>254</v>
      </c>
      <c r="I22" s="577" t="s">
        <v>16782</v>
      </c>
      <c r="J22" s="577" t="s">
        <v>16775</v>
      </c>
      <c r="K22" s="578">
        <v>21</v>
      </c>
      <c r="L22" s="577" t="s">
        <v>16806</v>
      </c>
    </row>
    <row r="23" spans="1:12" ht="15.75">
      <c r="A23" s="573" t="s">
        <v>328</v>
      </c>
      <c r="B23" s="574" t="s">
        <v>329</v>
      </c>
      <c r="C23" s="573" t="s">
        <v>323</v>
      </c>
      <c r="E23" s="573"/>
      <c r="H23" s="577" t="s">
        <v>256</v>
      </c>
      <c r="I23" s="577" t="s">
        <v>16783</v>
      </c>
      <c r="J23" s="577" t="s">
        <v>16789</v>
      </c>
      <c r="K23" s="578">
        <v>22</v>
      </c>
      <c r="L23" s="577" t="s">
        <v>16807</v>
      </c>
    </row>
    <row r="24" spans="1:12" ht="15.75">
      <c r="A24" s="573" t="s">
        <v>330</v>
      </c>
      <c r="B24" s="574" t="s">
        <v>331</v>
      </c>
      <c r="C24" s="573" t="s">
        <v>323</v>
      </c>
      <c r="E24" s="573"/>
      <c r="H24" s="577" t="s">
        <v>16802</v>
      </c>
      <c r="I24" s="577" t="s">
        <v>16784</v>
      </c>
      <c r="J24" s="577" t="s">
        <v>16791</v>
      </c>
      <c r="K24" s="578">
        <v>23</v>
      </c>
      <c r="L24" s="577" t="s">
        <v>16808</v>
      </c>
    </row>
    <row r="25" spans="1:12" ht="15.75">
      <c r="A25" s="573" t="s">
        <v>332</v>
      </c>
      <c r="B25" s="574" t="s">
        <v>333</v>
      </c>
      <c r="C25" s="573" t="s">
        <v>334</v>
      </c>
      <c r="E25" s="573"/>
      <c r="H25" s="577" t="s">
        <v>16803</v>
      </c>
      <c r="I25" s="577" t="s">
        <v>16785</v>
      </c>
      <c r="J25" s="577" t="s">
        <v>16782</v>
      </c>
      <c r="K25" s="578">
        <v>24</v>
      </c>
      <c r="L25" s="577" t="s">
        <v>16809</v>
      </c>
    </row>
    <row r="26" spans="1:12" ht="15.75">
      <c r="A26" s="573" t="s">
        <v>335</v>
      </c>
      <c r="B26" s="574" t="s">
        <v>336</v>
      </c>
      <c r="C26" s="573" t="s">
        <v>337</v>
      </c>
      <c r="E26" s="573"/>
      <c r="H26" s="577" t="s">
        <v>258</v>
      </c>
      <c r="I26" s="577" t="s">
        <v>16786</v>
      </c>
      <c r="J26" s="577" t="s">
        <v>16774</v>
      </c>
      <c r="K26" s="578">
        <v>25</v>
      </c>
      <c r="L26" s="577" t="s">
        <v>16810</v>
      </c>
    </row>
    <row r="27" spans="1:12" ht="15.75">
      <c r="A27" s="573" t="s">
        <v>338</v>
      </c>
      <c r="B27" s="574" t="s">
        <v>339</v>
      </c>
      <c r="C27" s="573" t="s">
        <v>340</v>
      </c>
      <c r="E27" s="573"/>
      <c r="H27" s="577" t="s">
        <v>16804</v>
      </c>
      <c r="I27" s="577" t="s">
        <v>16787</v>
      </c>
      <c r="J27" s="577" t="s">
        <v>16777</v>
      </c>
    </row>
    <row r="28" spans="1:12" ht="15.75">
      <c r="A28" s="573" t="s">
        <v>341</v>
      </c>
      <c r="B28" s="574" t="s">
        <v>342</v>
      </c>
      <c r="C28" s="573" t="s">
        <v>343</v>
      </c>
      <c r="E28" s="573"/>
      <c r="H28" s="577" t="s">
        <v>260</v>
      </c>
      <c r="I28" s="577" t="s">
        <v>16788</v>
      </c>
      <c r="J28" s="577" t="s">
        <v>16779</v>
      </c>
    </row>
    <row r="29" spans="1:12" ht="15.75">
      <c r="A29" s="573" t="s">
        <v>344</v>
      </c>
      <c r="B29" s="574" t="s">
        <v>345</v>
      </c>
      <c r="C29" s="573" t="s">
        <v>346</v>
      </c>
      <c r="E29" s="573"/>
      <c r="H29" s="577" t="s">
        <v>262</v>
      </c>
      <c r="I29" s="577" t="s">
        <v>16789</v>
      </c>
      <c r="J29" s="577" t="s">
        <v>16783</v>
      </c>
    </row>
    <row r="30" spans="1:12" ht="15.75">
      <c r="A30" s="573" t="s">
        <v>347</v>
      </c>
      <c r="B30" s="574" t="s">
        <v>348</v>
      </c>
      <c r="C30" s="573" t="s">
        <v>349</v>
      </c>
      <c r="E30" s="573"/>
      <c r="H30" s="577" t="s">
        <v>264</v>
      </c>
      <c r="I30" s="577" t="s">
        <v>16790</v>
      </c>
      <c r="J30" s="577" t="s">
        <v>16785</v>
      </c>
    </row>
    <row r="31" spans="1:12" ht="15.75">
      <c r="A31" s="573" t="s">
        <v>350</v>
      </c>
      <c r="B31" s="574" t="s">
        <v>351</v>
      </c>
      <c r="C31" s="573" t="s">
        <v>352</v>
      </c>
      <c r="E31" s="573"/>
      <c r="H31" s="577" t="s">
        <v>16805</v>
      </c>
      <c r="I31" s="577" t="s">
        <v>16791</v>
      </c>
      <c r="J31" s="577" t="s">
        <v>16787</v>
      </c>
    </row>
    <row r="32" spans="1:12" ht="15.75">
      <c r="A32" s="573" t="s">
        <v>353</v>
      </c>
      <c r="B32" s="574" t="s">
        <v>354</v>
      </c>
      <c r="C32" s="573" t="s">
        <v>355</v>
      </c>
      <c r="E32" s="573"/>
      <c r="H32" s="577" t="s">
        <v>16806</v>
      </c>
      <c r="I32" s="577" t="s">
        <v>16792</v>
      </c>
      <c r="J32" s="577" t="s">
        <v>16781</v>
      </c>
    </row>
    <row r="33" spans="1:12" ht="15.75">
      <c r="A33" s="573" t="s">
        <v>356</v>
      </c>
      <c r="B33" s="574" t="s">
        <v>357</v>
      </c>
      <c r="C33" s="573" t="s">
        <v>340</v>
      </c>
      <c r="E33" s="573"/>
      <c r="H33" s="577" t="s">
        <v>16807</v>
      </c>
      <c r="I33" s="577" t="s">
        <v>16793</v>
      </c>
      <c r="J33" s="577" t="s">
        <v>16793</v>
      </c>
    </row>
    <row r="34" spans="1:12" ht="15.75">
      <c r="A34" s="573" t="s">
        <v>358</v>
      </c>
      <c r="B34" s="574" t="s">
        <v>359</v>
      </c>
      <c r="C34" s="573" t="s">
        <v>360</v>
      </c>
      <c r="E34" s="573"/>
      <c r="H34" s="577" t="s">
        <v>16808</v>
      </c>
      <c r="I34" s="577" t="s">
        <v>16794</v>
      </c>
      <c r="J34" s="577" t="s">
        <v>16796</v>
      </c>
    </row>
    <row r="35" spans="1:12" ht="15.75">
      <c r="A35" s="573" t="s">
        <v>361</v>
      </c>
      <c r="B35" s="574" t="s">
        <v>362</v>
      </c>
      <c r="C35" s="573" t="s">
        <v>363</v>
      </c>
      <c r="E35" s="573"/>
      <c r="H35" s="577" t="s">
        <v>16809</v>
      </c>
      <c r="I35" s="577" t="s">
        <v>16795</v>
      </c>
      <c r="J35" s="577" t="s">
        <v>16795</v>
      </c>
    </row>
    <row r="36" spans="1:12" ht="15.75">
      <c r="A36" s="573" t="s">
        <v>364</v>
      </c>
      <c r="B36" s="574" t="s">
        <v>365</v>
      </c>
      <c r="C36" s="573" t="s">
        <v>366</v>
      </c>
      <c r="E36" s="573"/>
      <c r="H36" s="577" t="s">
        <v>16810</v>
      </c>
      <c r="I36" s="577" t="s">
        <v>16796</v>
      </c>
      <c r="J36" s="577" t="s">
        <v>16794</v>
      </c>
    </row>
    <row r="37" spans="1:12" ht="15.75">
      <c r="A37" s="573" t="s">
        <v>367</v>
      </c>
      <c r="B37" s="574" t="s">
        <v>368</v>
      </c>
      <c r="C37" s="573" t="s">
        <v>369</v>
      </c>
      <c r="E37" s="573"/>
      <c r="H37" s="577" t="s">
        <v>16815</v>
      </c>
      <c r="I37" s="577" t="s">
        <v>16813</v>
      </c>
      <c r="J37" s="577" t="s">
        <v>16814</v>
      </c>
      <c r="K37" s="578" t="s">
        <v>16811</v>
      </c>
      <c r="L37" s="577" t="s">
        <v>16812</v>
      </c>
    </row>
    <row r="38" spans="1:12" ht="15.75">
      <c r="A38" s="573" t="s">
        <v>370</v>
      </c>
      <c r="B38" s="574" t="s">
        <v>371</v>
      </c>
      <c r="C38" s="573" t="s">
        <v>372</v>
      </c>
      <c r="E38" s="573"/>
    </row>
    <row r="39" spans="1:12" ht="15.75">
      <c r="A39" s="573" t="s">
        <v>373</v>
      </c>
      <c r="B39" s="574" t="s">
        <v>374</v>
      </c>
      <c r="C39" s="573" t="s">
        <v>375</v>
      </c>
      <c r="E39" s="573"/>
    </row>
    <row r="40" spans="1:12" ht="15.75">
      <c r="A40" s="573" t="s">
        <v>376</v>
      </c>
      <c r="B40" s="574" t="s">
        <v>377</v>
      </c>
      <c r="C40" s="573" t="s">
        <v>378</v>
      </c>
      <c r="E40" s="573"/>
    </row>
    <row r="41" spans="1:12" ht="15.75">
      <c r="A41" s="573" t="s">
        <v>379</v>
      </c>
      <c r="B41" s="574" t="s">
        <v>380</v>
      </c>
      <c r="C41" s="573" t="s">
        <v>366</v>
      </c>
      <c r="E41" s="573"/>
    </row>
    <row r="42" spans="1:12" ht="15.75">
      <c r="A42" s="573" t="s">
        <v>381</v>
      </c>
      <c r="B42" s="574" t="s">
        <v>382</v>
      </c>
      <c r="C42" s="573" t="s">
        <v>383</v>
      </c>
      <c r="E42" s="573"/>
    </row>
    <row r="43" spans="1:12" ht="15.75">
      <c r="A43" s="573" t="s">
        <v>384</v>
      </c>
      <c r="B43" s="574" t="s">
        <v>385</v>
      </c>
      <c r="C43" s="573" t="s">
        <v>240</v>
      </c>
      <c r="E43" s="573"/>
    </row>
    <row r="44" spans="1:12" ht="15.75">
      <c r="A44" s="573" t="s">
        <v>386</v>
      </c>
      <c r="B44" s="574" t="s">
        <v>387</v>
      </c>
      <c r="C44" s="573" t="s">
        <v>388</v>
      </c>
      <c r="E44" s="573"/>
    </row>
    <row r="45" spans="1:12" ht="15.75">
      <c r="A45" s="573" t="s">
        <v>389</v>
      </c>
      <c r="B45" s="574" t="s">
        <v>390</v>
      </c>
      <c r="C45" s="573" t="s">
        <v>340</v>
      </c>
      <c r="E45" s="573"/>
    </row>
    <row r="46" spans="1:12" ht="15.75">
      <c r="A46" s="573" t="s">
        <v>391</v>
      </c>
      <c r="B46" s="574" t="s">
        <v>392</v>
      </c>
      <c r="C46" s="573" t="s">
        <v>337</v>
      </c>
      <c r="E46" s="573"/>
    </row>
    <row r="47" spans="1:12" ht="15.75">
      <c r="A47" s="573" t="s">
        <v>393</v>
      </c>
      <c r="B47" s="574" t="s">
        <v>394</v>
      </c>
      <c r="C47" s="573" t="s">
        <v>375</v>
      </c>
      <c r="E47" s="573"/>
    </row>
    <row r="48" spans="1:12" ht="15.75">
      <c r="A48" s="573" t="s">
        <v>395</v>
      </c>
      <c r="B48" s="574" t="s">
        <v>396</v>
      </c>
      <c r="C48" s="573" t="s">
        <v>323</v>
      </c>
      <c r="E48" s="573"/>
    </row>
    <row r="49" spans="1:5" ht="15.75">
      <c r="A49" s="573" t="s">
        <v>397</v>
      </c>
      <c r="B49" s="574" t="s">
        <v>398</v>
      </c>
      <c r="C49" s="573" t="s">
        <v>399</v>
      </c>
      <c r="E49" s="573"/>
    </row>
    <row r="50" spans="1:5" ht="15.75">
      <c r="A50" s="573" t="s">
        <v>400</v>
      </c>
      <c r="B50" s="574" t="s">
        <v>401</v>
      </c>
      <c r="C50" s="573" t="s">
        <v>399</v>
      </c>
      <c r="E50" s="573"/>
    </row>
    <row r="51" spans="1:5" ht="15.75">
      <c r="A51" s="573" t="s">
        <v>402</v>
      </c>
      <c r="B51" s="574" t="s">
        <v>403</v>
      </c>
      <c r="C51" s="573" t="s">
        <v>404</v>
      </c>
      <c r="E51" s="573"/>
    </row>
    <row r="52" spans="1:5" ht="15.75">
      <c r="A52" s="573" t="s">
        <v>405</v>
      </c>
      <c r="B52" s="574" t="s">
        <v>406</v>
      </c>
      <c r="C52" s="573" t="s">
        <v>343</v>
      </c>
      <c r="E52" s="573"/>
    </row>
    <row r="53" spans="1:5" ht="15.75">
      <c r="A53" s="573" t="s">
        <v>407</v>
      </c>
      <c r="B53" s="574" t="s">
        <v>408</v>
      </c>
      <c r="C53" s="573" t="s">
        <v>409</v>
      </c>
      <c r="E53" s="573"/>
    </row>
    <row r="54" spans="1:5" ht="15.75">
      <c r="A54" s="573" t="s">
        <v>410</v>
      </c>
      <c r="B54" s="574" t="s">
        <v>411</v>
      </c>
      <c r="C54" s="573" t="s">
        <v>412</v>
      </c>
      <c r="E54" s="573"/>
    </row>
    <row r="55" spans="1:5" ht="15.75">
      <c r="A55" s="573" t="s">
        <v>413</v>
      </c>
      <c r="B55" s="574" t="s">
        <v>414</v>
      </c>
      <c r="C55" s="573" t="s">
        <v>320</v>
      </c>
      <c r="E55" s="573"/>
    </row>
    <row r="56" spans="1:5" ht="15.75">
      <c r="A56" s="573" t="s">
        <v>415</v>
      </c>
      <c r="B56" s="574" t="s">
        <v>416</v>
      </c>
      <c r="C56" s="573" t="s">
        <v>417</v>
      </c>
      <c r="E56" s="573"/>
    </row>
    <row r="57" spans="1:5" ht="15.75">
      <c r="A57" s="573" t="s">
        <v>418</v>
      </c>
      <c r="B57" s="574" t="s">
        <v>419</v>
      </c>
      <c r="C57" s="573" t="s">
        <v>420</v>
      </c>
      <c r="E57" s="573"/>
    </row>
    <row r="58" spans="1:5" ht="15.75">
      <c r="A58" s="573" t="s">
        <v>421</v>
      </c>
      <c r="B58" s="574" t="s">
        <v>422</v>
      </c>
      <c r="C58" s="573" t="s">
        <v>320</v>
      </c>
      <c r="E58" s="573"/>
    </row>
    <row r="59" spans="1:5" ht="15.75">
      <c r="A59" s="573" t="s">
        <v>423</v>
      </c>
      <c r="B59" s="574" t="s">
        <v>424</v>
      </c>
      <c r="C59" s="573" t="s">
        <v>425</v>
      </c>
      <c r="E59" s="573"/>
    </row>
    <row r="60" spans="1:5" ht="15.75">
      <c r="A60" s="573" t="s">
        <v>426</v>
      </c>
      <c r="B60" s="574" t="s">
        <v>427</v>
      </c>
      <c r="C60" s="573" t="s">
        <v>428</v>
      </c>
      <c r="E60" s="573"/>
    </row>
    <row r="61" spans="1:5" ht="15.75">
      <c r="A61" s="573" t="s">
        <v>429</v>
      </c>
      <c r="B61" s="574" t="s">
        <v>430</v>
      </c>
      <c r="C61" s="573" t="s">
        <v>289</v>
      </c>
      <c r="E61" s="573"/>
    </row>
    <row r="62" spans="1:5" ht="15.75">
      <c r="A62" s="573" t="s">
        <v>431</v>
      </c>
      <c r="B62" s="574" t="s">
        <v>432</v>
      </c>
      <c r="C62" s="573" t="s">
        <v>433</v>
      </c>
      <c r="E62" s="573"/>
    </row>
    <row r="63" spans="1:5" ht="15.75">
      <c r="A63" s="573" t="s">
        <v>434</v>
      </c>
      <c r="B63" s="574" t="s">
        <v>435</v>
      </c>
      <c r="C63" s="573" t="s">
        <v>436</v>
      </c>
      <c r="E63" s="573"/>
    </row>
    <row r="64" spans="1:5" ht="15.75">
      <c r="A64" s="573" t="s">
        <v>437</v>
      </c>
      <c r="B64" s="574" t="s">
        <v>438</v>
      </c>
      <c r="C64" s="573" t="s">
        <v>425</v>
      </c>
      <c r="E64" s="573"/>
    </row>
    <row r="65" spans="1:5" ht="15.75">
      <c r="A65" s="573" t="s">
        <v>439</v>
      </c>
      <c r="B65" s="574" t="s">
        <v>440</v>
      </c>
      <c r="C65" s="573" t="s">
        <v>268</v>
      </c>
      <c r="E65" s="573"/>
    </row>
    <row r="66" spans="1:5" ht="15.75">
      <c r="A66" s="573" t="s">
        <v>441</v>
      </c>
      <c r="B66" s="574" t="s">
        <v>442</v>
      </c>
      <c r="C66" s="573" t="s">
        <v>349</v>
      </c>
      <c r="E66" s="573"/>
    </row>
    <row r="67" spans="1:5" ht="15.75">
      <c r="A67" s="573" t="s">
        <v>443</v>
      </c>
      <c r="B67" s="574" t="s">
        <v>444</v>
      </c>
      <c r="C67" s="573" t="s">
        <v>417</v>
      </c>
      <c r="E67" s="573"/>
    </row>
    <row r="68" spans="1:5" ht="15.75">
      <c r="A68" s="573" t="s">
        <v>445</v>
      </c>
      <c r="B68" s="574" t="s">
        <v>446</v>
      </c>
      <c r="C68" s="573" t="s">
        <v>378</v>
      </c>
      <c r="E68" s="573"/>
    </row>
    <row r="69" spans="1:5" ht="15.75">
      <c r="A69" s="573" t="s">
        <v>447</v>
      </c>
      <c r="B69" s="574" t="s">
        <v>448</v>
      </c>
      <c r="C69" s="573" t="s">
        <v>343</v>
      </c>
      <c r="E69" s="573"/>
    </row>
    <row r="70" spans="1:5" ht="15.75">
      <c r="A70" s="573" t="s">
        <v>449</v>
      </c>
      <c r="B70" s="574" t="s">
        <v>450</v>
      </c>
      <c r="C70" s="573" t="s">
        <v>451</v>
      </c>
      <c r="E70" s="573"/>
    </row>
    <row r="71" spans="1:5" ht="15.75">
      <c r="A71" s="573" t="s">
        <v>452</v>
      </c>
      <c r="B71" s="574" t="s">
        <v>453</v>
      </c>
      <c r="C71" s="573" t="s">
        <v>412</v>
      </c>
      <c r="E71" s="573"/>
    </row>
    <row r="72" spans="1:5" ht="15.75">
      <c r="A72" s="573" t="s">
        <v>454</v>
      </c>
      <c r="B72" s="574" t="s">
        <v>455</v>
      </c>
      <c r="C72" s="573" t="s">
        <v>456</v>
      </c>
      <c r="E72" s="573"/>
    </row>
    <row r="73" spans="1:5" ht="15.75">
      <c r="A73" s="573" t="s">
        <v>457</v>
      </c>
      <c r="B73" s="574" t="s">
        <v>458</v>
      </c>
      <c r="C73" s="573" t="s">
        <v>459</v>
      </c>
      <c r="E73" s="573"/>
    </row>
    <row r="74" spans="1:5" ht="15.75">
      <c r="A74" s="573" t="s">
        <v>460</v>
      </c>
      <c r="B74" s="574" t="s">
        <v>461</v>
      </c>
      <c r="C74" s="573" t="s">
        <v>241</v>
      </c>
      <c r="E74" s="573"/>
    </row>
    <row r="75" spans="1:5" ht="15.75">
      <c r="A75" s="573" t="s">
        <v>462</v>
      </c>
      <c r="B75" s="574" t="s">
        <v>463</v>
      </c>
      <c r="C75" s="573" t="s">
        <v>464</v>
      </c>
      <c r="E75" s="573"/>
    </row>
    <row r="76" spans="1:5" ht="15.75">
      <c r="A76" s="573" t="s">
        <v>465</v>
      </c>
      <c r="B76" s="574" t="s">
        <v>466</v>
      </c>
      <c r="C76" s="573" t="s">
        <v>317</v>
      </c>
      <c r="E76" s="573"/>
    </row>
    <row r="77" spans="1:5" ht="15.75">
      <c r="A77" s="573" t="s">
        <v>467</v>
      </c>
      <c r="B77" s="574" t="s">
        <v>468</v>
      </c>
      <c r="C77" s="573" t="s">
        <v>469</v>
      </c>
      <c r="E77" s="573"/>
    </row>
    <row r="78" spans="1:5" ht="15.75">
      <c r="A78" s="573" t="s">
        <v>470</v>
      </c>
      <c r="B78" s="574" t="s">
        <v>471</v>
      </c>
      <c r="C78" s="573" t="s">
        <v>472</v>
      </c>
      <c r="E78" s="573"/>
    </row>
    <row r="79" spans="1:5" ht="15.75">
      <c r="A79" s="573" t="s">
        <v>473</v>
      </c>
      <c r="B79" s="574" t="s">
        <v>474</v>
      </c>
      <c r="C79" s="573" t="s">
        <v>459</v>
      </c>
      <c r="E79" s="573"/>
    </row>
    <row r="80" spans="1:5" ht="15.75">
      <c r="A80" s="573" t="s">
        <v>475</v>
      </c>
      <c r="B80" s="574" t="s">
        <v>476</v>
      </c>
      <c r="C80" s="573" t="s">
        <v>280</v>
      </c>
      <c r="E80" s="573"/>
    </row>
    <row r="81" spans="1:5" ht="15.75">
      <c r="A81" s="573" t="s">
        <v>477</v>
      </c>
      <c r="B81" s="574" t="s">
        <v>478</v>
      </c>
      <c r="C81" s="573" t="s">
        <v>428</v>
      </c>
      <c r="E81" s="573"/>
    </row>
    <row r="82" spans="1:5" ht="15.75">
      <c r="A82" s="573" t="s">
        <v>479</v>
      </c>
      <c r="B82" s="574" t="s">
        <v>480</v>
      </c>
      <c r="C82" s="573" t="s">
        <v>309</v>
      </c>
      <c r="E82" s="573"/>
    </row>
    <row r="83" spans="1:5" ht="15.75">
      <c r="A83" s="573" t="s">
        <v>481</v>
      </c>
      <c r="B83" s="574" t="s">
        <v>482</v>
      </c>
      <c r="C83" s="573" t="s">
        <v>340</v>
      </c>
      <c r="E83" s="573"/>
    </row>
    <row r="84" spans="1:5" ht="15.75">
      <c r="A84" s="573" t="s">
        <v>483</v>
      </c>
      <c r="B84" s="574" t="s">
        <v>484</v>
      </c>
      <c r="C84" s="573" t="s">
        <v>485</v>
      </c>
      <c r="E84" s="573"/>
    </row>
    <row r="85" spans="1:5" ht="15.75">
      <c r="A85" s="573" t="s">
        <v>486</v>
      </c>
      <c r="B85" s="574" t="s">
        <v>487</v>
      </c>
      <c r="C85" s="573" t="s">
        <v>488</v>
      </c>
      <c r="E85" s="573"/>
    </row>
    <row r="86" spans="1:5" ht="15.75">
      <c r="A86" s="573" t="s">
        <v>489</v>
      </c>
      <c r="B86" s="574" t="s">
        <v>490</v>
      </c>
      <c r="C86" s="573" t="s">
        <v>340</v>
      </c>
      <c r="E86" s="573"/>
    </row>
    <row r="87" spans="1:5" ht="15.75">
      <c r="A87" s="573" t="s">
        <v>491</v>
      </c>
      <c r="B87" s="574" t="s">
        <v>492</v>
      </c>
      <c r="C87" s="573" t="s">
        <v>493</v>
      </c>
      <c r="E87" s="573"/>
    </row>
    <row r="88" spans="1:5" ht="15.75">
      <c r="A88" s="573" t="s">
        <v>494</v>
      </c>
      <c r="B88" s="574" t="s">
        <v>495</v>
      </c>
      <c r="C88" s="573" t="s">
        <v>496</v>
      </c>
      <c r="E88" s="573"/>
    </row>
    <row r="89" spans="1:5" ht="15.75">
      <c r="A89" s="573" t="s">
        <v>497</v>
      </c>
      <c r="B89" s="574" t="s">
        <v>498</v>
      </c>
      <c r="C89" s="573" t="s">
        <v>436</v>
      </c>
      <c r="E89" s="573"/>
    </row>
    <row r="90" spans="1:5" ht="15.75">
      <c r="A90" s="573" t="s">
        <v>499</v>
      </c>
      <c r="B90" s="574" t="s">
        <v>500</v>
      </c>
      <c r="C90" s="573" t="s">
        <v>501</v>
      </c>
      <c r="E90" s="573"/>
    </row>
    <row r="91" spans="1:5" ht="15.75">
      <c r="A91" s="573" t="s">
        <v>502</v>
      </c>
      <c r="B91" s="574" t="s">
        <v>503</v>
      </c>
      <c r="C91" s="573" t="s">
        <v>504</v>
      </c>
      <c r="E91" s="573"/>
    </row>
    <row r="92" spans="1:5" ht="15.75">
      <c r="A92" s="573" t="s">
        <v>505</v>
      </c>
      <c r="B92" s="574" t="s">
        <v>506</v>
      </c>
      <c r="C92" s="573" t="s">
        <v>274</v>
      </c>
      <c r="E92" s="573"/>
    </row>
    <row r="93" spans="1:5" ht="15.75">
      <c r="A93" s="573" t="s">
        <v>507</v>
      </c>
      <c r="B93" s="574" t="s">
        <v>508</v>
      </c>
      <c r="C93" s="573" t="s">
        <v>303</v>
      </c>
      <c r="E93" s="573"/>
    </row>
    <row r="94" spans="1:5" ht="15.75">
      <c r="A94" s="573" t="s">
        <v>509</v>
      </c>
      <c r="B94" s="574" t="s">
        <v>510</v>
      </c>
      <c r="C94" s="573" t="s">
        <v>511</v>
      </c>
      <c r="E94" s="573"/>
    </row>
    <row r="95" spans="1:5" ht="15.75">
      <c r="A95" s="573" t="s">
        <v>512</v>
      </c>
      <c r="B95" s="574" t="s">
        <v>513</v>
      </c>
      <c r="C95" s="573" t="s">
        <v>425</v>
      </c>
      <c r="E95" s="573"/>
    </row>
    <row r="96" spans="1:5" ht="15.75">
      <c r="A96" s="573" t="s">
        <v>514</v>
      </c>
      <c r="B96" s="574" t="s">
        <v>515</v>
      </c>
      <c r="C96" s="573" t="s">
        <v>436</v>
      </c>
      <c r="E96" s="573"/>
    </row>
    <row r="97" spans="1:5" ht="15.75">
      <c r="A97" s="573" t="s">
        <v>516</v>
      </c>
      <c r="B97" s="574" t="s">
        <v>517</v>
      </c>
      <c r="C97" s="573" t="s">
        <v>518</v>
      </c>
      <c r="E97" s="573"/>
    </row>
    <row r="98" spans="1:5" ht="15.75">
      <c r="A98" s="573" t="s">
        <v>519</v>
      </c>
      <c r="B98" s="574" t="s">
        <v>520</v>
      </c>
      <c r="C98" s="573" t="s">
        <v>521</v>
      </c>
      <c r="E98" s="573"/>
    </row>
    <row r="99" spans="1:5" ht="15.75">
      <c r="A99" s="573" t="s">
        <v>522</v>
      </c>
      <c r="B99" s="574" t="s">
        <v>523</v>
      </c>
      <c r="C99" s="573" t="s">
        <v>283</v>
      </c>
      <c r="E99" s="573"/>
    </row>
    <row r="100" spans="1:5" ht="15.75">
      <c r="A100" s="573" t="s">
        <v>524</v>
      </c>
      <c r="B100" s="574" t="s">
        <v>525</v>
      </c>
      <c r="C100" s="573" t="s">
        <v>451</v>
      </c>
      <c r="E100" s="573"/>
    </row>
    <row r="101" spans="1:5" ht="15.75">
      <c r="A101" s="573" t="s">
        <v>526</v>
      </c>
      <c r="B101" s="574" t="s">
        <v>527</v>
      </c>
      <c r="C101" s="573" t="s">
        <v>528</v>
      </c>
      <c r="E101" s="573"/>
    </row>
    <row r="102" spans="1:5" ht="15.75">
      <c r="A102" s="573" t="s">
        <v>529</v>
      </c>
      <c r="B102" s="574" t="s">
        <v>530</v>
      </c>
      <c r="C102" s="573" t="s">
        <v>337</v>
      </c>
      <c r="E102" s="573"/>
    </row>
    <row r="103" spans="1:5" ht="15.75">
      <c r="A103" s="573" t="s">
        <v>531</v>
      </c>
      <c r="B103" s="574" t="s">
        <v>532</v>
      </c>
      <c r="C103" s="573" t="s">
        <v>303</v>
      </c>
      <c r="E103" s="573"/>
    </row>
    <row r="104" spans="1:5" ht="15.75">
      <c r="A104" s="573" t="s">
        <v>533</v>
      </c>
      <c r="B104" s="574" t="s">
        <v>534</v>
      </c>
      <c r="C104" s="573" t="s">
        <v>535</v>
      </c>
      <c r="E104" s="573"/>
    </row>
    <row r="105" spans="1:5" ht="15.75">
      <c r="A105" s="573" t="s">
        <v>536</v>
      </c>
      <c r="B105" s="574" t="s">
        <v>537</v>
      </c>
      <c r="C105" s="573" t="s">
        <v>280</v>
      </c>
      <c r="E105" s="573"/>
    </row>
    <row r="106" spans="1:5" ht="15.75">
      <c r="A106" s="573" t="s">
        <v>538</v>
      </c>
      <c r="B106" s="574" t="s">
        <v>539</v>
      </c>
      <c r="C106" s="573" t="s">
        <v>286</v>
      </c>
      <c r="E106" s="573"/>
    </row>
    <row r="107" spans="1:5" ht="15.75">
      <c r="A107" s="573" t="s">
        <v>540</v>
      </c>
      <c r="B107" s="574" t="s">
        <v>541</v>
      </c>
      <c r="C107" s="573" t="s">
        <v>317</v>
      </c>
      <c r="E107" s="573"/>
    </row>
    <row r="108" spans="1:5" ht="15.75">
      <c r="A108" s="573" t="s">
        <v>542</v>
      </c>
      <c r="B108" s="574" t="s">
        <v>543</v>
      </c>
      <c r="C108" s="573" t="s">
        <v>294</v>
      </c>
      <c r="E108" s="573"/>
    </row>
    <row r="109" spans="1:5" ht="15.75">
      <c r="A109" s="573" t="s">
        <v>544</v>
      </c>
      <c r="B109" s="574" t="s">
        <v>545</v>
      </c>
      <c r="C109" s="573" t="s">
        <v>412</v>
      </c>
      <c r="E109" s="573"/>
    </row>
    <row r="110" spans="1:5" ht="15.75">
      <c r="A110" s="573" t="s">
        <v>546</v>
      </c>
      <c r="B110" s="574" t="s">
        <v>547</v>
      </c>
      <c r="C110" s="573" t="s">
        <v>399</v>
      </c>
      <c r="E110" s="573"/>
    </row>
    <row r="111" spans="1:5" ht="15.75">
      <c r="A111" s="573" t="s">
        <v>548</v>
      </c>
      <c r="B111" s="574" t="s">
        <v>549</v>
      </c>
      <c r="C111" s="573" t="s">
        <v>521</v>
      </c>
      <c r="E111" s="573"/>
    </row>
    <row r="112" spans="1:5" ht="15.75">
      <c r="A112" s="573" t="s">
        <v>550</v>
      </c>
      <c r="B112" s="574" t="s">
        <v>551</v>
      </c>
      <c r="C112" s="573" t="s">
        <v>518</v>
      </c>
      <c r="E112" s="573"/>
    </row>
    <row r="113" spans="1:5" ht="15.75">
      <c r="A113" s="573" t="s">
        <v>552</v>
      </c>
      <c r="B113" s="574" t="s">
        <v>553</v>
      </c>
      <c r="C113" s="573" t="s">
        <v>409</v>
      </c>
      <c r="E113" s="573"/>
    </row>
    <row r="114" spans="1:5" ht="15.75">
      <c r="A114" s="573" t="s">
        <v>554</v>
      </c>
      <c r="B114" s="574" t="s">
        <v>555</v>
      </c>
      <c r="C114" s="573" t="s">
        <v>556</v>
      </c>
      <c r="E114" s="573"/>
    </row>
    <row r="115" spans="1:5" ht="15.75">
      <c r="A115" s="573" t="s">
        <v>557</v>
      </c>
      <c r="B115" s="574" t="s">
        <v>558</v>
      </c>
      <c r="C115" s="573" t="s">
        <v>559</v>
      </c>
      <c r="E115" s="573"/>
    </row>
    <row r="116" spans="1:5" ht="15.75">
      <c r="A116" s="573" t="s">
        <v>560</v>
      </c>
      <c r="B116" s="574" t="s">
        <v>561</v>
      </c>
      <c r="C116" s="573" t="s">
        <v>303</v>
      </c>
      <c r="E116" s="573"/>
    </row>
    <row r="117" spans="1:5" ht="15.75">
      <c r="A117" s="573" t="s">
        <v>562</v>
      </c>
      <c r="B117" s="574" t="s">
        <v>563</v>
      </c>
      <c r="C117" s="573" t="s">
        <v>564</v>
      </c>
      <c r="E117" s="573"/>
    </row>
    <row r="118" spans="1:5" ht="15.75">
      <c r="A118" s="573" t="s">
        <v>565</v>
      </c>
      <c r="B118" s="574" t="s">
        <v>566</v>
      </c>
      <c r="C118" s="573" t="s">
        <v>528</v>
      </c>
      <c r="E118" s="573"/>
    </row>
    <row r="119" spans="1:5" ht="15.75">
      <c r="A119" s="573" t="s">
        <v>567</v>
      </c>
      <c r="B119" s="574" t="s">
        <v>568</v>
      </c>
      <c r="C119" s="573" t="s">
        <v>388</v>
      </c>
      <c r="E119" s="573"/>
    </row>
    <row r="120" spans="1:5" ht="15.75">
      <c r="A120" s="573" t="s">
        <v>569</v>
      </c>
      <c r="B120" s="574" t="s">
        <v>570</v>
      </c>
      <c r="C120" s="573" t="s">
        <v>375</v>
      </c>
      <c r="E120" s="573"/>
    </row>
    <row r="121" spans="1:5" ht="15.75">
      <c r="A121" s="573" t="s">
        <v>571</v>
      </c>
      <c r="B121" s="574" t="s">
        <v>572</v>
      </c>
      <c r="C121" s="573" t="s">
        <v>300</v>
      </c>
      <c r="E121" s="573"/>
    </row>
    <row r="122" spans="1:5" ht="15.75">
      <c r="A122" s="573" t="s">
        <v>573</v>
      </c>
      <c r="B122" s="574" t="s">
        <v>574</v>
      </c>
      <c r="C122" s="573" t="s">
        <v>564</v>
      </c>
      <c r="E122" s="573"/>
    </row>
    <row r="123" spans="1:5" ht="15.75">
      <c r="A123" s="573" t="s">
        <v>575</v>
      </c>
      <c r="B123" s="574" t="s">
        <v>576</v>
      </c>
      <c r="C123" s="573" t="s">
        <v>472</v>
      </c>
      <c r="E123" s="573"/>
    </row>
    <row r="124" spans="1:5" ht="15.75">
      <c r="A124" s="573" t="s">
        <v>577</v>
      </c>
      <c r="B124" s="574" t="s">
        <v>578</v>
      </c>
      <c r="C124" s="573" t="s">
        <v>579</v>
      </c>
      <c r="E124" s="573"/>
    </row>
    <row r="125" spans="1:5" ht="15.75">
      <c r="A125" s="573" t="s">
        <v>580</v>
      </c>
      <c r="B125" s="574" t="s">
        <v>581</v>
      </c>
      <c r="C125" s="573" t="s">
        <v>511</v>
      </c>
      <c r="E125" s="573"/>
    </row>
    <row r="126" spans="1:5" ht="15.75">
      <c r="A126" s="573" t="s">
        <v>582</v>
      </c>
      <c r="B126" s="574" t="s">
        <v>583</v>
      </c>
      <c r="C126" s="573" t="s">
        <v>436</v>
      </c>
      <c r="E126" s="573"/>
    </row>
    <row r="127" spans="1:5" ht="15.75">
      <c r="A127" s="573" t="s">
        <v>584</v>
      </c>
      <c r="B127" s="574" t="s">
        <v>585</v>
      </c>
      <c r="C127" s="573" t="s">
        <v>459</v>
      </c>
      <c r="E127" s="573"/>
    </row>
    <row r="128" spans="1:5" ht="15.75">
      <c r="A128" s="573" t="s">
        <v>586</v>
      </c>
      <c r="B128" s="574" t="s">
        <v>587</v>
      </c>
      <c r="C128" s="573" t="s">
        <v>340</v>
      </c>
      <c r="E128" s="573"/>
    </row>
    <row r="129" spans="1:5" ht="15.75">
      <c r="A129" s="573" t="s">
        <v>588</v>
      </c>
      <c r="B129" s="574" t="s">
        <v>589</v>
      </c>
      <c r="C129" s="573" t="s">
        <v>268</v>
      </c>
      <c r="E129" s="573"/>
    </row>
    <row r="130" spans="1:5" ht="15.75">
      <c r="A130" s="573" t="s">
        <v>590</v>
      </c>
      <c r="B130" s="574" t="s">
        <v>591</v>
      </c>
      <c r="C130" s="573" t="s">
        <v>592</v>
      </c>
      <c r="E130" s="573"/>
    </row>
    <row r="131" spans="1:5" ht="15.75">
      <c r="A131" s="573" t="s">
        <v>593</v>
      </c>
      <c r="B131" s="574" t="s">
        <v>594</v>
      </c>
      <c r="C131" s="573" t="s">
        <v>399</v>
      </c>
      <c r="E131" s="573"/>
    </row>
    <row r="132" spans="1:5" ht="15.75">
      <c r="A132" s="573" t="s">
        <v>595</v>
      </c>
      <c r="B132" s="574" t="s">
        <v>596</v>
      </c>
      <c r="C132" s="573" t="s">
        <v>564</v>
      </c>
      <c r="E132" s="573"/>
    </row>
    <row r="133" spans="1:5" ht="15.75">
      <c r="A133" s="573" t="s">
        <v>597</v>
      </c>
      <c r="B133" s="574" t="s">
        <v>598</v>
      </c>
      <c r="C133" s="573" t="s">
        <v>528</v>
      </c>
      <c r="E133" s="573"/>
    </row>
    <row r="134" spans="1:5" ht="15.75">
      <c r="A134" s="573" t="s">
        <v>599</v>
      </c>
      <c r="B134" s="574" t="s">
        <v>600</v>
      </c>
      <c r="C134" s="573" t="s">
        <v>528</v>
      </c>
      <c r="E134" s="573"/>
    </row>
    <row r="135" spans="1:5" ht="15.75">
      <c r="A135" s="573" t="s">
        <v>601</v>
      </c>
      <c r="B135" s="574" t="s">
        <v>602</v>
      </c>
      <c r="C135" s="573" t="s">
        <v>456</v>
      </c>
      <c r="E135" s="573"/>
    </row>
    <row r="136" spans="1:5" ht="15.75">
      <c r="A136" s="573" t="s">
        <v>603</v>
      </c>
      <c r="B136" s="574" t="s">
        <v>604</v>
      </c>
      <c r="C136" s="573" t="s">
        <v>518</v>
      </c>
      <c r="E136" s="573"/>
    </row>
    <row r="137" spans="1:5" ht="15.75">
      <c r="A137" s="573" t="s">
        <v>605</v>
      </c>
      <c r="B137" s="574" t="s">
        <v>606</v>
      </c>
      <c r="C137" s="573" t="s">
        <v>556</v>
      </c>
      <c r="E137" s="573"/>
    </row>
    <row r="138" spans="1:5" ht="15.75">
      <c r="A138" s="573" t="s">
        <v>607</v>
      </c>
      <c r="B138" s="574" t="s">
        <v>608</v>
      </c>
      <c r="C138" s="573" t="s">
        <v>433</v>
      </c>
      <c r="E138" s="573"/>
    </row>
    <row r="139" spans="1:5" ht="15.75">
      <c r="A139" s="573" t="s">
        <v>609</v>
      </c>
      <c r="B139" s="574" t="s">
        <v>610</v>
      </c>
      <c r="C139" s="573" t="s">
        <v>518</v>
      </c>
      <c r="E139" s="573"/>
    </row>
    <row r="140" spans="1:5" ht="15.75">
      <c r="A140" s="573" t="s">
        <v>611</v>
      </c>
      <c r="B140" s="574" t="s">
        <v>612</v>
      </c>
      <c r="C140" s="573" t="s">
        <v>613</v>
      </c>
      <c r="E140" s="573"/>
    </row>
    <row r="141" spans="1:5" ht="15.75">
      <c r="A141" s="573" t="s">
        <v>614</v>
      </c>
      <c r="B141" s="574" t="s">
        <v>615</v>
      </c>
      <c r="C141" s="573" t="s">
        <v>240</v>
      </c>
      <c r="E141" s="573"/>
    </row>
    <row r="142" spans="1:5" ht="15.75">
      <c r="A142" s="573" t="s">
        <v>616</v>
      </c>
      <c r="B142" s="574" t="s">
        <v>617</v>
      </c>
      <c r="C142" s="573" t="s">
        <v>511</v>
      </c>
      <c r="E142" s="573"/>
    </row>
    <row r="143" spans="1:5" ht="15.75">
      <c r="A143" s="573" t="s">
        <v>618</v>
      </c>
      <c r="B143" s="574" t="s">
        <v>619</v>
      </c>
      <c r="C143" s="573" t="s">
        <v>620</v>
      </c>
      <c r="E143" s="573"/>
    </row>
    <row r="144" spans="1:5" ht="15.75">
      <c r="A144" s="573" t="s">
        <v>621</v>
      </c>
      <c r="B144" s="574" t="s">
        <v>622</v>
      </c>
      <c r="C144" s="573" t="s">
        <v>280</v>
      </c>
      <c r="E144" s="573"/>
    </row>
    <row r="145" spans="1:5" ht="15.75">
      <c r="A145" s="573" t="s">
        <v>623</v>
      </c>
      <c r="B145" s="574" t="s">
        <v>624</v>
      </c>
      <c r="C145" s="573" t="s">
        <v>388</v>
      </c>
      <c r="E145" s="573"/>
    </row>
    <row r="146" spans="1:5" ht="15.75">
      <c r="A146" s="573" t="s">
        <v>625</v>
      </c>
      <c r="B146" s="574" t="s">
        <v>626</v>
      </c>
      <c r="C146" s="573" t="s">
        <v>340</v>
      </c>
      <c r="E146" s="573"/>
    </row>
    <row r="147" spans="1:5" ht="15.75">
      <c r="A147" s="573" t="s">
        <v>627</v>
      </c>
      <c r="B147" s="574" t="s">
        <v>628</v>
      </c>
      <c r="C147" s="573" t="s">
        <v>464</v>
      </c>
      <c r="E147" s="573"/>
    </row>
    <row r="148" spans="1:5" ht="15.75">
      <c r="A148" s="573" t="s">
        <v>629</v>
      </c>
      <c r="B148" s="574" t="s">
        <v>630</v>
      </c>
      <c r="C148" s="573" t="s">
        <v>360</v>
      </c>
      <c r="E148" s="573"/>
    </row>
    <row r="149" spans="1:5" ht="15.75">
      <c r="A149" s="573" t="s">
        <v>631</v>
      </c>
      <c r="B149" s="574" t="s">
        <v>632</v>
      </c>
      <c r="C149" s="573" t="s">
        <v>360</v>
      </c>
      <c r="E149" s="573"/>
    </row>
    <row r="150" spans="1:5" ht="15.75">
      <c r="A150" s="573" t="s">
        <v>633</v>
      </c>
      <c r="B150" s="574" t="s">
        <v>634</v>
      </c>
      <c r="C150" s="573" t="s">
        <v>317</v>
      </c>
      <c r="E150" s="573"/>
    </row>
    <row r="151" spans="1:5" ht="15.75">
      <c r="A151" s="573" t="s">
        <v>635</v>
      </c>
      <c r="B151" s="574" t="s">
        <v>636</v>
      </c>
      <c r="C151" s="573" t="s">
        <v>309</v>
      </c>
      <c r="E151" s="573"/>
    </row>
    <row r="152" spans="1:5" ht="15.75">
      <c r="A152" s="573" t="s">
        <v>637</v>
      </c>
      <c r="B152" s="574" t="s">
        <v>638</v>
      </c>
      <c r="C152" s="573" t="s">
        <v>343</v>
      </c>
      <c r="E152" s="573"/>
    </row>
    <row r="153" spans="1:5" ht="15.75">
      <c r="A153" s="573" t="s">
        <v>639</v>
      </c>
      <c r="B153" s="574" t="s">
        <v>640</v>
      </c>
      <c r="C153" s="573" t="s">
        <v>388</v>
      </c>
      <c r="E153" s="573"/>
    </row>
    <row r="154" spans="1:5" ht="15.75">
      <c r="A154" s="573" t="s">
        <v>641</v>
      </c>
      <c r="B154" s="574" t="s">
        <v>642</v>
      </c>
      <c r="C154" s="573" t="s">
        <v>121</v>
      </c>
      <c r="E154" s="573"/>
    </row>
    <row r="155" spans="1:5" ht="15.75">
      <c r="A155" s="573" t="s">
        <v>643</v>
      </c>
      <c r="B155" s="574" t="s">
        <v>644</v>
      </c>
      <c r="C155" s="573" t="s">
        <v>425</v>
      </c>
      <c r="E155" s="573"/>
    </row>
    <row r="156" spans="1:5" ht="15.75">
      <c r="A156" s="573" t="s">
        <v>645</v>
      </c>
      <c r="B156" s="574" t="s">
        <v>646</v>
      </c>
      <c r="C156" s="573" t="s">
        <v>399</v>
      </c>
      <c r="E156" s="573"/>
    </row>
    <row r="157" spans="1:5" ht="15.75">
      <c r="A157" s="573" t="s">
        <v>647</v>
      </c>
      <c r="B157" s="574" t="s">
        <v>648</v>
      </c>
      <c r="C157" s="573" t="s">
        <v>240</v>
      </c>
      <c r="E157" s="573"/>
    </row>
    <row r="158" spans="1:5" ht="15.75">
      <c r="A158" s="573" t="s">
        <v>649</v>
      </c>
      <c r="B158" s="574" t="s">
        <v>650</v>
      </c>
      <c r="C158" s="573" t="s">
        <v>240</v>
      </c>
      <c r="E158" s="573"/>
    </row>
    <row r="159" spans="1:5" ht="15.75">
      <c r="A159" s="573" t="s">
        <v>651</v>
      </c>
      <c r="B159" s="574" t="s">
        <v>652</v>
      </c>
      <c r="C159" s="573" t="s">
        <v>653</v>
      </c>
      <c r="E159" s="573"/>
    </row>
    <row r="160" spans="1:5" ht="15.75">
      <c r="A160" s="573" t="s">
        <v>654</v>
      </c>
      <c r="B160" s="574" t="s">
        <v>655</v>
      </c>
      <c r="C160" s="573" t="s">
        <v>306</v>
      </c>
      <c r="E160" s="573"/>
    </row>
    <row r="161" spans="1:5" ht="15.75">
      <c r="A161" s="573" t="s">
        <v>656</v>
      </c>
      <c r="B161" s="574" t="s">
        <v>657</v>
      </c>
      <c r="C161" s="573" t="s">
        <v>388</v>
      </c>
      <c r="E161" s="573"/>
    </row>
    <row r="162" spans="1:5" ht="15.75">
      <c r="A162" s="573" t="s">
        <v>658</v>
      </c>
      <c r="B162" s="574" t="s">
        <v>659</v>
      </c>
      <c r="C162" s="573" t="s">
        <v>521</v>
      </c>
      <c r="E162" s="573"/>
    </row>
    <row r="163" spans="1:5" ht="15.75">
      <c r="A163" s="573" t="s">
        <v>660</v>
      </c>
      <c r="B163" s="574" t="s">
        <v>661</v>
      </c>
      <c r="C163" s="573" t="s">
        <v>436</v>
      </c>
      <c r="E163" s="573"/>
    </row>
    <row r="164" spans="1:5" ht="15.75">
      <c r="A164" s="573" t="s">
        <v>662</v>
      </c>
      <c r="B164" s="574" t="s">
        <v>663</v>
      </c>
      <c r="C164" s="573" t="s">
        <v>493</v>
      </c>
      <c r="E164" s="573"/>
    </row>
    <row r="165" spans="1:5" ht="15.75">
      <c r="A165" s="573" t="s">
        <v>664</v>
      </c>
      <c r="B165" s="574" t="s">
        <v>665</v>
      </c>
      <c r="C165" s="573" t="s">
        <v>653</v>
      </c>
      <c r="E165" s="573"/>
    </row>
    <row r="166" spans="1:5" ht="15.75">
      <c r="A166" s="573" t="s">
        <v>666</v>
      </c>
      <c r="B166" s="574" t="s">
        <v>667</v>
      </c>
      <c r="C166" s="573" t="s">
        <v>653</v>
      </c>
      <c r="E166" s="573"/>
    </row>
    <row r="167" spans="1:5" ht="15.75">
      <c r="A167" s="573" t="s">
        <v>668</v>
      </c>
      <c r="B167" s="574" t="s">
        <v>669</v>
      </c>
      <c r="C167" s="573" t="s">
        <v>280</v>
      </c>
      <c r="E167" s="573"/>
    </row>
    <row r="168" spans="1:5" ht="15.75">
      <c r="A168" s="573" t="s">
        <v>670</v>
      </c>
      <c r="B168" s="574" t="s">
        <v>671</v>
      </c>
      <c r="C168" s="573" t="s">
        <v>451</v>
      </c>
      <c r="E168" s="573"/>
    </row>
    <row r="169" spans="1:5" ht="15.75">
      <c r="A169" s="573" t="s">
        <v>672</v>
      </c>
      <c r="B169" s="574" t="s">
        <v>673</v>
      </c>
      <c r="C169" s="573" t="s">
        <v>674</v>
      </c>
      <c r="E169" s="573"/>
    </row>
    <row r="170" spans="1:5" ht="15.75">
      <c r="A170" s="573" t="s">
        <v>675</v>
      </c>
      <c r="B170" s="574" t="s">
        <v>676</v>
      </c>
      <c r="C170" s="573" t="s">
        <v>369</v>
      </c>
      <c r="E170" s="573"/>
    </row>
    <row r="171" spans="1:5" ht="15.75">
      <c r="A171" s="573" t="s">
        <v>677</v>
      </c>
      <c r="B171" s="574" t="s">
        <v>678</v>
      </c>
      <c r="C171" s="573" t="s">
        <v>360</v>
      </c>
      <c r="E171" s="573"/>
    </row>
    <row r="172" spans="1:5" ht="15.75">
      <c r="A172" s="573" t="s">
        <v>679</v>
      </c>
      <c r="B172" s="574" t="s">
        <v>680</v>
      </c>
      <c r="C172" s="573" t="s">
        <v>412</v>
      </c>
      <c r="E172" s="573"/>
    </row>
    <row r="173" spans="1:5" ht="15.75">
      <c r="A173" s="573" t="s">
        <v>681</v>
      </c>
      <c r="B173" s="574" t="s">
        <v>682</v>
      </c>
      <c r="C173" s="573" t="s">
        <v>388</v>
      </c>
      <c r="E173" s="573"/>
    </row>
    <row r="174" spans="1:5" ht="15.75">
      <c r="A174" s="575" t="s">
        <v>683</v>
      </c>
      <c r="B174" s="574" t="s">
        <v>684</v>
      </c>
      <c r="C174" s="575" t="s">
        <v>388</v>
      </c>
      <c r="E174" s="575"/>
    </row>
    <row r="175" spans="1:5" ht="15.75">
      <c r="A175" s="573" t="s">
        <v>685</v>
      </c>
      <c r="B175" s="574" t="s">
        <v>686</v>
      </c>
      <c r="C175" s="573" t="s">
        <v>399</v>
      </c>
      <c r="E175" s="573"/>
    </row>
    <row r="176" spans="1:5" ht="15.75">
      <c r="A176" s="573" t="s">
        <v>687</v>
      </c>
      <c r="B176" s="574" t="s">
        <v>688</v>
      </c>
      <c r="C176" s="573" t="s">
        <v>399</v>
      </c>
      <c r="E176" s="573"/>
    </row>
    <row r="177" spans="1:5" ht="15.75">
      <c r="A177" s="573" t="s">
        <v>689</v>
      </c>
      <c r="B177" s="574" t="s">
        <v>690</v>
      </c>
      <c r="C177" s="573" t="s">
        <v>399</v>
      </c>
      <c r="E177" s="573"/>
    </row>
    <row r="178" spans="1:5" ht="15.75">
      <c r="A178" s="573" t="s">
        <v>691</v>
      </c>
      <c r="B178" s="574" t="s">
        <v>692</v>
      </c>
      <c r="C178" s="573" t="s">
        <v>436</v>
      </c>
      <c r="E178" s="573"/>
    </row>
    <row r="179" spans="1:5" ht="15.75">
      <c r="A179" s="573" t="s">
        <v>693</v>
      </c>
      <c r="B179" s="574" t="s">
        <v>694</v>
      </c>
      <c r="C179" s="573" t="s">
        <v>472</v>
      </c>
      <c r="E179" s="573"/>
    </row>
    <row r="180" spans="1:5" ht="15.75">
      <c r="A180" s="573" t="s">
        <v>695</v>
      </c>
      <c r="B180" s="574" t="s">
        <v>696</v>
      </c>
      <c r="C180" s="573" t="s">
        <v>451</v>
      </c>
      <c r="E180" s="573"/>
    </row>
    <row r="181" spans="1:5" ht="15.75">
      <c r="A181" s="573" t="s">
        <v>697</v>
      </c>
      <c r="B181" s="574" t="s">
        <v>698</v>
      </c>
      <c r="C181" s="573" t="s">
        <v>436</v>
      </c>
      <c r="E181" s="573"/>
    </row>
    <row r="182" spans="1:5" ht="15.75">
      <c r="A182" s="573" t="s">
        <v>699</v>
      </c>
      <c r="B182" s="574" t="s">
        <v>700</v>
      </c>
      <c r="C182" s="573" t="s">
        <v>436</v>
      </c>
      <c r="E182" s="573"/>
    </row>
    <row r="183" spans="1:5" ht="15.75">
      <c r="A183" s="573" t="s">
        <v>701</v>
      </c>
      <c r="B183" s="574" t="s">
        <v>702</v>
      </c>
      <c r="C183" s="573" t="s">
        <v>420</v>
      </c>
      <c r="E183" s="573"/>
    </row>
    <row r="184" spans="1:5" ht="15.75">
      <c r="A184" s="573" t="s">
        <v>703</v>
      </c>
      <c r="B184" s="574" t="s">
        <v>704</v>
      </c>
      <c r="C184" s="573" t="s">
        <v>564</v>
      </c>
      <c r="E184" s="573"/>
    </row>
    <row r="185" spans="1:5" ht="15.75">
      <c r="A185" s="575" t="s">
        <v>705</v>
      </c>
      <c r="B185" s="574" t="s">
        <v>706</v>
      </c>
      <c r="C185" s="575" t="s">
        <v>420</v>
      </c>
      <c r="E185" s="575"/>
    </row>
    <row r="186" spans="1:5" ht="15.75">
      <c r="A186" s="573" t="s">
        <v>707</v>
      </c>
      <c r="B186" s="574" t="s">
        <v>708</v>
      </c>
      <c r="C186" s="573" t="s">
        <v>564</v>
      </c>
      <c r="E186" s="573"/>
    </row>
    <row r="187" spans="1:5" ht="15.75">
      <c r="A187" s="573" t="s">
        <v>709</v>
      </c>
      <c r="B187" s="574" t="s">
        <v>710</v>
      </c>
      <c r="C187" s="573" t="s">
        <v>375</v>
      </c>
      <c r="E187" s="573"/>
    </row>
    <row r="188" spans="1:5" ht="15.75">
      <c r="A188" s="573" t="s">
        <v>711</v>
      </c>
      <c r="B188" s="574" t="s">
        <v>712</v>
      </c>
      <c r="C188" s="573" t="s">
        <v>528</v>
      </c>
      <c r="E188" s="573"/>
    </row>
    <row r="189" spans="1:5" ht="15.75">
      <c r="A189" s="573" t="s">
        <v>713</v>
      </c>
      <c r="B189" s="574" t="s">
        <v>714</v>
      </c>
      <c r="C189" s="573" t="s">
        <v>511</v>
      </c>
      <c r="E189" s="573"/>
    </row>
    <row r="190" spans="1:5" ht="15.75">
      <c r="A190" s="573" t="s">
        <v>715</v>
      </c>
      <c r="B190" s="574" t="s">
        <v>716</v>
      </c>
      <c r="C190" s="573" t="s">
        <v>488</v>
      </c>
      <c r="E190" s="573"/>
    </row>
    <row r="191" spans="1:5" ht="15.75">
      <c r="A191" s="573" t="s">
        <v>717</v>
      </c>
      <c r="B191" s="574" t="s">
        <v>718</v>
      </c>
      <c r="C191" s="573" t="s">
        <v>653</v>
      </c>
      <c r="E191" s="573"/>
    </row>
    <row r="192" spans="1:5" ht="15.75">
      <c r="A192" s="573" t="s">
        <v>719</v>
      </c>
      <c r="B192" s="574" t="s">
        <v>720</v>
      </c>
      <c r="C192" s="573" t="s">
        <v>388</v>
      </c>
      <c r="E192" s="573"/>
    </row>
    <row r="193" spans="1:5" ht="15.75">
      <c r="A193" s="573" t="s">
        <v>721</v>
      </c>
      <c r="B193" s="574" t="s">
        <v>722</v>
      </c>
      <c r="C193" s="573" t="s">
        <v>317</v>
      </c>
      <c r="E193" s="573"/>
    </row>
    <row r="194" spans="1:5" ht="15.75">
      <c r="A194" s="573" t="s">
        <v>723</v>
      </c>
      <c r="B194" s="574" t="s">
        <v>724</v>
      </c>
      <c r="C194" s="573" t="s">
        <v>472</v>
      </c>
      <c r="E194" s="573"/>
    </row>
    <row r="195" spans="1:5" ht="15.75">
      <c r="A195" s="573" t="s">
        <v>725</v>
      </c>
      <c r="B195" s="574" t="s">
        <v>726</v>
      </c>
      <c r="C195" s="573" t="s">
        <v>727</v>
      </c>
      <c r="E195" s="573"/>
    </row>
    <row r="196" spans="1:5" ht="15.75">
      <c r="A196" s="573" t="s">
        <v>728</v>
      </c>
      <c r="B196" s="574" t="s">
        <v>729</v>
      </c>
      <c r="C196" s="573" t="s">
        <v>340</v>
      </c>
      <c r="E196" s="573"/>
    </row>
    <row r="197" spans="1:5" ht="15.75">
      <c r="A197" s="573" t="s">
        <v>730</v>
      </c>
      <c r="B197" s="574" t="s">
        <v>731</v>
      </c>
      <c r="C197" s="573" t="s">
        <v>732</v>
      </c>
      <c r="E197" s="573"/>
    </row>
    <row r="198" spans="1:5" ht="15.75">
      <c r="A198" s="573" t="s">
        <v>733</v>
      </c>
      <c r="B198" s="574" t="s">
        <v>734</v>
      </c>
      <c r="C198" s="573" t="s">
        <v>472</v>
      </c>
      <c r="E198" s="573"/>
    </row>
    <row r="199" spans="1:5" ht="15.75">
      <c r="A199" s="573" t="s">
        <v>735</v>
      </c>
      <c r="B199" s="574" t="s">
        <v>736</v>
      </c>
      <c r="C199" s="573" t="s">
        <v>737</v>
      </c>
      <c r="E199" s="573"/>
    </row>
    <row r="200" spans="1:5" ht="15.75">
      <c r="A200" s="573" t="s">
        <v>738</v>
      </c>
      <c r="B200" s="574" t="s">
        <v>739</v>
      </c>
      <c r="C200" s="573" t="s">
        <v>303</v>
      </c>
      <c r="E200" s="573"/>
    </row>
    <row r="201" spans="1:5" ht="15.75">
      <c r="A201" s="573" t="s">
        <v>740</v>
      </c>
      <c r="B201" s="574" t="s">
        <v>741</v>
      </c>
      <c r="C201" s="573" t="s">
        <v>742</v>
      </c>
      <c r="E201" s="573"/>
    </row>
    <row r="202" spans="1:5" ht="15.75">
      <c r="A202" s="575" t="s">
        <v>743</v>
      </c>
      <c r="B202" s="574" t="s">
        <v>744</v>
      </c>
      <c r="C202" s="575" t="s">
        <v>521</v>
      </c>
      <c r="E202" s="575"/>
    </row>
    <row r="203" spans="1:5" ht="15.75">
      <c r="A203" s="573" t="s">
        <v>745</v>
      </c>
      <c r="B203" s="574" t="s">
        <v>746</v>
      </c>
      <c r="C203" s="573" t="s">
        <v>653</v>
      </c>
      <c r="E203" s="573"/>
    </row>
    <row r="204" spans="1:5" ht="15.75">
      <c r="A204" s="573" t="s">
        <v>747</v>
      </c>
      <c r="B204" s="574" t="s">
        <v>748</v>
      </c>
      <c r="C204" s="573" t="s">
        <v>340</v>
      </c>
      <c r="E204" s="573"/>
    </row>
    <row r="205" spans="1:5" ht="15.75">
      <c r="A205" s="573" t="s">
        <v>749</v>
      </c>
      <c r="B205" s="574" t="s">
        <v>750</v>
      </c>
      <c r="C205" s="573" t="s">
        <v>751</v>
      </c>
      <c r="E205" s="573"/>
    </row>
    <row r="206" spans="1:5" ht="15.75">
      <c r="A206" s="573" t="s">
        <v>752</v>
      </c>
      <c r="B206" s="574" t="s">
        <v>753</v>
      </c>
      <c r="C206" s="573" t="s">
        <v>511</v>
      </c>
      <c r="E206" s="573"/>
    </row>
    <row r="207" spans="1:5" ht="15.75">
      <c r="A207" s="573" t="s">
        <v>754</v>
      </c>
      <c r="B207" s="574" t="s">
        <v>755</v>
      </c>
      <c r="C207" s="573" t="s">
        <v>369</v>
      </c>
      <c r="E207" s="573"/>
    </row>
    <row r="208" spans="1:5" ht="15.75">
      <c r="A208" s="573" t="s">
        <v>756</v>
      </c>
      <c r="B208" s="574" t="s">
        <v>757</v>
      </c>
      <c r="C208" s="573" t="s">
        <v>493</v>
      </c>
      <c r="E208" s="573"/>
    </row>
    <row r="209" spans="1:5" ht="15.75">
      <c r="A209" s="573" t="s">
        <v>758</v>
      </c>
      <c r="B209" s="574" t="s">
        <v>759</v>
      </c>
      <c r="C209" s="573" t="s">
        <v>337</v>
      </c>
      <c r="E209" s="573"/>
    </row>
    <row r="210" spans="1:5" ht="15.75">
      <c r="A210" s="573" t="s">
        <v>760</v>
      </c>
      <c r="B210" s="574" t="s">
        <v>761</v>
      </c>
      <c r="C210" s="573" t="s">
        <v>399</v>
      </c>
      <c r="E210" s="573"/>
    </row>
    <row r="211" spans="1:5" ht="15.75">
      <c r="A211" s="573" t="s">
        <v>762</v>
      </c>
      <c r="B211" s="574" t="s">
        <v>763</v>
      </c>
      <c r="C211" s="573" t="s">
        <v>388</v>
      </c>
      <c r="E211" s="573"/>
    </row>
    <row r="212" spans="1:5" ht="15.75">
      <c r="A212" s="573" t="s">
        <v>764</v>
      </c>
      <c r="B212" s="574" t="s">
        <v>765</v>
      </c>
      <c r="C212" s="573" t="s">
        <v>564</v>
      </c>
      <c r="E212" s="573"/>
    </row>
    <row r="213" spans="1:5" ht="15.75">
      <c r="A213" s="573" t="s">
        <v>766</v>
      </c>
      <c r="B213" s="574" t="s">
        <v>767</v>
      </c>
      <c r="C213" s="573" t="s">
        <v>317</v>
      </c>
      <c r="E213" s="573"/>
    </row>
    <row r="214" spans="1:5" ht="15.75">
      <c r="A214" s="573" t="s">
        <v>768</v>
      </c>
      <c r="B214" s="574" t="s">
        <v>769</v>
      </c>
      <c r="C214" s="573" t="s">
        <v>727</v>
      </c>
      <c r="E214" s="573"/>
    </row>
    <row r="215" spans="1:5" ht="15.75">
      <c r="A215" s="573" t="s">
        <v>770</v>
      </c>
      <c r="B215" s="574" t="s">
        <v>771</v>
      </c>
      <c r="C215" s="573" t="s">
        <v>340</v>
      </c>
      <c r="E215" s="573"/>
    </row>
    <row r="216" spans="1:5" ht="15.75">
      <c r="A216" s="573" t="s">
        <v>772</v>
      </c>
      <c r="B216" s="574" t="s">
        <v>773</v>
      </c>
      <c r="C216" s="573" t="s">
        <v>485</v>
      </c>
      <c r="E216" s="573"/>
    </row>
    <row r="217" spans="1:5" ht="15.75">
      <c r="A217" s="573" t="s">
        <v>774</v>
      </c>
      <c r="B217" s="574" t="s">
        <v>775</v>
      </c>
      <c r="C217" s="573" t="s">
        <v>579</v>
      </c>
      <c r="E217" s="573"/>
    </row>
    <row r="218" spans="1:5" ht="15.75">
      <c r="A218" s="573" t="s">
        <v>776</v>
      </c>
      <c r="B218" s="574" t="s">
        <v>777</v>
      </c>
      <c r="C218" s="573" t="s">
        <v>337</v>
      </c>
      <c r="E218" s="573"/>
    </row>
    <row r="219" spans="1:5" ht="15.75">
      <c r="A219" s="573" t="s">
        <v>778</v>
      </c>
      <c r="B219" s="574" t="s">
        <v>779</v>
      </c>
      <c r="C219" s="573" t="s">
        <v>579</v>
      </c>
      <c r="E219" s="573"/>
    </row>
    <row r="220" spans="1:5" ht="15.75">
      <c r="A220" s="573" t="s">
        <v>780</v>
      </c>
      <c r="B220" s="574" t="s">
        <v>781</v>
      </c>
      <c r="C220" s="573" t="s">
        <v>312</v>
      </c>
      <c r="E220" s="573"/>
    </row>
    <row r="221" spans="1:5" ht="15.75">
      <c r="A221" s="573" t="s">
        <v>782</v>
      </c>
      <c r="B221" s="574" t="s">
        <v>783</v>
      </c>
      <c r="C221" s="573" t="s">
        <v>399</v>
      </c>
      <c r="E221" s="573"/>
    </row>
    <row r="222" spans="1:5" ht="15.75">
      <c r="A222" s="573" t="s">
        <v>784</v>
      </c>
      <c r="B222" s="574" t="s">
        <v>785</v>
      </c>
      <c r="C222" s="573" t="s">
        <v>511</v>
      </c>
      <c r="E222" s="573"/>
    </row>
    <row r="223" spans="1:5" ht="15.75">
      <c r="A223" s="573" t="s">
        <v>786</v>
      </c>
      <c r="B223" s="574" t="s">
        <v>787</v>
      </c>
      <c r="C223" s="573" t="s">
        <v>511</v>
      </c>
      <c r="E223" s="573"/>
    </row>
    <row r="224" spans="1:5" ht="15.75">
      <c r="A224" s="573" t="s">
        <v>788</v>
      </c>
      <c r="B224" s="574" t="s">
        <v>789</v>
      </c>
      <c r="C224" s="573" t="s">
        <v>790</v>
      </c>
      <c r="E224" s="573"/>
    </row>
    <row r="225" spans="1:5" ht="15.75">
      <c r="A225" s="573" t="s">
        <v>791</v>
      </c>
      <c r="B225" s="574" t="s">
        <v>792</v>
      </c>
      <c r="C225" s="573" t="s">
        <v>369</v>
      </c>
      <c r="E225" s="573"/>
    </row>
    <row r="226" spans="1:5" ht="15.75">
      <c r="A226" s="573" t="s">
        <v>793</v>
      </c>
      <c r="B226" s="574" t="s">
        <v>794</v>
      </c>
      <c r="C226" s="573" t="s">
        <v>340</v>
      </c>
      <c r="E226" s="573"/>
    </row>
    <row r="227" spans="1:5" ht="15.75">
      <c r="A227" s="573" t="s">
        <v>795</v>
      </c>
      <c r="B227" s="574" t="s">
        <v>796</v>
      </c>
      <c r="C227" s="573" t="s">
        <v>241</v>
      </c>
      <c r="E227" s="573"/>
    </row>
    <row r="228" spans="1:5" ht="15.75">
      <c r="A228" s="573" t="s">
        <v>797</v>
      </c>
      <c r="B228" s="574" t="s">
        <v>798</v>
      </c>
      <c r="C228" s="573" t="s">
        <v>501</v>
      </c>
      <c r="E228" s="573"/>
    </row>
    <row r="229" spans="1:5" ht="15.75">
      <c r="A229" s="573" t="s">
        <v>799</v>
      </c>
      <c r="B229" s="574" t="s">
        <v>800</v>
      </c>
      <c r="C229" s="573" t="s">
        <v>485</v>
      </c>
      <c r="E229" s="573"/>
    </row>
    <row r="230" spans="1:5" ht="15.75">
      <c r="A230" s="573" t="s">
        <v>801</v>
      </c>
      <c r="B230" s="574" t="s">
        <v>802</v>
      </c>
      <c r="C230" s="573" t="s">
        <v>320</v>
      </c>
      <c r="E230" s="573"/>
    </row>
    <row r="231" spans="1:5" ht="15.75">
      <c r="A231" s="573" t="s">
        <v>803</v>
      </c>
      <c r="B231" s="574" t="s">
        <v>804</v>
      </c>
      <c r="C231" s="573" t="s">
        <v>337</v>
      </c>
      <c r="E231" s="573"/>
    </row>
    <row r="232" spans="1:5" ht="15.75">
      <c r="A232" s="573" t="s">
        <v>805</v>
      </c>
      <c r="B232" s="574" t="s">
        <v>806</v>
      </c>
      <c r="C232" s="573" t="s">
        <v>535</v>
      </c>
      <c r="E232" s="573"/>
    </row>
    <row r="233" spans="1:5" ht="15.75">
      <c r="A233" s="573" t="s">
        <v>807</v>
      </c>
      <c r="B233" s="574" t="s">
        <v>808</v>
      </c>
      <c r="C233" s="573" t="s">
        <v>469</v>
      </c>
      <c r="E233" s="573"/>
    </row>
    <row r="234" spans="1:5" ht="15.75">
      <c r="A234" s="573" t="s">
        <v>809</v>
      </c>
      <c r="B234" s="574" t="s">
        <v>810</v>
      </c>
      <c r="C234" s="573" t="s">
        <v>579</v>
      </c>
      <c r="E234" s="573"/>
    </row>
    <row r="235" spans="1:5" ht="15.75">
      <c r="A235" s="573" t="s">
        <v>811</v>
      </c>
      <c r="B235" s="574" t="s">
        <v>812</v>
      </c>
      <c r="C235" s="573" t="s">
        <v>511</v>
      </c>
      <c r="E235" s="573"/>
    </row>
    <row r="236" spans="1:5" ht="15.75">
      <c r="A236" s="573" t="s">
        <v>813</v>
      </c>
      <c r="B236" s="574" t="s">
        <v>814</v>
      </c>
      <c r="C236" s="573" t="s">
        <v>556</v>
      </c>
      <c r="E236" s="573"/>
    </row>
    <row r="237" spans="1:5" ht="15.75">
      <c r="A237" s="573" t="s">
        <v>815</v>
      </c>
      <c r="B237" s="574" t="s">
        <v>816</v>
      </c>
      <c r="C237" s="573" t="s">
        <v>436</v>
      </c>
      <c r="E237" s="573"/>
    </row>
    <row r="238" spans="1:5" ht="15.75">
      <c r="A238" s="573" t="s">
        <v>817</v>
      </c>
      <c r="B238" s="574" t="s">
        <v>818</v>
      </c>
      <c r="C238" s="573" t="s">
        <v>528</v>
      </c>
      <c r="E238" s="573"/>
    </row>
    <row r="239" spans="1:5" ht="15.75">
      <c r="A239" s="573" t="s">
        <v>819</v>
      </c>
      <c r="B239" s="574" t="s">
        <v>820</v>
      </c>
      <c r="C239" s="573" t="s">
        <v>496</v>
      </c>
      <c r="E239" s="573"/>
    </row>
    <row r="240" spans="1:5" ht="15.75">
      <c r="A240" s="573" t="s">
        <v>821</v>
      </c>
      <c r="B240" s="574" t="s">
        <v>822</v>
      </c>
      <c r="C240" s="573" t="s">
        <v>360</v>
      </c>
      <c r="E240" s="573"/>
    </row>
    <row r="241" spans="1:5" ht="15.75">
      <c r="A241" s="573" t="s">
        <v>823</v>
      </c>
      <c r="B241" s="574" t="s">
        <v>824</v>
      </c>
      <c r="C241" s="573" t="s">
        <v>436</v>
      </c>
      <c r="E241" s="573"/>
    </row>
    <row r="242" spans="1:5" ht="15.75">
      <c r="A242" s="573" t="s">
        <v>825</v>
      </c>
      <c r="B242" s="574" t="s">
        <v>826</v>
      </c>
      <c r="C242" s="573" t="s">
        <v>827</v>
      </c>
      <c r="E242" s="573"/>
    </row>
    <row r="243" spans="1:5" ht="15.75">
      <c r="A243" s="573" t="s">
        <v>828</v>
      </c>
      <c r="B243" s="574" t="s">
        <v>829</v>
      </c>
      <c r="C243" s="573" t="s">
        <v>488</v>
      </c>
      <c r="E243" s="573"/>
    </row>
    <row r="244" spans="1:5" ht="15.75">
      <c r="A244" s="573" t="s">
        <v>830</v>
      </c>
      <c r="B244" s="574" t="s">
        <v>831</v>
      </c>
      <c r="C244" s="573" t="s">
        <v>832</v>
      </c>
      <c r="E244" s="573"/>
    </row>
    <row r="245" spans="1:5" ht="15.75">
      <c r="A245" s="573" t="s">
        <v>833</v>
      </c>
      <c r="B245" s="574" t="s">
        <v>834</v>
      </c>
      <c r="C245" s="573" t="s">
        <v>620</v>
      </c>
      <c r="E245" s="573"/>
    </row>
    <row r="246" spans="1:5" ht="15.75">
      <c r="A246" s="573" t="s">
        <v>835</v>
      </c>
      <c r="B246" s="574" t="s">
        <v>836</v>
      </c>
      <c r="C246" s="573" t="s">
        <v>425</v>
      </c>
      <c r="E246" s="573"/>
    </row>
    <row r="247" spans="1:5" ht="15.75">
      <c r="A247" s="573" t="s">
        <v>837</v>
      </c>
      <c r="B247" s="574" t="s">
        <v>838</v>
      </c>
      <c r="C247" s="573" t="s">
        <v>343</v>
      </c>
      <c r="E247" s="573"/>
    </row>
    <row r="248" spans="1:5" ht="15.75">
      <c r="A248" s="573" t="s">
        <v>839</v>
      </c>
      <c r="B248" s="574" t="s">
        <v>840</v>
      </c>
      <c r="C248" s="573" t="s">
        <v>456</v>
      </c>
      <c r="E248" s="573"/>
    </row>
    <row r="249" spans="1:5" ht="15.75">
      <c r="A249" s="573" t="s">
        <v>841</v>
      </c>
      <c r="B249" s="574" t="s">
        <v>842</v>
      </c>
      <c r="C249" s="573" t="s">
        <v>843</v>
      </c>
      <c r="E249" s="573"/>
    </row>
    <row r="250" spans="1:5" ht="15.75">
      <c r="A250" s="573" t="s">
        <v>844</v>
      </c>
      <c r="B250" s="574" t="s">
        <v>845</v>
      </c>
      <c r="C250" s="573" t="s">
        <v>409</v>
      </c>
      <c r="E250" s="573"/>
    </row>
    <row r="251" spans="1:5" ht="15.75">
      <c r="A251" s="573" t="s">
        <v>846</v>
      </c>
      <c r="B251" s="574" t="s">
        <v>847</v>
      </c>
      <c r="C251" s="573" t="s">
        <v>343</v>
      </c>
      <c r="E251" s="573"/>
    </row>
    <row r="252" spans="1:5" ht="15.75">
      <c r="A252" s="573" t="s">
        <v>848</v>
      </c>
      <c r="B252" s="574" t="s">
        <v>849</v>
      </c>
      <c r="C252" s="573" t="s">
        <v>317</v>
      </c>
      <c r="E252" s="573"/>
    </row>
    <row r="253" spans="1:5" ht="15.75">
      <c r="A253" s="573" t="s">
        <v>850</v>
      </c>
      <c r="B253" s="574" t="s">
        <v>851</v>
      </c>
      <c r="C253" s="573" t="s">
        <v>436</v>
      </c>
      <c r="E253" s="573"/>
    </row>
    <row r="254" spans="1:5" ht="15.75">
      <c r="A254" s="573" t="s">
        <v>852</v>
      </c>
      <c r="B254" s="574" t="s">
        <v>853</v>
      </c>
      <c r="C254" s="573" t="s">
        <v>412</v>
      </c>
      <c r="E254" s="573"/>
    </row>
    <row r="255" spans="1:5" ht="15.75">
      <c r="A255" s="573" t="s">
        <v>854</v>
      </c>
      <c r="B255" s="574" t="s">
        <v>855</v>
      </c>
      <c r="C255" s="573" t="s">
        <v>268</v>
      </c>
      <c r="E255" s="573"/>
    </row>
    <row r="256" spans="1:5" ht="15.75">
      <c r="A256" s="573" t="s">
        <v>856</v>
      </c>
      <c r="B256" s="574" t="s">
        <v>857</v>
      </c>
      <c r="C256" s="573" t="s">
        <v>349</v>
      </c>
      <c r="E256" s="573"/>
    </row>
    <row r="257" spans="1:5" ht="15.75">
      <c r="A257" s="573" t="s">
        <v>858</v>
      </c>
      <c r="B257" s="574" t="s">
        <v>859</v>
      </c>
      <c r="C257" s="573" t="s">
        <v>274</v>
      </c>
      <c r="E257" s="573"/>
    </row>
    <row r="258" spans="1:5" ht="15.75">
      <c r="A258" s="573" t="s">
        <v>860</v>
      </c>
      <c r="B258" s="574" t="s">
        <v>861</v>
      </c>
      <c r="C258" s="573" t="s">
        <v>862</v>
      </c>
      <c r="E258" s="573"/>
    </row>
    <row r="259" spans="1:5" ht="15.75">
      <c r="A259" s="573" t="s">
        <v>863</v>
      </c>
      <c r="B259" s="574" t="s">
        <v>864</v>
      </c>
      <c r="C259" s="573" t="s">
        <v>417</v>
      </c>
      <c r="E259" s="573"/>
    </row>
    <row r="260" spans="1:5" ht="15.75">
      <c r="A260" s="573" t="s">
        <v>865</v>
      </c>
      <c r="B260" s="574" t="s">
        <v>866</v>
      </c>
      <c r="C260" s="573" t="s">
        <v>399</v>
      </c>
      <c r="E260" s="573"/>
    </row>
    <row r="261" spans="1:5" ht="15.75">
      <c r="A261" s="573" t="s">
        <v>867</v>
      </c>
      <c r="B261" s="574" t="s">
        <v>868</v>
      </c>
      <c r="C261" s="573" t="s">
        <v>620</v>
      </c>
      <c r="E261" s="573"/>
    </row>
    <row r="262" spans="1:5" ht="15.75">
      <c r="A262" s="573" t="s">
        <v>869</v>
      </c>
      <c r="B262" s="574" t="s">
        <v>870</v>
      </c>
      <c r="C262" s="573" t="s">
        <v>674</v>
      </c>
      <c r="E262" s="573"/>
    </row>
    <row r="263" spans="1:5" ht="15.75">
      <c r="A263" s="573" t="s">
        <v>871</v>
      </c>
      <c r="B263" s="574" t="s">
        <v>872</v>
      </c>
      <c r="C263" s="573" t="s">
        <v>412</v>
      </c>
      <c r="E263" s="573"/>
    </row>
    <row r="264" spans="1:5" ht="15.75">
      <c r="A264" s="573" t="s">
        <v>873</v>
      </c>
      <c r="B264" s="574" t="s">
        <v>874</v>
      </c>
      <c r="C264" s="573" t="s">
        <v>433</v>
      </c>
      <c r="E264" s="573"/>
    </row>
    <row r="265" spans="1:5" ht="15.75">
      <c r="A265" s="573" t="s">
        <v>875</v>
      </c>
      <c r="B265" s="574" t="s">
        <v>876</v>
      </c>
      <c r="C265" s="573" t="s">
        <v>240</v>
      </c>
      <c r="E265" s="573"/>
    </row>
    <row r="266" spans="1:5" ht="15.75">
      <c r="A266" s="573" t="s">
        <v>877</v>
      </c>
      <c r="B266" s="574" t="s">
        <v>878</v>
      </c>
      <c r="C266" s="573" t="s">
        <v>417</v>
      </c>
      <c r="E266" s="573"/>
    </row>
    <row r="267" spans="1:5" ht="15.75">
      <c r="A267" s="573" t="s">
        <v>879</v>
      </c>
      <c r="B267" s="574" t="s">
        <v>880</v>
      </c>
      <c r="C267" s="573" t="s">
        <v>312</v>
      </c>
      <c r="E267" s="573"/>
    </row>
    <row r="268" spans="1:5" ht="15.75">
      <c r="A268" s="573" t="s">
        <v>881</v>
      </c>
      <c r="B268" s="574" t="s">
        <v>882</v>
      </c>
      <c r="C268" s="573" t="s">
        <v>883</v>
      </c>
      <c r="E268" s="573"/>
    </row>
    <row r="269" spans="1:5" ht="15.75">
      <c r="A269" s="573" t="s">
        <v>884</v>
      </c>
      <c r="B269" s="574" t="s">
        <v>885</v>
      </c>
      <c r="C269" s="573" t="s">
        <v>309</v>
      </c>
      <c r="E269" s="573"/>
    </row>
    <row r="270" spans="1:5" ht="15.75">
      <c r="A270" s="573" t="s">
        <v>886</v>
      </c>
      <c r="B270" s="574" t="s">
        <v>887</v>
      </c>
      <c r="C270" s="573" t="s">
        <v>564</v>
      </c>
      <c r="E270" s="573"/>
    </row>
    <row r="271" spans="1:5" ht="15.75">
      <c r="A271" s="573" t="s">
        <v>888</v>
      </c>
      <c r="B271" s="574" t="s">
        <v>889</v>
      </c>
      <c r="C271" s="573" t="s">
        <v>300</v>
      </c>
      <c r="E271" s="573"/>
    </row>
    <row r="272" spans="1:5" ht="15.75">
      <c r="A272" s="573" t="s">
        <v>890</v>
      </c>
      <c r="B272" s="574" t="s">
        <v>891</v>
      </c>
      <c r="C272" s="573" t="s">
        <v>294</v>
      </c>
      <c r="E272" s="573"/>
    </row>
    <row r="273" spans="1:5" ht="15.75">
      <c r="A273" s="573" t="s">
        <v>892</v>
      </c>
      <c r="B273" s="574" t="s">
        <v>893</v>
      </c>
      <c r="C273" s="573" t="s">
        <v>412</v>
      </c>
      <c r="E273" s="573"/>
    </row>
    <row r="274" spans="1:5" ht="15.75">
      <c r="A274" s="573" t="s">
        <v>894</v>
      </c>
      <c r="B274" s="574" t="s">
        <v>895</v>
      </c>
      <c r="C274" s="573" t="s">
        <v>742</v>
      </c>
      <c r="E274" s="573"/>
    </row>
    <row r="275" spans="1:5" ht="15.75">
      <c r="A275" s="573" t="s">
        <v>896</v>
      </c>
      <c r="B275" s="574" t="s">
        <v>897</v>
      </c>
      <c r="C275" s="573" t="s">
        <v>883</v>
      </c>
      <c r="E275" s="573"/>
    </row>
    <row r="276" spans="1:5" ht="15.75">
      <c r="A276" s="573" t="s">
        <v>898</v>
      </c>
      <c r="B276" s="574" t="s">
        <v>899</v>
      </c>
      <c r="C276" s="573" t="s">
        <v>674</v>
      </c>
      <c r="E276" s="573"/>
    </row>
    <row r="277" spans="1:5" ht="15.75">
      <c r="A277" s="573" t="s">
        <v>900</v>
      </c>
      <c r="B277" s="574" t="s">
        <v>901</v>
      </c>
      <c r="C277" s="573" t="s">
        <v>346</v>
      </c>
      <c r="E277" s="573"/>
    </row>
    <row r="278" spans="1:5" ht="15.75">
      <c r="A278" s="573" t="s">
        <v>902</v>
      </c>
      <c r="B278" s="574" t="s">
        <v>903</v>
      </c>
      <c r="C278" s="573" t="s">
        <v>501</v>
      </c>
      <c r="E278" s="573"/>
    </row>
    <row r="279" spans="1:5" ht="15.75">
      <c r="A279" s="573" t="s">
        <v>904</v>
      </c>
      <c r="B279" s="574" t="s">
        <v>905</v>
      </c>
      <c r="C279" s="573" t="s">
        <v>334</v>
      </c>
      <c r="E279" s="573"/>
    </row>
    <row r="280" spans="1:5" ht="15.75">
      <c r="A280" s="573" t="s">
        <v>906</v>
      </c>
      <c r="B280" s="574" t="s">
        <v>907</v>
      </c>
      <c r="C280" s="573" t="s">
        <v>501</v>
      </c>
      <c r="E280" s="573"/>
    </row>
    <row r="281" spans="1:5" ht="15.75">
      <c r="A281" s="573" t="s">
        <v>908</v>
      </c>
      <c r="B281" s="574" t="s">
        <v>909</v>
      </c>
      <c r="C281" s="573" t="s">
        <v>564</v>
      </c>
      <c r="E281" s="573"/>
    </row>
    <row r="282" spans="1:5" ht="15.75">
      <c r="A282" s="573" t="s">
        <v>910</v>
      </c>
      <c r="B282" s="574" t="s">
        <v>911</v>
      </c>
      <c r="C282" s="573" t="s">
        <v>620</v>
      </c>
      <c r="E282" s="573"/>
    </row>
    <row r="283" spans="1:5" ht="15.75">
      <c r="A283" s="573" t="s">
        <v>912</v>
      </c>
      <c r="B283" s="574" t="s">
        <v>913</v>
      </c>
      <c r="C283" s="573" t="s">
        <v>334</v>
      </c>
      <c r="E283" s="573"/>
    </row>
    <row r="284" spans="1:5" ht="15.75">
      <c r="A284" s="573" t="s">
        <v>914</v>
      </c>
      <c r="B284" s="574" t="s">
        <v>915</v>
      </c>
      <c r="C284" s="573" t="s">
        <v>366</v>
      </c>
      <c r="E284" s="573"/>
    </row>
    <row r="285" spans="1:5" ht="15.75">
      <c r="A285" s="573" t="s">
        <v>916</v>
      </c>
      <c r="B285" s="574" t="s">
        <v>917</v>
      </c>
      <c r="C285" s="573" t="s">
        <v>556</v>
      </c>
      <c r="E285" s="573"/>
    </row>
    <row r="286" spans="1:5" ht="15.75">
      <c r="A286" s="573" t="s">
        <v>918</v>
      </c>
      <c r="B286" s="574" t="s">
        <v>919</v>
      </c>
      <c r="C286" s="573" t="s">
        <v>504</v>
      </c>
      <c r="E286" s="573"/>
    </row>
    <row r="287" spans="1:5" ht="15.75">
      <c r="A287" s="573" t="s">
        <v>920</v>
      </c>
      <c r="B287" s="574" t="s">
        <v>921</v>
      </c>
      <c r="C287" s="573" t="s">
        <v>300</v>
      </c>
      <c r="E287" s="573"/>
    </row>
    <row r="288" spans="1:5" ht="15.75">
      <c r="A288" s="573" t="s">
        <v>922</v>
      </c>
      <c r="B288" s="574" t="s">
        <v>923</v>
      </c>
      <c r="C288" s="573" t="s">
        <v>340</v>
      </c>
      <c r="E288" s="573"/>
    </row>
    <row r="289" spans="1:5" ht="15.75">
      <c r="A289" s="573" t="s">
        <v>924</v>
      </c>
      <c r="B289" s="574" t="s">
        <v>925</v>
      </c>
      <c r="C289" s="573" t="s">
        <v>926</v>
      </c>
      <c r="E289" s="573"/>
    </row>
    <row r="290" spans="1:5" ht="15.75">
      <c r="A290" s="573" t="s">
        <v>927</v>
      </c>
      <c r="B290" s="574" t="s">
        <v>928</v>
      </c>
      <c r="C290" s="573" t="s">
        <v>317</v>
      </c>
      <c r="E290" s="573"/>
    </row>
    <row r="291" spans="1:5" ht="15.75">
      <c r="A291" s="573" t="s">
        <v>929</v>
      </c>
      <c r="B291" s="574" t="s">
        <v>930</v>
      </c>
      <c r="C291" s="573" t="s">
        <v>504</v>
      </c>
      <c r="E291" s="573"/>
    </row>
    <row r="292" spans="1:5" ht="15.75">
      <c r="A292" s="573" t="s">
        <v>931</v>
      </c>
      <c r="B292" s="574" t="s">
        <v>932</v>
      </c>
      <c r="C292" s="573" t="s">
        <v>485</v>
      </c>
      <c r="E292" s="573"/>
    </row>
    <row r="293" spans="1:5" ht="15.75">
      <c r="A293" s="573" t="s">
        <v>933</v>
      </c>
      <c r="B293" s="574" t="s">
        <v>934</v>
      </c>
      <c r="C293" s="573" t="s">
        <v>488</v>
      </c>
      <c r="E293" s="573"/>
    </row>
    <row r="294" spans="1:5" ht="15.75">
      <c r="A294" s="573" t="s">
        <v>935</v>
      </c>
      <c r="B294" s="574" t="s">
        <v>936</v>
      </c>
      <c r="C294" s="573" t="s">
        <v>337</v>
      </c>
      <c r="E294" s="573"/>
    </row>
    <row r="295" spans="1:5" ht="15.75">
      <c r="A295" s="573" t="s">
        <v>937</v>
      </c>
      <c r="B295" s="574" t="s">
        <v>938</v>
      </c>
      <c r="C295" s="573" t="s">
        <v>360</v>
      </c>
      <c r="E295" s="573"/>
    </row>
    <row r="296" spans="1:5" ht="15.75">
      <c r="A296" s="573" t="s">
        <v>939</v>
      </c>
      <c r="B296" s="574" t="s">
        <v>940</v>
      </c>
      <c r="C296" s="573" t="s">
        <v>464</v>
      </c>
      <c r="E296" s="573"/>
    </row>
    <row r="297" spans="1:5" ht="15.75">
      <c r="A297" s="573" t="s">
        <v>941</v>
      </c>
      <c r="B297" s="574" t="s">
        <v>942</v>
      </c>
      <c r="C297" s="573" t="s">
        <v>433</v>
      </c>
      <c r="E297" s="573"/>
    </row>
    <row r="298" spans="1:5" ht="15.75">
      <c r="A298" s="573" t="s">
        <v>943</v>
      </c>
      <c r="B298" s="574" t="s">
        <v>944</v>
      </c>
      <c r="C298" s="573" t="s">
        <v>827</v>
      </c>
      <c r="E298" s="573"/>
    </row>
    <row r="299" spans="1:5" ht="15.75">
      <c r="A299" s="573" t="s">
        <v>945</v>
      </c>
      <c r="B299" s="574" t="s">
        <v>946</v>
      </c>
      <c r="C299" s="573" t="s">
        <v>280</v>
      </c>
      <c r="E299" s="573"/>
    </row>
    <row r="300" spans="1:5" ht="15.75">
      <c r="A300" s="573" t="s">
        <v>947</v>
      </c>
      <c r="B300" s="574" t="s">
        <v>948</v>
      </c>
      <c r="C300" s="573" t="s">
        <v>521</v>
      </c>
      <c r="E300" s="573"/>
    </row>
    <row r="301" spans="1:5" ht="15.75">
      <c r="A301" s="573" t="s">
        <v>949</v>
      </c>
      <c r="B301" s="574" t="s">
        <v>950</v>
      </c>
      <c r="C301" s="573" t="s">
        <v>951</v>
      </c>
      <c r="E301" s="573"/>
    </row>
    <row r="302" spans="1:5" ht="15.75">
      <c r="A302" s="573" t="s">
        <v>952</v>
      </c>
      <c r="B302" s="574" t="s">
        <v>953</v>
      </c>
      <c r="C302" s="573" t="s">
        <v>737</v>
      </c>
      <c r="E302" s="573"/>
    </row>
    <row r="303" spans="1:5" ht="15.75">
      <c r="A303" s="573" t="s">
        <v>954</v>
      </c>
      <c r="B303" s="574" t="s">
        <v>955</v>
      </c>
      <c r="C303" s="573" t="s">
        <v>337</v>
      </c>
      <c r="E303" s="573"/>
    </row>
    <row r="304" spans="1:5" ht="15.75">
      <c r="A304" s="573" t="s">
        <v>956</v>
      </c>
      <c r="B304" s="574" t="s">
        <v>957</v>
      </c>
      <c r="C304" s="573" t="s">
        <v>399</v>
      </c>
      <c r="E304" s="573"/>
    </row>
    <row r="305" spans="1:5" ht="15.75">
      <c r="A305" s="573" t="s">
        <v>958</v>
      </c>
      <c r="B305" s="574" t="s">
        <v>959</v>
      </c>
      <c r="C305" s="573" t="s">
        <v>469</v>
      </c>
      <c r="E305" s="573"/>
    </row>
    <row r="306" spans="1:5" ht="15.75">
      <c r="A306" s="573" t="s">
        <v>960</v>
      </c>
      <c r="B306" s="574" t="s">
        <v>961</v>
      </c>
      <c r="C306" s="573" t="s">
        <v>732</v>
      </c>
      <c r="E306" s="573"/>
    </row>
    <row r="307" spans="1:5" ht="15.75">
      <c r="A307" s="573" t="s">
        <v>962</v>
      </c>
      <c r="B307" s="574" t="s">
        <v>963</v>
      </c>
      <c r="C307" s="573" t="s">
        <v>964</v>
      </c>
      <c r="E307" s="573"/>
    </row>
    <row r="308" spans="1:5" ht="15.75">
      <c r="A308" s="573" t="s">
        <v>965</v>
      </c>
      <c r="B308" s="574" t="s">
        <v>966</v>
      </c>
      <c r="C308" s="573" t="s">
        <v>412</v>
      </c>
      <c r="E308" s="573"/>
    </row>
    <row r="309" spans="1:5" ht="15.75">
      <c r="A309" s="573" t="s">
        <v>967</v>
      </c>
      <c r="B309" s="574" t="s">
        <v>968</v>
      </c>
      <c r="C309" s="573" t="s">
        <v>456</v>
      </c>
      <c r="E309" s="573"/>
    </row>
    <row r="310" spans="1:5" ht="15.75">
      <c r="A310" s="573" t="s">
        <v>969</v>
      </c>
      <c r="B310" s="574" t="s">
        <v>970</v>
      </c>
      <c r="C310" s="573" t="s">
        <v>511</v>
      </c>
      <c r="E310" s="573"/>
    </row>
    <row r="311" spans="1:5" ht="15.75">
      <c r="A311" s="573" t="s">
        <v>971</v>
      </c>
      <c r="B311" s="574" t="s">
        <v>972</v>
      </c>
      <c r="C311" s="573" t="s">
        <v>790</v>
      </c>
      <c r="E311" s="573"/>
    </row>
    <row r="312" spans="1:5" ht="15.75">
      <c r="A312" s="573" t="s">
        <v>973</v>
      </c>
      <c r="B312" s="574" t="s">
        <v>974</v>
      </c>
      <c r="C312" s="573" t="s">
        <v>409</v>
      </c>
      <c r="E312" s="573"/>
    </row>
    <row r="313" spans="1:5" ht="15.75">
      <c r="A313" s="573" t="s">
        <v>975</v>
      </c>
      <c r="B313" s="574" t="s">
        <v>976</v>
      </c>
      <c r="C313" s="573" t="s">
        <v>286</v>
      </c>
      <c r="E313" s="573"/>
    </row>
    <row r="314" spans="1:5" ht="15.75">
      <c r="A314" s="573" t="s">
        <v>977</v>
      </c>
      <c r="B314" s="574" t="s">
        <v>978</v>
      </c>
      <c r="C314" s="573" t="s">
        <v>459</v>
      </c>
      <c r="E314" s="573"/>
    </row>
    <row r="315" spans="1:5" ht="15.75">
      <c r="A315" s="573" t="s">
        <v>979</v>
      </c>
      <c r="B315" s="574" t="s">
        <v>980</v>
      </c>
      <c r="C315" s="573" t="s">
        <v>472</v>
      </c>
      <c r="E315" s="573"/>
    </row>
    <row r="316" spans="1:5" ht="15.75">
      <c r="A316" s="573" t="s">
        <v>981</v>
      </c>
      <c r="B316" s="574" t="s">
        <v>982</v>
      </c>
      <c r="C316" s="573" t="s">
        <v>425</v>
      </c>
      <c r="E316" s="573"/>
    </row>
    <row r="317" spans="1:5" ht="15.75">
      <c r="A317" s="573" t="s">
        <v>983</v>
      </c>
      <c r="B317" s="574" t="s">
        <v>984</v>
      </c>
      <c r="C317" s="573" t="s">
        <v>280</v>
      </c>
      <c r="E317" s="573"/>
    </row>
    <row r="318" spans="1:5" ht="15.75">
      <c r="A318" s="573" t="s">
        <v>985</v>
      </c>
      <c r="B318" s="574" t="s">
        <v>986</v>
      </c>
      <c r="C318" s="573" t="s">
        <v>412</v>
      </c>
      <c r="E318" s="573"/>
    </row>
    <row r="319" spans="1:5" ht="15.75">
      <c r="A319" s="573" t="s">
        <v>987</v>
      </c>
      <c r="B319" s="574" t="s">
        <v>988</v>
      </c>
      <c r="C319" s="573" t="s">
        <v>556</v>
      </c>
      <c r="E319" s="573"/>
    </row>
    <row r="320" spans="1:5" ht="15.75">
      <c r="A320" s="573" t="s">
        <v>989</v>
      </c>
      <c r="B320" s="574" t="s">
        <v>990</v>
      </c>
      <c r="C320" s="573" t="s">
        <v>399</v>
      </c>
      <c r="E320" s="573"/>
    </row>
    <row r="321" spans="1:5" ht="15.75">
      <c r="A321" s="573" t="s">
        <v>991</v>
      </c>
      <c r="B321" s="574" t="s">
        <v>992</v>
      </c>
      <c r="C321" s="573" t="s">
        <v>417</v>
      </c>
      <c r="E321" s="573"/>
    </row>
    <row r="322" spans="1:5" ht="15.75">
      <c r="A322" s="573" t="s">
        <v>993</v>
      </c>
      <c r="B322" s="574" t="s">
        <v>994</v>
      </c>
      <c r="C322" s="573" t="s">
        <v>363</v>
      </c>
      <c r="E322" s="573"/>
    </row>
    <row r="323" spans="1:5" ht="15.75">
      <c r="A323" s="573" t="s">
        <v>995</v>
      </c>
      <c r="B323" s="574" t="s">
        <v>996</v>
      </c>
      <c r="C323" s="573" t="s">
        <v>518</v>
      </c>
      <c r="E323" s="573"/>
    </row>
    <row r="324" spans="1:5" ht="15.75">
      <c r="A324" s="573" t="s">
        <v>997</v>
      </c>
      <c r="B324" s="574" t="s">
        <v>998</v>
      </c>
      <c r="C324" s="573" t="s">
        <v>999</v>
      </c>
      <c r="E324" s="573"/>
    </row>
    <row r="325" spans="1:5" ht="15.75">
      <c r="A325" s="573" t="s">
        <v>1000</v>
      </c>
      <c r="B325" s="574" t="s">
        <v>1001</v>
      </c>
      <c r="C325" s="573" t="s">
        <v>286</v>
      </c>
      <c r="E325" s="573"/>
    </row>
    <row r="326" spans="1:5" ht="15.75">
      <c r="A326" s="573" t="s">
        <v>1002</v>
      </c>
      <c r="B326" s="574" t="s">
        <v>1003</v>
      </c>
      <c r="C326" s="573" t="s">
        <v>843</v>
      </c>
      <c r="E326" s="573"/>
    </row>
    <row r="327" spans="1:5" ht="15.75">
      <c r="A327" s="573" t="s">
        <v>1004</v>
      </c>
      <c r="B327" s="574" t="s">
        <v>1005</v>
      </c>
      <c r="C327" s="573" t="s">
        <v>564</v>
      </c>
      <c r="E327" s="573"/>
    </row>
    <row r="328" spans="1:5" ht="15.75">
      <c r="A328" s="573" t="s">
        <v>1006</v>
      </c>
      <c r="B328" s="574" t="s">
        <v>1007</v>
      </c>
      <c r="C328" s="573" t="s">
        <v>742</v>
      </c>
      <c r="E328" s="573"/>
    </row>
    <row r="329" spans="1:5" ht="15.75">
      <c r="A329" s="573" t="s">
        <v>1008</v>
      </c>
      <c r="B329" s="574" t="s">
        <v>1009</v>
      </c>
      <c r="C329" s="573" t="s">
        <v>1010</v>
      </c>
      <c r="E329" s="573"/>
    </row>
    <row r="330" spans="1:5" ht="15.75">
      <c r="A330" s="573" t="s">
        <v>1011</v>
      </c>
      <c r="B330" s="574" t="s">
        <v>1012</v>
      </c>
      <c r="C330" s="573" t="s">
        <v>303</v>
      </c>
      <c r="E330" s="573"/>
    </row>
    <row r="331" spans="1:5" ht="15.75">
      <c r="A331" s="573" t="s">
        <v>1013</v>
      </c>
      <c r="B331" s="574" t="s">
        <v>1014</v>
      </c>
      <c r="C331" s="573" t="s">
        <v>303</v>
      </c>
      <c r="E331" s="573"/>
    </row>
    <row r="332" spans="1:5" ht="15.75">
      <c r="A332" s="573" t="s">
        <v>1015</v>
      </c>
      <c r="B332" s="574" t="s">
        <v>1016</v>
      </c>
      <c r="C332" s="573" t="s">
        <v>579</v>
      </c>
      <c r="E332" s="573"/>
    </row>
    <row r="333" spans="1:5" ht="15.75">
      <c r="A333" s="573" t="s">
        <v>1017</v>
      </c>
      <c r="B333" s="574" t="s">
        <v>1018</v>
      </c>
      <c r="C333" s="573" t="s">
        <v>732</v>
      </c>
      <c r="E333" s="573"/>
    </row>
    <row r="334" spans="1:5" ht="15.75">
      <c r="A334" s="573" t="s">
        <v>1019</v>
      </c>
      <c r="B334" s="574" t="s">
        <v>1020</v>
      </c>
      <c r="C334" s="573" t="s">
        <v>488</v>
      </c>
      <c r="E334" s="573"/>
    </row>
    <row r="335" spans="1:5" ht="15.75">
      <c r="A335" s="573" t="s">
        <v>1021</v>
      </c>
      <c r="B335" s="574" t="s">
        <v>1022</v>
      </c>
      <c r="C335" s="573" t="s">
        <v>404</v>
      </c>
      <c r="E335" s="573"/>
    </row>
    <row r="336" spans="1:5" ht="15.75">
      <c r="A336" s="573" t="s">
        <v>1023</v>
      </c>
      <c r="B336" s="574" t="s">
        <v>1024</v>
      </c>
      <c r="C336" s="573" t="s">
        <v>412</v>
      </c>
      <c r="E336" s="573"/>
    </row>
    <row r="337" spans="1:5" ht="15.75">
      <c r="A337" s="573" t="s">
        <v>1025</v>
      </c>
      <c r="B337" s="574" t="s">
        <v>1026</v>
      </c>
      <c r="C337" s="573" t="s">
        <v>732</v>
      </c>
      <c r="E337" s="573"/>
    </row>
    <row r="338" spans="1:5" ht="15.75">
      <c r="A338" s="573" t="s">
        <v>1027</v>
      </c>
      <c r="B338" s="574" t="s">
        <v>1028</v>
      </c>
      <c r="C338" s="573" t="s">
        <v>493</v>
      </c>
      <c r="E338" s="573"/>
    </row>
    <row r="339" spans="1:5" ht="15.75">
      <c r="A339" s="573" t="s">
        <v>1029</v>
      </c>
      <c r="B339" s="574" t="s">
        <v>1030</v>
      </c>
      <c r="C339" s="573" t="s">
        <v>436</v>
      </c>
      <c r="E339" s="573"/>
    </row>
    <row r="340" spans="1:5" ht="15.75">
      <c r="A340" s="573" t="s">
        <v>1031</v>
      </c>
      <c r="B340" s="574" t="s">
        <v>1032</v>
      </c>
      <c r="C340" s="573" t="s">
        <v>1033</v>
      </c>
      <c r="E340" s="573"/>
    </row>
    <row r="341" spans="1:5" ht="15.75">
      <c r="A341" s="573" t="s">
        <v>1034</v>
      </c>
      <c r="B341" s="574" t="s">
        <v>1035</v>
      </c>
      <c r="C341" s="573" t="s">
        <v>883</v>
      </c>
      <c r="E341" s="573"/>
    </row>
    <row r="342" spans="1:5" ht="15.75">
      <c r="A342" s="573" t="s">
        <v>1036</v>
      </c>
      <c r="B342" s="574" t="s">
        <v>1037</v>
      </c>
      <c r="C342" s="573" t="s">
        <v>355</v>
      </c>
      <c r="E342" s="573"/>
    </row>
    <row r="343" spans="1:5" ht="15.75">
      <c r="A343" s="573" t="s">
        <v>1038</v>
      </c>
      <c r="B343" s="574" t="s">
        <v>1039</v>
      </c>
      <c r="C343" s="573" t="s">
        <v>286</v>
      </c>
      <c r="E343" s="573"/>
    </row>
    <row r="344" spans="1:5" ht="15.75">
      <c r="A344" s="573" t="s">
        <v>1040</v>
      </c>
      <c r="B344" s="574" t="s">
        <v>1041</v>
      </c>
      <c r="C344" s="573" t="s">
        <v>241</v>
      </c>
      <c r="E344" s="573"/>
    </row>
    <row r="345" spans="1:5" ht="15.75">
      <c r="A345" s="573" t="s">
        <v>1042</v>
      </c>
      <c r="B345" s="574" t="s">
        <v>1043</v>
      </c>
      <c r="C345" s="573" t="s">
        <v>294</v>
      </c>
      <c r="E345" s="573"/>
    </row>
    <row r="346" spans="1:5" ht="15.75">
      <c r="A346" s="573" t="s">
        <v>1044</v>
      </c>
      <c r="B346" s="574" t="s">
        <v>1045</v>
      </c>
      <c r="C346" s="573" t="s">
        <v>504</v>
      </c>
      <c r="E346" s="573"/>
    </row>
    <row r="347" spans="1:5" ht="15.75">
      <c r="A347" s="573" t="s">
        <v>1046</v>
      </c>
      <c r="B347" s="574" t="s">
        <v>1047</v>
      </c>
      <c r="C347" s="573" t="s">
        <v>951</v>
      </c>
      <c r="E347" s="573"/>
    </row>
    <row r="348" spans="1:5" ht="15.75">
      <c r="A348" s="573" t="s">
        <v>1048</v>
      </c>
      <c r="B348" s="574" t="s">
        <v>1049</v>
      </c>
      <c r="C348" s="573" t="s">
        <v>674</v>
      </c>
      <c r="E348" s="573"/>
    </row>
    <row r="349" spans="1:5" ht="15.75">
      <c r="A349" s="573" t="s">
        <v>1050</v>
      </c>
      <c r="B349" s="574" t="s">
        <v>1051</v>
      </c>
      <c r="C349" s="573" t="s">
        <v>337</v>
      </c>
      <c r="E349" s="573"/>
    </row>
    <row r="350" spans="1:5" ht="15.75">
      <c r="A350" s="573" t="s">
        <v>1052</v>
      </c>
      <c r="B350" s="574" t="s">
        <v>1053</v>
      </c>
      <c r="C350" s="573" t="s">
        <v>528</v>
      </c>
      <c r="E350" s="573"/>
    </row>
    <row r="351" spans="1:5" ht="15.75">
      <c r="A351" s="573" t="s">
        <v>1054</v>
      </c>
      <c r="B351" s="574" t="s">
        <v>1055</v>
      </c>
      <c r="C351" s="573" t="s">
        <v>360</v>
      </c>
      <c r="E351" s="573"/>
    </row>
    <row r="352" spans="1:5" ht="15.75">
      <c r="A352" s="573" t="s">
        <v>1056</v>
      </c>
      <c r="B352" s="574" t="s">
        <v>1057</v>
      </c>
      <c r="C352" s="573" t="s">
        <v>883</v>
      </c>
      <c r="E352" s="573"/>
    </row>
    <row r="353" spans="1:5" ht="15.75">
      <c r="A353" s="573" t="s">
        <v>1058</v>
      </c>
      <c r="B353" s="574" t="s">
        <v>1059</v>
      </c>
      <c r="C353" s="573" t="s">
        <v>241</v>
      </c>
      <c r="E353" s="573"/>
    </row>
    <row r="354" spans="1:5" ht="15.75">
      <c r="A354" s="573" t="s">
        <v>1060</v>
      </c>
      <c r="B354" s="574" t="s">
        <v>1061</v>
      </c>
      <c r="C354" s="573" t="s">
        <v>564</v>
      </c>
      <c r="E354" s="573"/>
    </row>
    <row r="355" spans="1:5" ht="15.75">
      <c r="A355" s="573" t="s">
        <v>1062</v>
      </c>
      <c r="B355" s="574" t="s">
        <v>1063</v>
      </c>
      <c r="C355" s="573" t="s">
        <v>501</v>
      </c>
      <c r="E355" s="573"/>
    </row>
    <row r="356" spans="1:5" ht="15.75">
      <c r="A356" s="573" t="s">
        <v>1064</v>
      </c>
      <c r="B356" s="574" t="s">
        <v>1065</v>
      </c>
      <c r="C356" s="573" t="s">
        <v>501</v>
      </c>
      <c r="E356" s="573"/>
    </row>
    <row r="357" spans="1:5" ht="15.75">
      <c r="A357" s="573" t="s">
        <v>1066</v>
      </c>
      <c r="B357" s="574" t="s">
        <v>1067</v>
      </c>
      <c r="C357" s="573" t="s">
        <v>337</v>
      </c>
      <c r="E357" s="573"/>
    </row>
    <row r="358" spans="1:5" ht="15.75">
      <c r="A358" s="573" t="s">
        <v>1068</v>
      </c>
      <c r="B358" s="574" t="s">
        <v>1069</v>
      </c>
      <c r="C358" s="573" t="s">
        <v>268</v>
      </c>
      <c r="E358" s="573"/>
    </row>
    <row r="359" spans="1:5" ht="15.75">
      <c r="A359" s="573" t="s">
        <v>1070</v>
      </c>
      <c r="B359" s="574" t="s">
        <v>1071</v>
      </c>
      <c r="C359" s="573" t="s">
        <v>404</v>
      </c>
      <c r="E359" s="573"/>
    </row>
    <row r="360" spans="1:5" ht="15.75">
      <c r="A360" s="573" t="s">
        <v>1072</v>
      </c>
      <c r="B360" s="574" t="s">
        <v>1073</v>
      </c>
      <c r="C360" s="573" t="s">
        <v>366</v>
      </c>
      <c r="E360" s="573"/>
    </row>
    <row r="361" spans="1:5" ht="15.75">
      <c r="A361" s="573" t="s">
        <v>1074</v>
      </c>
      <c r="B361" s="574" t="s">
        <v>1075</v>
      </c>
      <c r="C361" s="573" t="s">
        <v>388</v>
      </c>
      <c r="E361" s="573"/>
    </row>
    <row r="362" spans="1:5" ht="15.75">
      <c r="A362" s="573" t="s">
        <v>1076</v>
      </c>
      <c r="B362" s="574" t="s">
        <v>1077</v>
      </c>
      <c r="C362" s="573" t="s">
        <v>268</v>
      </c>
      <c r="E362" s="573"/>
    </row>
    <row r="363" spans="1:5" ht="15.75">
      <c r="A363" s="573" t="s">
        <v>1078</v>
      </c>
      <c r="B363" s="574" t="s">
        <v>1079</v>
      </c>
      <c r="C363" s="573" t="s">
        <v>369</v>
      </c>
      <c r="E363" s="573"/>
    </row>
    <row r="364" spans="1:5" ht="15.75">
      <c r="A364" s="573" t="s">
        <v>1080</v>
      </c>
      <c r="B364" s="574" t="s">
        <v>1081</v>
      </c>
      <c r="C364" s="573" t="s">
        <v>456</v>
      </c>
      <c r="E364" s="573"/>
    </row>
    <row r="365" spans="1:5" ht="15.75">
      <c r="A365" s="573" t="s">
        <v>1082</v>
      </c>
      <c r="B365" s="574" t="s">
        <v>1083</v>
      </c>
      <c r="C365" s="573" t="s">
        <v>451</v>
      </c>
      <c r="E365" s="573"/>
    </row>
    <row r="366" spans="1:5" ht="15.75">
      <c r="A366" s="573" t="s">
        <v>1084</v>
      </c>
      <c r="B366" s="574" t="s">
        <v>1085</v>
      </c>
      <c r="C366" s="573" t="s">
        <v>472</v>
      </c>
      <c r="E366" s="573"/>
    </row>
    <row r="367" spans="1:5" ht="15.75">
      <c r="A367" s="573" t="s">
        <v>1086</v>
      </c>
      <c r="B367" s="574" t="s">
        <v>1087</v>
      </c>
      <c r="C367" s="573" t="s">
        <v>535</v>
      </c>
      <c r="E367" s="573"/>
    </row>
    <row r="368" spans="1:5" ht="15.75">
      <c r="A368" s="573" t="s">
        <v>1088</v>
      </c>
      <c r="B368" s="574" t="s">
        <v>1089</v>
      </c>
      <c r="C368" s="573" t="s">
        <v>412</v>
      </c>
      <c r="E368" s="573"/>
    </row>
    <row r="369" spans="1:5" ht="15.75">
      <c r="A369" s="573" t="s">
        <v>1090</v>
      </c>
      <c r="B369" s="574" t="s">
        <v>1091</v>
      </c>
      <c r="C369" s="573" t="s">
        <v>485</v>
      </c>
      <c r="E369" s="573"/>
    </row>
    <row r="370" spans="1:5" ht="15.75">
      <c r="A370" s="573" t="s">
        <v>1092</v>
      </c>
      <c r="B370" s="574" t="s">
        <v>1093</v>
      </c>
      <c r="C370" s="573" t="s">
        <v>485</v>
      </c>
      <c r="E370" s="573"/>
    </row>
    <row r="371" spans="1:5" ht="15.75">
      <c r="A371" s="573" t="s">
        <v>1094</v>
      </c>
      <c r="B371" s="574" t="s">
        <v>1095</v>
      </c>
      <c r="C371" s="573" t="s">
        <v>412</v>
      </c>
      <c r="E371" s="573"/>
    </row>
    <row r="372" spans="1:5" ht="15.75">
      <c r="A372" s="573" t="s">
        <v>1096</v>
      </c>
      <c r="B372" s="574" t="s">
        <v>1097</v>
      </c>
      <c r="C372" s="573" t="s">
        <v>343</v>
      </c>
      <c r="E372" s="573"/>
    </row>
    <row r="373" spans="1:5" ht="15.75">
      <c r="A373" s="573" t="s">
        <v>1098</v>
      </c>
      <c r="B373" s="574" t="s">
        <v>1099</v>
      </c>
      <c r="C373" s="573" t="s">
        <v>674</v>
      </c>
      <c r="E373" s="573"/>
    </row>
    <row r="374" spans="1:5" ht="15.75">
      <c r="A374" s="573" t="s">
        <v>1100</v>
      </c>
      <c r="B374" s="574" t="s">
        <v>1101</v>
      </c>
      <c r="C374" s="573" t="s">
        <v>425</v>
      </c>
      <c r="E374" s="573"/>
    </row>
    <row r="375" spans="1:5" ht="15.75">
      <c r="A375" s="573" t="s">
        <v>1102</v>
      </c>
      <c r="B375" s="574" t="s">
        <v>1103</v>
      </c>
      <c r="C375" s="573" t="s">
        <v>399</v>
      </c>
      <c r="E375" s="573"/>
    </row>
    <row r="376" spans="1:5" ht="15.75">
      <c r="A376" s="573" t="s">
        <v>1104</v>
      </c>
      <c r="B376" s="574" t="s">
        <v>1105</v>
      </c>
      <c r="C376" s="573" t="s">
        <v>1033</v>
      </c>
      <c r="E376" s="573"/>
    </row>
    <row r="377" spans="1:5" ht="15.75">
      <c r="A377" s="573" t="s">
        <v>1106</v>
      </c>
      <c r="B377" s="574" t="s">
        <v>1107</v>
      </c>
      <c r="C377" s="573" t="s">
        <v>320</v>
      </c>
      <c r="E377" s="573"/>
    </row>
    <row r="378" spans="1:5" ht="15.75">
      <c r="A378" s="573" t="s">
        <v>1108</v>
      </c>
      <c r="B378" s="574" t="s">
        <v>1109</v>
      </c>
      <c r="C378" s="573" t="s">
        <v>827</v>
      </c>
      <c r="E378" s="573"/>
    </row>
    <row r="379" spans="1:5" ht="15.75">
      <c r="A379" s="573" t="s">
        <v>1110</v>
      </c>
      <c r="B379" s="574" t="s">
        <v>1111</v>
      </c>
      <c r="C379" s="573" t="s">
        <v>268</v>
      </c>
      <c r="E379" s="573"/>
    </row>
    <row r="380" spans="1:5" ht="15.75">
      <c r="A380" s="573" t="s">
        <v>1112</v>
      </c>
      <c r="B380" s="574" t="s">
        <v>1113</v>
      </c>
      <c r="C380" s="573" t="s">
        <v>472</v>
      </c>
      <c r="E380" s="573"/>
    </row>
    <row r="381" spans="1:5" ht="15.75">
      <c r="A381" s="573" t="s">
        <v>1114</v>
      </c>
      <c r="B381" s="574" t="s">
        <v>1115</v>
      </c>
      <c r="C381" s="573" t="s">
        <v>317</v>
      </c>
      <c r="E381" s="573"/>
    </row>
    <row r="382" spans="1:5" ht="15.75">
      <c r="A382" s="573" t="s">
        <v>1116</v>
      </c>
      <c r="B382" s="574" t="s">
        <v>1117</v>
      </c>
      <c r="C382" s="573" t="s">
        <v>277</v>
      </c>
      <c r="E382" s="573"/>
    </row>
    <row r="383" spans="1:5" ht="15.75">
      <c r="A383" s="573" t="s">
        <v>1118</v>
      </c>
      <c r="B383" s="574" t="s">
        <v>1119</v>
      </c>
      <c r="C383" s="573" t="s">
        <v>366</v>
      </c>
      <c r="E383" s="573"/>
    </row>
    <row r="384" spans="1:5" ht="15.75">
      <c r="A384" s="573" t="s">
        <v>1120</v>
      </c>
      <c r="B384" s="574" t="s">
        <v>1121</v>
      </c>
      <c r="C384" s="573" t="s">
        <v>300</v>
      </c>
      <c r="E384" s="573"/>
    </row>
    <row r="385" spans="1:5" ht="15.75">
      <c r="A385" s="573" t="s">
        <v>1122</v>
      </c>
      <c r="B385" s="574" t="s">
        <v>1123</v>
      </c>
      <c r="C385" s="573" t="s">
        <v>312</v>
      </c>
      <c r="E385" s="573"/>
    </row>
    <row r="386" spans="1:5" ht="15.75">
      <c r="A386" s="573" t="s">
        <v>1124</v>
      </c>
      <c r="B386" s="574" t="s">
        <v>1125</v>
      </c>
      <c r="C386" s="573" t="s">
        <v>472</v>
      </c>
      <c r="E386" s="573"/>
    </row>
    <row r="387" spans="1:5" ht="15.75">
      <c r="A387" s="573" t="s">
        <v>1126</v>
      </c>
      <c r="B387" s="574" t="s">
        <v>1127</v>
      </c>
      <c r="C387" s="573" t="s">
        <v>472</v>
      </c>
      <c r="E387" s="573"/>
    </row>
    <row r="388" spans="1:5" ht="15.75">
      <c r="A388" s="573" t="s">
        <v>1128</v>
      </c>
      <c r="B388" s="574" t="s">
        <v>1129</v>
      </c>
      <c r="C388" s="573" t="s">
        <v>521</v>
      </c>
      <c r="E388" s="573"/>
    </row>
    <row r="389" spans="1:5" ht="15.75">
      <c r="A389" s="573" t="s">
        <v>1130</v>
      </c>
      <c r="B389" s="574" t="s">
        <v>1131</v>
      </c>
      <c r="C389" s="573" t="s">
        <v>352</v>
      </c>
      <c r="E389" s="573"/>
    </row>
    <row r="390" spans="1:5" ht="15.75">
      <c r="A390" s="573" t="s">
        <v>1132</v>
      </c>
      <c r="B390" s="574" t="s">
        <v>1133</v>
      </c>
      <c r="C390" s="573" t="s">
        <v>737</v>
      </c>
      <c r="E390" s="573"/>
    </row>
    <row r="391" spans="1:5" ht="15.75">
      <c r="A391" s="573" t="s">
        <v>1134</v>
      </c>
      <c r="B391" s="574" t="s">
        <v>1135</v>
      </c>
      <c r="C391" s="573" t="s">
        <v>286</v>
      </c>
      <c r="E391" s="573"/>
    </row>
    <row r="392" spans="1:5" ht="15.75">
      <c r="A392" s="573" t="s">
        <v>1136</v>
      </c>
      <c r="B392" s="574" t="s">
        <v>1137</v>
      </c>
      <c r="C392" s="573" t="s">
        <v>1138</v>
      </c>
      <c r="E392" s="573"/>
    </row>
    <row r="393" spans="1:5" ht="15.75">
      <c r="A393" s="573" t="s">
        <v>1139</v>
      </c>
      <c r="B393" s="574" t="s">
        <v>1140</v>
      </c>
      <c r="C393" s="573" t="s">
        <v>1141</v>
      </c>
      <c r="E393" s="573"/>
    </row>
    <row r="394" spans="1:5" ht="15.75">
      <c r="A394" s="573" t="s">
        <v>1142</v>
      </c>
      <c r="B394" s="574" t="s">
        <v>1143</v>
      </c>
      <c r="C394" s="573" t="s">
        <v>564</v>
      </c>
      <c r="E394" s="573"/>
    </row>
    <row r="395" spans="1:5" ht="15.75">
      <c r="A395" s="573" t="s">
        <v>1144</v>
      </c>
      <c r="B395" s="574" t="s">
        <v>1145</v>
      </c>
      <c r="C395" s="573" t="s">
        <v>280</v>
      </c>
      <c r="E395" s="573"/>
    </row>
    <row r="396" spans="1:5" ht="15.75">
      <c r="A396" s="573" t="s">
        <v>1146</v>
      </c>
      <c r="B396" s="574" t="s">
        <v>1147</v>
      </c>
      <c r="C396" s="573" t="s">
        <v>428</v>
      </c>
      <c r="E396" s="573"/>
    </row>
    <row r="397" spans="1:5" ht="15.75">
      <c r="A397" s="573" t="s">
        <v>1148</v>
      </c>
      <c r="B397" s="574" t="s">
        <v>1149</v>
      </c>
      <c r="C397" s="573" t="s">
        <v>433</v>
      </c>
      <c r="E397" s="573"/>
    </row>
    <row r="398" spans="1:5" ht="15.75">
      <c r="A398" s="573" t="s">
        <v>1150</v>
      </c>
      <c r="B398" s="574" t="s">
        <v>1151</v>
      </c>
      <c r="C398" s="573" t="s">
        <v>280</v>
      </c>
      <c r="E398" s="573"/>
    </row>
    <row r="399" spans="1:5" ht="15.75">
      <c r="A399" s="573" t="s">
        <v>1152</v>
      </c>
      <c r="B399" s="574" t="s">
        <v>1153</v>
      </c>
      <c r="C399" s="573" t="s">
        <v>309</v>
      </c>
      <c r="E399" s="573"/>
    </row>
    <row r="400" spans="1:5" ht="15.75">
      <c r="A400" s="573" t="s">
        <v>1154</v>
      </c>
      <c r="B400" s="574" t="s">
        <v>1155</v>
      </c>
      <c r="C400" s="573" t="s">
        <v>294</v>
      </c>
      <c r="E400" s="573"/>
    </row>
    <row r="401" spans="1:5" ht="15.75">
      <c r="A401" s="573" t="s">
        <v>1156</v>
      </c>
      <c r="B401" s="574" t="s">
        <v>1157</v>
      </c>
      <c r="C401" s="573" t="s">
        <v>317</v>
      </c>
      <c r="E401" s="573"/>
    </row>
    <row r="402" spans="1:5" ht="15.75">
      <c r="A402" s="573" t="s">
        <v>1158</v>
      </c>
      <c r="B402" s="574" t="s">
        <v>1159</v>
      </c>
      <c r="C402" s="573" t="s">
        <v>732</v>
      </c>
      <c r="E402" s="573"/>
    </row>
    <row r="403" spans="1:5" ht="15.75">
      <c r="A403" s="573" t="s">
        <v>1160</v>
      </c>
      <c r="B403" s="574" t="s">
        <v>1161</v>
      </c>
      <c r="C403" s="573" t="s">
        <v>337</v>
      </c>
      <c r="E403" s="573"/>
    </row>
    <row r="404" spans="1:5" ht="15.75">
      <c r="A404" s="573" t="s">
        <v>1162</v>
      </c>
      <c r="B404" s="574" t="s">
        <v>1163</v>
      </c>
      <c r="C404" s="573" t="s">
        <v>317</v>
      </c>
      <c r="E404" s="573"/>
    </row>
    <row r="405" spans="1:5" ht="15.75">
      <c r="A405" s="573" t="s">
        <v>1164</v>
      </c>
      <c r="B405" s="574" t="s">
        <v>1165</v>
      </c>
      <c r="C405" s="573" t="s">
        <v>535</v>
      </c>
      <c r="E405" s="573"/>
    </row>
    <row r="406" spans="1:5" ht="15.75">
      <c r="A406" s="573" t="s">
        <v>1166</v>
      </c>
      <c r="B406" s="574" t="s">
        <v>1167</v>
      </c>
      <c r="C406" s="573" t="s">
        <v>488</v>
      </c>
      <c r="E406" s="573"/>
    </row>
    <row r="407" spans="1:5" ht="15.75">
      <c r="A407" s="573" t="s">
        <v>1168</v>
      </c>
      <c r="B407" s="574" t="s">
        <v>1169</v>
      </c>
      <c r="C407" s="573" t="s">
        <v>369</v>
      </c>
      <c r="E407" s="573"/>
    </row>
    <row r="408" spans="1:5" ht="15.75">
      <c r="A408" s="573" t="s">
        <v>1170</v>
      </c>
      <c r="B408" s="574" t="s">
        <v>1171</v>
      </c>
      <c r="C408" s="573" t="s">
        <v>485</v>
      </c>
      <c r="E408" s="573"/>
    </row>
    <row r="409" spans="1:5" ht="15.75">
      <c r="A409" s="573" t="s">
        <v>1172</v>
      </c>
      <c r="B409" s="574" t="s">
        <v>1173</v>
      </c>
      <c r="C409" s="573" t="s">
        <v>1033</v>
      </c>
      <c r="E409" s="573"/>
    </row>
    <row r="410" spans="1:5" ht="15.75">
      <c r="A410" s="573" t="s">
        <v>1174</v>
      </c>
      <c r="B410" s="574" t="s">
        <v>1175</v>
      </c>
      <c r="C410" s="573" t="s">
        <v>346</v>
      </c>
      <c r="E410" s="573"/>
    </row>
    <row r="411" spans="1:5" ht="15.75">
      <c r="A411" s="573" t="s">
        <v>1176</v>
      </c>
      <c r="B411" s="574" t="s">
        <v>1177</v>
      </c>
      <c r="C411" s="573" t="s">
        <v>1178</v>
      </c>
      <c r="E411" s="573"/>
    </row>
    <row r="412" spans="1:5" ht="15.75">
      <c r="A412" s="573" t="s">
        <v>1179</v>
      </c>
      <c r="B412" s="574" t="s">
        <v>1180</v>
      </c>
      <c r="C412" s="573" t="s">
        <v>317</v>
      </c>
      <c r="E412" s="573"/>
    </row>
    <row r="413" spans="1:5" ht="15.75">
      <c r="A413" s="573" t="s">
        <v>1181</v>
      </c>
      <c r="B413" s="574" t="s">
        <v>1182</v>
      </c>
      <c r="C413" s="573" t="s">
        <v>1183</v>
      </c>
      <c r="E413" s="573"/>
    </row>
    <row r="414" spans="1:5" ht="15.75">
      <c r="A414" s="573" t="s">
        <v>1184</v>
      </c>
      <c r="B414" s="574" t="s">
        <v>1185</v>
      </c>
      <c r="C414" s="573" t="s">
        <v>883</v>
      </c>
      <c r="E414" s="573"/>
    </row>
    <row r="415" spans="1:5" ht="15.75">
      <c r="A415" s="573" t="s">
        <v>1186</v>
      </c>
      <c r="B415" s="574" t="s">
        <v>1187</v>
      </c>
      <c r="C415" s="573" t="s">
        <v>504</v>
      </c>
      <c r="E415" s="573"/>
    </row>
    <row r="416" spans="1:5" ht="15.75">
      <c r="A416" s="573" t="s">
        <v>1188</v>
      </c>
      <c r="B416" s="574" t="s">
        <v>1189</v>
      </c>
      <c r="C416" s="573" t="s">
        <v>451</v>
      </c>
      <c r="E416" s="573"/>
    </row>
    <row r="417" spans="1:5" ht="15.75">
      <c r="A417" s="573" t="s">
        <v>1190</v>
      </c>
      <c r="B417" s="574" t="s">
        <v>1191</v>
      </c>
      <c r="C417" s="573" t="s">
        <v>337</v>
      </c>
      <c r="E417" s="573"/>
    </row>
    <row r="418" spans="1:5" ht="15.75">
      <c r="A418" s="573" t="s">
        <v>1192</v>
      </c>
      <c r="B418" s="574" t="s">
        <v>1193</v>
      </c>
      <c r="C418" s="573" t="s">
        <v>1033</v>
      </c>
      <c r="E418" s="573"/>
    </row>
    <row r="419" spans="1:5" ht="15.75">
      <c r="A419" s="573" t="s">
        <v>1194</v>
      </c>
      <c r="B419" s="574" t="s">
        <v>1195</v>
      </c>
      <c r="C419" s="573" t="s">
        <v>999</v>
      </c>
      <c r="E419" s="573"/>
    </row>
    <row r="420" spans="1:5" ht="15.75">
      <c r="A420" s="573" t="s">
        <v>1196</v>
      </c>
      <c r="B420" s="574" t="s">
        <v>1197</v>
      </c>
      <c r="C420" s="573" t="s">
        <v>620</v>
      </c>
      <c r="E420" s="573"/>
    </row>
    <row r="421" spans="1:5" ht="15.75">
      <c r="A421" s="573" t="s">
        <v>1198</v>
      </c>
      <c r="B421" s="574" t="s">
        <v>1199</v>
      </c>
      <c r="C421" s="573" t="s">
        <v>488</v>
      </c>
      <c r="E421" s="573"/>
    </row>
    <row r="422" spans="1:5" ht="15.75">
      <c r="A422" s="573" t="s">
        <v>1200</v>
      </c>
      <c r="B422" s="574" t="s">
        <v>1201</v>
      </c>
      <c r="C422" s="573" t="s">
        <v>488</v>
      </c>
      <c r="E422" s="573"/>
    </row>
    <row r="423" spans="1:5" ht="15.75">
      <c r="A423" s="573" t="s">
        <v>1202</v>
      </c>
      <c r="B423" s="574" t="s">
        <v>1203</v>
      </c>
      <c r="C423" s="573" t="s">
        <v>399</v>
      </c>
      <c r="E423" s="573"/>
    </row>
    <row r="424" spans="1:5" ht="15.75">
      <c r="A424" s="573" t="s">
        <v>1204</v>
      </c>
      <c r="B424" s="574" t="s">
        <v>1205</v>
      </c>
      <c r="C424" s="573" t="s">
        <v>493</v>
      </c>
      <c r="E424" s="573"/>
    </row>
    <row r="425" spans="1:5" ht="15.75">
      <c r="A425" s="573" t="s">
        <v>1206</v>
      </c>
      <c r="B425" s="574" t="s">
        <v>1207</v>
      </c>
      <c r="C425" s="573" t="s">
        <v>1208</v>
      </c>
      <c r="E425" s="573"/>
    </row>
    <row r="426" spans="1:5" ht="15.75">
      <c r="A426" s="573" t="s">
        <v>1209</v>
      </c>
      <c r="B426" s="574" t="s">
        <v>1210</v>
      </c>
      <c r="C426" s="573" t="s">
        <v>309</v>
      </c>
      <c r="E426" s="573"/>
    </row>
    <row r="427" spans="1:5" ht="15.75">
      <c r="A427" s="573" t="s">
        <v>1211</v>
      </c>
      <c r="B427" s="574" t="s">
        <v>1212</v>
      </c>
      <c r="C427" s="573" t="s">
        <v>827</v>
      </c>
      <c r="E427" s="573"/>
    </row>
    <row r="428" spans="1:5" ht="15.75">
      <c r="A428" s="573" t="s">
        <v>1213</v>
      </c>
      <c r="B428" s="574" t="s">
        <v>1214</v>
      </c>
      <c r="C428" s="573" t="s">
        <v>399</v>
      </c>
      <c r="E428" s="573"/>
    </row>
    <row r="429" spans="1:5" ht="15.75">
      <c r="A429" s="573" t="s">
        <v>1215</v>
      </c>
      <c r="B429" s="574" t="s">
        <v>1216</v>
      </c>
      <c r="C429" s="573" t="s">
        <v>436</v>
      </c>
      <c r="E429" s="573"/>
    </row>
    <row r="430" spans="1:5" ht="15.75">
      <c r="A430" s="573" t="s">
        <v>1217</v>
      </c>
      <c r="B430" s="574" t="s">
        <v>1218</v>
      </c>
      <c r="C430" s="573" t="s">
        <v>294</v>
      </c>
      <c r="E430" s="573"/>
    </row>
    <row r="431" spans="1:5" ht="15.75">
      <c r="A431" s="573" t="s">
        <v>1219</v>
      </c>
      <c r="B431" s="574" t="s">
        <v>1220</v>
      </c>
      <c r="C431" s="573" t="s">
        <v>369</v>
      </c>
      <c r="E431" s="573"/>
    </row>
    <row r="432" spans="1:5" ht="15.75">
      <c r="A432" s="573" t="s">
        <v>1221</v>
      </c>
      <c r="B432" s="574" t="s">
        <v>1222</v>
      </c>
      <c r="C432" s="573" t="s">
        <v>511</v>
      </c>
      <c r="E432" s="573"/>
    </row>
    <row r="433" spans="1:5" ht="15.75">
      <c r="A433" s="573" t="s">
        <v>1223</v>
      </c>
      <c r="B433" s="574" t="s">
        <v>1224</v>
      </c>
      <c r="C433" s="573" t="s">
        <v>674</v>
      </c>
      <c r="E433" s="573"/>
    </row>
    <row r="434" spans="1:5" ht="15.75">
      <c r="A434" s="573" t="s">
        <v>1225</v>
      </c>
      <c r="B434" s="574" t="s">
        <v>1226</v>
      </c>
      <c r="C434" s="573" t="s">
        <v>1178</v>
      </c>
      <c r="E434" s="573"/>
    </row>
    <row r="435" spans="1:5" ht="15.75">
      <c r="A435" s="573" t="s">
        <v>1227</v>
      </c>
      <c r="B435" s="574" t="s">
        <v>1228</v>
      </c>
      <c r="C435" s="573" t="s">
        <v>388</v>
      </c>
      <c r="E435" s="573"/>
    </row>
    <row r="436" spans="1:5" ht="15.75">
      <c r="A436" s="573" t="s">
        <v>1229</v>
      </c>
      <c r="B436" s="574" t="s">
        <v>1230</v>
      </c>
      <c r="C436" s="573" t="s">
        <v>674</v>
      </c>
      <c r="E436" s="573"/>
    </row>
    <row r="437" spans="1:5" ht="15.75">
      <c r="A437" s="573" t="s">
        <v>1231</v>
      </c>
      <c r="B437" s="574" t="s">
        <v>1232</v>
      </c>
      <c r="C437" s="573" t="s">
        <v>674</v>
      </c>
      <c r="E437" s="573"/>
    </row>
    <row r="438" spans="1:5" ht="15.75">
      <c r="A438" s="573" t="s">
        <v>1233</v>
      </c>
      <c r="B438" s="574" t="s">
        <v>1234</v>
      </c>
      <c r="C438" s="573" t="s">
        <v>436</v>
      </c>
      <c r="E438" s="573"/>
    </row>
    <row r="439" spans="1:5" ht="15.75">
      <c r="A439" s="573" t="s">
        <v>1235</v>
      </c>
      <c r="B439" s="574" t="s">
        <v>1236</v>
      </c>
      <c r="C439" s="573" t="s">
        <v>349</v>
      </c>
      <c r="E439" s="573"/>
    </row>
    <row r="440" spans="1:5" ht="15.75">
      <c r="A440" s="573" t="s">
        <v>1237</v>
      </c>
      <c r="B440" s="574" t="s">
        <v>1238</v>
      </c>
      <c r="C440" s="573" t="s">
        <v>433</v>
      </c>
      <c r="E440" s="573"/>
    </row>
    <row r="441" spans="1:5" ht="15.75">
      <c r="A441" s="573" t="s">
        <v>1239</v>
      </c>
      <c r="B441" s="574" t="s">
        <v>1240</v>
      </c>
      <c r="C441" s="573" t="s">
        <v>827</v>
      </c>
      <c r="E441" s="573"/>
    </row>
    <row r="442" spans="1:5" ht="15.75">
      <c r="A442" s="573" t="s">
        <v>1241</v>
      </c>
      <c r="B442" s="574" t="s">
        <v>1242</v>
      </c>
      <c r="C442" s="573" t="s">
        <v>343</v>
      </c>
      <c r="E442" s="573"/>
    </row>
    <row r="443" spans="1:5" ht="15.75">
      <c r="A443" s="573" t="s">
        <v>1243</v>
      </c>
      <c r="B443" s="574" t="s">
        <v>1244</v>
      </c>
      <c r="C443" s="573" t="s">
        <v>399</v>
      </c>
      <c r="E443" s="573"/>
    </row>
    <row r="444" spans="1:5" ht="15.75">
      <c r="A444" s="573" t="s">
        <v>1245</v>
      </c>
      <c r="B444" s="574" t="s">
        <v>1246</v>
      </c>
      <c r="C444" s="573" t="s">
        <v>456</v>
      </c>
      <c r="E444" s="573"/>
    </row>
    <row r="445" spans="1:5" ht="15.75">
      <c r="A445" s="573" t="s">
        <v>1247</v>
      </c>
      <c r="B445" s="574" t="s">
        <v>1248</v>
      </c>
      <c r="C445" s="573" t="s">
        <v>456</v>
      </c>
      <c r="E445" s="573"/>
    </row>
    <row r="446" spans="1:5" ht="15.75">
      <c r="A446" s="573" t="s">
        <v>1249</v>
      </c>
      <c r="B446" s="574" t="s">
        <v>1250</v>
      </c>
      <c r="C446" s="573" t="s">
        <v>399</v>
      </c>
      <c r="E446" s="573"/>
    </row>
    <row r="447" spans="1:5" ht="15.75">
      <c r="A447" s="573" t="s">
        <v>1251</v>
      </c>
      <c r="B447" s="574" t="s">
        <v>1252</v>
      </c>
      <c r="C447" s="573" t="s">
        <v>883</v>
      </c>
      <c r="E447" s="573"/>
    </row>
    <row r="448" spans="1:5" ht="15.75">
      <c r="A448" s="573" t="s">
        <v>1253</v>
      </c>
      <c r="B448" s="574" t="s">
        <v>1254</v>
      </c>
      <c r="C448" s="573" t="s">
        <v>320</v>
      </c>
      <c r="E448" s="573"/>
    </row>
    <row r="449" spans="1:5" ht="15.75">
      <c r="A449" s="573" t="s">
        <v>1255</v>
      </c>
      <c r="B449" s="574" t="s">
        <v>1256</v>
      </c>
      <c r="C449" s="573" t="s">
        <v>504</v>
      </c>
      <c r="E449" s="573"/>
    </row>
    <row r="450" spans="1:5" ht="15.75">
      <c r="A450" s="573" t="s">
        <v>1257</v>
      </c>
      <c r="B450" s="574" t="s">
        <v>1258</v>
      </c>
      <c r="C450" s="573" t="s">
        <v>425</v>
      </c>
      <c r="E450" s="573"/>
    </row>
    <row r="451" spans="1:5" ht="15.75">
      <c r="A451" s="573" t="s">
        <v>1259</v>
      </c>
      <c r="B451" s="574" t="s">
        <v>1260</v>
      </c>
      <c r="C451" s="573" t="s">
        <v>620</v>
      </c>
      <c r="E451" s="573"/>
    </row>
    <row r="452" spans="1:5" ht="15.75">
      <c r="A452" s="573" t="s">
        <v>1261</v>
      </c>
      <c r="B452" s="574" t="s">
        <v>1262</v>
      </c>
      <c r="C452" s="573" t="s">
        <v>409</v>
      </c>
      <c r="E452" s="573"/>
    </row>
    <row r="453" spans="1:5" ht="15.75">
      <c r="A453" s="573" t="s">
        <v>1263</v>
      </c>
      <c r="B453" s="574" t="s">
        <v>1264</v>
      </c>
      <c r="C453" s="573" t="s">
        <v>518</v>
      </c>
      <c r="E453" s="573"/>
    </row>
    <row r="454" spans="1:5" ht="15.75">
      <c r="A454" s="573" t="s">
        <v>1265</v>
      </c>
      <c r="B454" s="574" t="s">
        <v>1266</v>
      </c>
      <c r="C454" s="573" t="s">
        <v>404</v>
      </c>
      <c r="E454" s="573"/>
    </row>
    <row r="455" spans="1:5" ht="15.75">
      <c r="A455" s="573" t="s">
        <v>1267</v>
      </c>
      <c r="B455" s="574" t="s">
        <v>1268</v>
      </c>
      <c r="C455" s="573" t="s">
        <v>843</v>
      </c>
      <c r="E455" s="573"/>
    </row>
    <row r="456" spans="1:5" ht="15.75">
      <c r="A456" s="573" t="s">
        <v>1269</v>
      </c>
      <c r="B456" s="574" t="s">
        <v>1270</v>
      </c>
      <c r="C456" s="573" t="s">
        <v>579</v>
      </c>
      <c r="E456" s="573"/>
    </row>
    <row r="457" spans="1:5" ht="15.75">
      <c r="A457" s="573" t="s">
        <v>1271</v>
      </c>
      <c r="B457" s="574" t="s">
        <v>1272</v>
      </c>
      <c r="C457" s="573" t="s">
        <v>417</v>
      </c>
      <c r="E457" s="573"/>
    </row>
    <row r="458" spans="1:5" ht="15.75">
      <c r="A458" s="573" t="s">
        <v>1273</v>
      </c>
      <c r="B458" s="574" t="s">
        <v>1274</v>
      </c>
      <c r="C458" s="573" t="s">
        <v>653</v>
      </c>
      <c r="E458" s="573"/>
    </row>
    <row r="459" spans="1:5" ht="15.75">
      <c r="A459" s="573" t="s">
        <v>1275</v>
      </c>
      <c r="B459" s="574" t="s">
        <v>1276</v>
      </c>
      <c r="C459" s="573" t="s">
        <v>121</v>
      </c>
      <c r="E459" s="573"/>
    </row>
    <row r="460" spans="1:5" ht="15.75">
      <c r="A460" s="573" t="s">
        <v>1277</v>
      </c>
      <c r="B460" s="574" t="s">
        <v>1278</v>
      </c>
      <c r="C460" s="573" t="s">
        <v>417</v>
      </c>
      <c r="E460" s="573"/>
    </row>
    <row r="461" spans="1:5" ht="15.75">
      <c r="A461" s="573" t="s">
        <v>1279</v>
      </c>
      <c r="B461" s="574" t="s">
        <v>1280</v>
      </c>
      <c r="C461" s="573" t="s">
        <v>121</v>
      </c>
      <c r="E461" s="573"/>
    </row>
    <row r="462" spans="1:5" ht="15.75">
      <c r="A462" s="573" t="s">
        <v>1281</v>
      </c>
      <c r="B462" s="574" t="s">
        <v>1282</v>
      </c>
      <c r="C462" s="573" t="s">
        <v>518</v>
      </c>
      <c r="E462" s="573"/>
    </row>
    <row r="463" spans="1:5" ht="15.75">
      <c r="A463" s="573" t="s">
        <v>1283</v>
      </c>
      <c r="B463" s="574" t="s">
        <v>1284</v>
      </c>
      <c r="C463" s="573" t="s">
        <v>485</v>
      </c>
      <c r="E463" s="573"/>
    </row>
    <row r="464" spans="1:5" ht="15.75">
      <c r="A464" s="573" t="s">
        <v>1285</v>
      </c>
      <c r="B464" s="574" t="s">
        <v>1286</v>
      </c>
      <c r="C464" s="573" t="s">
        <v>303</v>
      </c>
      <c r="E464" s="573"/>
    </row>
    <row r="465" spans="1:5" ht="15.75">
      <c r="A465" s="573" t="s">
        <v>1287</v>
      </c>
      <c r="B465" s="574" t="s">
        <v>1288</v>
      </c>
      <c r="C465" s="573" t="s">
        <v>399</v>
      </c>
      <c r="E465" s="573"/>
    </row>
    <row r="466" spans="1:5" ht="15.75">
      <c r="A466" s="573" t="s">
        <v>1289</v>
      </c>
      <c r="B466" s="574" t="s">
        <v>1290</v>
      </c>
      <c r="C466" s="573" t="s">
        <v>751</v>
      </c>
      <c r="E466" s="573"/>
    </row>
    <row r="467" spans="1:5" ht="15.75">
      <c r="A467" s="573" t="s">
        <v>1291</v>
      </c>
      <c r="B467" s="574" t="s">
        <v>1292</v>
      </c>
      <c r="C467" s="573" t="s">
        <v>1293</v>
      </c>
      <c r="E467" s="573"/>
    </row>
    <row r="468" spans="1:5" ht="15.75">
      <c r="A468" s="573" t="s">
        <v>1294</v>
      </c>
      <c r="B468" s="574" t="s">
        <v>1295</v>
      </c>
      <c r="C468" s="573" t="s">
        <v>1296</v>
      </c>
      <c r="E468" s="573"/>
    </row>
    <row r="469" spans="1:5" ht="15.75">
      <c r="A469" s="573" t="s">
        <v>1297</v>
      </c>
      <c r="B469" s="574" t="s">
        <v>1298</v>
      </c>
      <c r="C469" s="573" t="s">
        <v>378</v>
      </c>
      <c r="E469" s="573"/>
    </row>
    <row r="470" spans="1:5" ht="15.75">
      <c r="A470" s="573" t="s">
        <v>1299</v>
      </c>
      <c r="B470" s="574" t="s">
        <v>1300</v>
      </c>
      <c r="C470" s="573" t="s">
        <v>268</v>
      </c>
      <c r="E470" s="573"/>
    </row>
    <row r="471" spans="1:5" ht="15.75">
      <c r="A471" s="573" t="s">
        <v>1301</v>
      </c>
      <c r="B471" s="574" t="s">
        <v>1302</v>
      </c>
      <c r="C471" s="573" t="s">
        <v>488</v>
      </c>
      <c r="E471" s="573"/>
    </row>
    <row r="472" spans="1:5" ht="15.75">
      <c r="A472" s="573" t="s">
        <v>1303</v>
      </c>
      <c r="B472" s="574" t="s">
        <v>1304</v>
      </c>
      <c r="C472" s="573" t="s">
        <v>349</v>
      </c>
      <c r="E472" s="573"/>
    </row>
    <row r="473" spans="1:5" ht="15.75">
      <c r="A473" s="573" t="s">
        <v>1305</v>
      </c>
      <c r="B473" s="574" t="s">
        <v>1306</v>
      </c>
      <c r="C473" s="573" t="s">
        <v>360</v>
      </c>
      <c r="E473" s="573"/>
    </row>
    <row r="474" spans="1:5" ht="15.75">
      <c r="A474" s="573" t="s">
        <v>1307</v>
      </c>
      <c r="B474" s="574" t="s">
        <v>1308</v>
      </c>
      <c r="C474" s="573" t="s">
        <v>404</v>
      </c>
      <c r="E474" s="573"/>
    </row>
    <row r="475" spans="1:5" ht="15.75">
      <c r="A475" s="573" t="s">
        <v>1309</v>
      </c>
      <c r="B475" s="574" t="s">
        <v>1310</v>
      </c>
      <c r="C475" s="573" t="s">
        <v>592</v>
      </c>
      <c r="E475" s="573"/>
    </row>
    <row r="476" spans="1:5" ht="15.75">
      <c r="A476" s="573" t="s">
        <v>1311</v>
      </c>
      <c r="B476" s="574" t="s">
        <v>1312</v>
      </c>
      <c r="C476" s="573" t="s">
        <v>343</v>
      </c>
      <c r="E476" s="573"/>
    </row>
    <row r="477" spans="1:5" ht="15.75">
      <c r="A477" s="573" t="s">
        <v>1313</v>
      </c>
      <c r="B477" s="574" t="s">
        <v>1314</v>
      </c>
      <c r="C477" s="573" t="s">
        <v>303</v>
      </c>
      <c r="E477" s="573"/>
    </row>
    <row r="478" spans="1:5" ht="15.75">
      <c r="A478" s="573" t="s">
        <v>1315</v>
      </c>
      <c r="B478" s="574" t="s">
        <v>1316</v>
      </c>
      <c r="C478" s="573" t="s">
        <v>352</v>
      </c>
      <c r="E478" s="573"/>
    </row>
    <row r="479" spans="1:5" ht="15.75">
      <c r="A479" s="573" t="s">
        <v>1317</v>
      </c>
      <c r="B479" s="574" t="s">
        <v>1318</v>
      </c>
      <c r="C479" s="573" t="s">
        <v>1183</v>
      </c>
      <c r="E479" s="573"/>
    </row>
    <row r="480" spans="1:5" ht="15.75">
      <c r="A480" s="573" t="s">
        <v>1319</v>
      </c>
      <c r="B480" s="574" t="s">
        <v>1320</v>
      </c>
      <c r="C480" s="573" t="s">
        <v>355</v>
      </c>
      <c r="E480" s="573"/>
    </row>
    <row r="481" spans="1:5" ht="15.75">
      <c r="A481" s="573" t="s">
        <v>1321</v>
      </c>
      <c r="B481" s="574" t="s">
        <v>1322</v>
      </c>
      <c r="C481" s="573" t="s">
        <v>343</v>
      </c>
      <c r="E481" s="573"/>
    </row>
    <row r="482" spans="1:5" ht="15.75">
      <c r="A482" s="573" t="s">
        <v>1323</v>
      </c>
      <c r="B482" s="574" t="s">
        <v>1324</v>
      </c>
      <c r="C482" s="573" t="s">
        <v>493</v>
      </c>
      <c r="E482" s="573"/>
    </row>
    <row r="483" spans="1:5" ht="15.75">
      <c r="A483" s="573" t="s">
        <v>1325</v>
      </c>
      <c r="B483" s="574" t="s">
        <v>1326</v>
      </c>
      <c r="C483" s="573" t="s">
        <v>488</v>
      </c>
      <c r="E483" s="573"/>
    </row>
    <row r="484" spans="1:5" ht="15.75">
      <c r="A484" s="573" t="s">
        <v>1327</v>
      </c>
      <c r="B484" s="574" t="s">
        <v>1328</v>
      </c>
      <c r="C484" s="573" t="s">
        <v>504</v>
      </c>
      <c r="E484" s="573"/>
    </row>
    <row r="485" spans="1:5" ht="15.75">
      <c r="A485" s="573" t="s">
        <v>1329</v>
      </c>
      <c r="B485" s="574" t="s">
        <v>1330</v>
      </c>
      <c r="C485" s="573" t="s">
        <v>436</v>
      </c>
      <c r="E485" s="573"/>
    </row>
    <row r="486" spans="1:5" ht="15.75">
      <c r="A486" s="573" t="s">
        <v>1331</v>
      </c>
      <c r="B486" s="574" t="s">
        <v>1332</v>
      </c>
      <c r="C486" s="573" t="s">
        <v>592</v>
      </c>
      <c r="E486" s="573"/>
    </row>
    <row r="487" spans="1:5" ht="15.75">
      <c r="A487" s="573" t="s">
        <v>1333</v>
      </c>
      <c r="B487" s="574" t="s">
        <v>1334</v>
      </c>
      <c r="C487" s="573" t="s">
        <v>436</v>
      </c>
      <c r="E487" s="573"/>
    </row>
    <row r="488" spans="1:5" ht="15.75">
      <c r="A488" s="573" t="s">
        <v>1335</v>
      </c>
      <c r="B488" s="574" t="s">
        <v>1336</v>
      </c>
      <c r="C488" s="573" t="s">
        <v>433</v>
      </c>
      <c r="E488" s="573"/>
    </row>
    <row r="489" spans="1:5" ht="15.75">
      <c r="A489" s="573" t="s">
        <v>1337</v>
      </c>
      <c r="B489" s="574" t="s">
        <v>1338</v>
      </c>
      <c r="C489" s="573" t="s">
        <v>436</v>
      </c>
      <c r="E489" s="573"/>
    </row>
    <row r="490" spans="1:5" ht="15.75">
      <c r="A490" s="573" t="s">
        <v>1339</v>
      </c>
      <c r="B490" s="574" t="s">
        <v>1340</v>
      </c>
      <c r="C490" s="573" t="s">
        <v>303</v>
      </c>
      <c r="E490" s="573"/>
    </row>
    <row r="491" spans="1:5" ht="15.75">
      <c r="A491" s="573" t="s">
        <v>1341</v>
      </c>
      <c r="B491" s="574" t="s">
        <v>1342</v>
      </c>
      <c r="C491" s="573" t="s">
        <v>436</v>
      </c>
      <c r="E491" s="573"/>
    </row>
    <row r="492" spans="1:5" ht="15.75">
      <c r="A492" s="573" t="s">
        <v>1343</v>
      </c>
      <c r="B492" s="574" t="s">
        <v>1344</v>
      </c>
      <c r="C492" s="573" t="s">
        <v>653</v>
      </c>
      <c r="E492" s="573"/>
    </row>
    <row r="493" spans="1:5" ht="15.75">
      <c r="A493" s="573" t="s">
        <v>1345</v>
      </c>
      <c r="B493" s="574" t="s">
        <v>1346</v>
      </c>
      <c r="C493" s="573" t="s">
        <v>528</v>
      </c>
      <c r="E493" s="573"/>
    </row>
    <row r="494" spans="1:5" ht="15.75">
      <c r="A494" s="573" t="s">
        <v>1347</v>
      </c>
      <c r="B494" s="574" t="s">
        <v>1348</v>
      </c>
      <c r="C494" s="573" t="s">
        <v>274</v>
      </c>
      <c r="E494" s="573"/>
    </row>
    <row r="495" spans="1:5" ht="15.75">
      <c r="A495" s="573" t="s">
        <v>1349</v>
      </c>
      <c r="B495" s="574" t="s">
        <v>1350</v>
      </c>
      <c r="C495" s="573" t="s">
        <v>951</v>
      </c>
      <c r="E495" s="573"/>
    </row>
    <row r="496" spans="1:5" ht="15.75">
      <c r="A496" s="573" t="s">
        <v>1351</v>
      </c>
      <c r="B496" s="574" t="s">
        <v>1352</v>
      </c>
      <c r="C496" s="573" t="s">
        <v>436</v>
      </c>
      <c r="E496" s="573"/>
    </row>
    <row r="497" spans="1:5" ht="15.75">
      <c r="A497" s="573" t="s">
        <v>1353</v>
      </c>
      <c r="B497" s="574" t="s">
        <v>1354</v>
      </c>
      <c r="C497" s="573" t="s">
        <v>521</v>
      </c>
      <c r="E497" s="573"/>
    </row>
    <row r="498" spans="1:5" ht="15.75">
      <c r="A498" s="573" t="s">
        <v>1355</v>
      </c>
      <c r="B498" s="574" t="s">
        <v>1356</v>
      </c>
      <c r="C498" s="573" t="s">
        <v>521</v>
      </c>
      <c r="E498" s="573"/>
    </row>
    <row r="499" spans="1:5" ht="15.75">
      <c r="A499" s="573" t="s">
        <v>1357</v>
      </c>
      <c r="B499" s="574" t="s">
        <v>1358</v>
      </c>
      <c r="C499" s="573" t="s">
        <v>309</v>
      </c>
      <c r="E499" s="573"/>
    </row>
    <row r="500" spans="1:5" ht="15.75">
      <c r="A500" s="573" t="s">
        <v>1359</v>
      </c>
      <c r="B500" s="574" t="s">
        <v>1360</v>
      </c>
      <c r="C500" s="573" t="s">
        <v>294</v>
      </c>
      <c r="E500" s="573"/>
    </row>
    <row r="501" spans="1:5" ht="15.75">
      <c r="A501" s="573" t="s">
        <v>1361</v>
      </c>
      <c r="B501" s="574" t="s">
        <v>1362</v>
      </c>
      <c r="C501" s="573" t="s">
        <v>388</v>
      </c>
      <c r="E501" s="573"/>
    </row>
    <row r="502" spans="1:5" ht="15.75">
      <c r="A502" s="573" t="s">
        <v>1363</v>
      </c>
      <c r="B502" s="574" t="s">
        <v>1364</v>
      </c>
      <c r="C502" s="573" t="s">
        <v>425</v>
      </c>
      <c r="E502" s="573"/>
    </row>
    <row r="503" spans="1:5" ht="15.75">
      <c r="A503" s="573" t="s">
        <v>1365</v>
      </c>
      <c r="B503" s="574" t="s">
        <v>1366</v>
      </c>
      <c r="C503" s="573" t="s">
        <v>436</v>
      </c>
      <c r="E503" s="573"/>
    </row>
    <row r="504" spans="1:5" ht="15.75">
      <c r="A504" s="573" t="s">
        <v>1367</v>
      </c>
      <c r="B504" s="574" t="s">
        <v>1368</v>
      </c>
      <c r="C504" s="573" t="s">
        <v>883</v>
      </c>
      <c r="E504" s="573"/>
    </row>
    <row r="505" spans="1:5" ht="15.75">
      <c r="A505" s="573" t="s">
        <v>1369</v>
      </c>
      <c r="B505" s="574" t="s">
        <v>1370</v>
      </c>
      <c r="C505" s="573" t="s">
        <v>294</v>
      </c>
      <c r="E505" s="573"/>
    </row>
    <row r="506" spans="1:5" ht="15.75">
      <c r="A506" s="573" t="s">
        <v>1371</v>
      </c>
      <c r="B506" s="574" t="s">
        <v>1372</v>
      </c>
      <c r="C506" s="573" t="s">
        <v>268</v>
      </c>
      <c r="E506" s="573"/>
    </row>
    <row r="507" spans="1:5" ht="15.75">
      <c r="A507" s="573" t="s">
        <v>1373</v>
      </c>
      <c r="B507" s="574" t="s">
        <v>1374</v>
      </c>
      <c r="C507" s="573" t="s">
        <v>280</v>
      </c>
      <c r="E507" s="573"/>
    </row>
    <row r="508" spans="1:5" ht="15.75">
      <c r="A508" s="573" t="s">
        <v>1375</v>
      </c>
      <c r="B508" s="574" t="s">
        <v>1376</v>
      </c>
      <c r="C508" s="573" t="s">
        <v>294</v>
      </c>
      <c r="E508" s="573"/>
    </row>
    <row r="509" spans="1:5" ht="15.75">
      <c r="A509" s="573" t="s">
        <v>1377</v>
      </c>
      <c r="B509" s="574" t="s">
        <v>1378</v>
      </c>
      <c r="C509" s="573" t="s">
        <v>372</v>
      </c>
      <c r="E509" s="573"/>
    </row>
    <row r="510" spans="1:5" ht="15.75">
      <c r="A510" s="573" t="s">
        <v>1379</v>
      </c>
      <c r="B510" s="574" t="s">
        <v>1380</v>
      </c>
      <c r="C510" s="573" t="s">
        <v>320</v>
      </c>
      <c r="E510" s="573"/>
    </row>
    <row r="511" spans="1:5" ht="15.75">
      <c r="A511" s="573" t="s">
        <v>1381</v>
      </c>
      <c r="B511" s="574" t="s">
        <v>1382</v>
      </c>
      <c r="C511" s="573" t="s">
        <v>286</v>
      </c>
      <c r="E511" s="573"/>
    </row>
    <row r="512" spans="1:5" ht="15.75">
      <c r="A512" s="573" t="s">
        <v>1383</v>
      </c>
      <c r="B512" s="574" t="s">
        <v>1384</v>
      </c>
      <c r="C512" s="573" t="s">
        <v>456</v>
      </c>
      <c r="E512" s="573"/>
    </row>
    <row r="513" spans="1:5" ht="15.75">
      <c r="A513" s="573" t="s">
        <v>1385</v>
      </c>
      <c r="B513" s="574" t="s">
        <v>1386</v>
      </c>
      <c r="C513" s="573" t="s">
        <v>280</v>
      </c>
      <c r="E513" s="573"/>
    </row>
    <row r="514" spans="1:5" ht="15.75">
      <c r="A514" s="573" t="s">
        <v>1387</v>
      </c>
      <c r="B514" s="574" t="s">
        <v>1388</v>
      </c>
      <c r="C514" s="573" t="s">
        <v>436</v>
      </c>
      <c r="E514" s="573"/>
    </row>
    <row r="515" spans="1:5" ht="15.75">
      <c r="A515" s="573" t="s">
        <v>1389</v>
      </c>
      <c r="B515" s="574" t="s">
        <v>1390</v>
      </c>
      <c r="C515" s="573" t="s">
        <v>469</v>
      </c>
      <c r="E515" s="573"/>
    </row>
    <row r="516" spans="1:5" ht="15.75">
      <c r="A516" s="573" t="s">
        <v>1391</v>
      </c>
      <c r="B516" s="574" t="s">
        <v>1392</v>
      </c>
      <c r="C516" s="573" t="s">
        <v>472</v>
      </c>
      <c r="E516" s="573"/>
    </row>
    <row r="517" spans="1:5" ht="15.75">
      <c r="A517" s="573" t="s">
        <v>1393</v>
      </c>
      <c r="B517" s="574" t="s">
        <v>1394</v>
      </c>
      <c r="C517" s="573" t="s">
        <v>355</v>
      </c>
      <c r="E517" s="573"/>
    </row>
    <row r="518" spans="1:5" ht="15.75">
      <c r="A518" s="573" t="s">
        <v>1395</v>
      </c>
      <c r="B518" s="574" t="s">
        <v>1396</v>
      </c>
      <c r="C518" s="573" t="s">
        <v>472</v>
      </c>
      <c r="E518" s="573"/>
    </row>
    <row r="519" spans="1:5" ht="15.75">
      <c r="A519" s="573" t="s">
        <v>1397</v>
      </c>
      <c r="B519" s="574" t="s">
        <v>1398</v>
      </c>
      <c r="C519" s="573" t="s">
        <v>303</v>
      </c>
      <c r="E519" s="573"/>
    </row>
    <row r="520" spans="1:5" ht="15.75">
      <c r="A520" s="573" t="s">
        <v>1399</v>
      </c>
      <c r="B520" s="574" t="s">
        <v>1400</v>
      </c>
      <c r="C520" s="573" t="s">
        <v>343</v>
      </c>
      <c r="E520" s="573"/>
    </row>
    <row r="521" spans="1:5" ht="15.75">
      <c r="A521" s="573" t="s">
        <v>1401</v>
      </c>
      <c r="B521" s="574" t="s">
        <v>1402</v>
      </c>
      <c r="C521" s="573" t="s">
        <v>399</v>
      </c>
      <c r="E521" s="573"/>
    </row>
    <row r="522" spans="1:5" ht="15.75">
      <c r="A522" s="573" t="s">
        <v>1403</v>
      </c>
      <c r="B522" s="574" t="s">
        <v>1404</v>
      </c>
      <c r="C522" s="573" t="s">
        <v>1293</v>
      </c>
      <c r="E522" s="573"/>
    </row>
    <row r="523" spans="1:5" ht="15.75">
      <c r="A523" s="573" t="s">
        <v>1405</v>
      </c>
      <c r="B523" s="574" t="s">
        <v>1406</v>
      </c>
      <c r="C523" s="573" t="s">
        <v>1293</v>
      </c>
      <c r="E523" s="573"/>
    </row>
    <row r="524" spans="1:5" ht="15.75">
      <c r="A524" s="573" t="s">
        <v>1407</v>
      </c>
      <c r="B524" s="574" t="s">
        <v>1408</v>
      </c>
      <c r="C524" s="573" t="s">
        <v>518</v>
      </c>
      <c r="E524" s="573"/>
    </row>
    <row r="525" spans="1:5" ht="15.75">
      <c r="A525" s="573" t="s">
        <v>1409</v>
      </c>
      <c r="B525" s="574" t="s">
        <v>1410</v>
      </c>
      <c r="C525" s="573" t="s">
        <v>620</v>
      </c>
      <c r="E525" s="573"/>
    </row>
    <row r="526" spans="1:5" ht="15.75">
      <c r="A526" s="573" t="s">
        <v>1411</v>
      </c>
      <c r="B526" s="574" t="s">
        <v>1412</v>
      </c>
      <c r="C526" s="573" t="s">
        <v>268</v>
      </c>
      <c r="E526" s="573"/>
    </row>
    <row r="527" spans="1:5" ht="15.75">
      <c r="A527" s="573" t="s">
        <v>1413</v>
      </c>
      <c r="B527" s="574" t="s">
        <v>1414</v>
      </c>
      <c r="C527" s="573" t="s">
        <v>240</v>
      </c>
      <c r="E527" s="573"/>
    </row>
    <row r="528" spans="1:5" ht="15.75">
      <c r="A528" s="573" t="s">
        <v>1415</v>
      </c>
      <c r="B528" s="574" t="s">
        <v>1416</v>
      </c>
      <c r="C528" s="573" t="s">
        <v>346</v>
      </c>
      <c r="E528" s="573"/>
    </row>
    <row r="529" spans="1:5" ht="15.75">
      <c r="A529" s="573" t="s">
        <v>1417</v>
      </c>
      <c r="B529" s="574" t="s">
        <v>1418</v>
      </c>
      <c r="C529" s="573" t="s">
        <v>827</v>
      </c>
      <c r="E529" s="573"/>
    </row>
    <row r="530" spans="1:5" ht="15.75">
      <c r="A530" s="573" t="s">
        <v>1419</v>
      </c>
      <c r="B530" s="574" t="s">
        <v>1420</v>
      </c>
      <c r="C530" s="573" t="s">
        <v>674</v>
      </c>
      <c r="E530" s="573"/>
    </row>
    <row r="531" spans="1:5" ht="15.75">
      <c r="A531" s="573" t="s">
        <v>1421</v>
      </c>
      <c r="B531" s="574" t="s">
        <v>1422</v>
      </c>
      <c r="C531" s="573" t="s">
        <v>456</v>
      </c>
      <c r="E531" s="573"/>
    </row>
    <row r="532" spans="1:5" ht="15.75">
      <c r="A532" s="573" t="s">
        <v>1423</v>
      </c>
      <c r="B532" s="574" t="s">
        <v>1424</v>
      </c>
      <c r="C532" s="573" t="s">
        <v>559</v>
      </c>
      <c r="E532" s="573"/>
    </row>
    <row r="533" spans="1:5" ht="15.75">
      <c r="A533" s="573" t="s">
        <v>1425</v>
      </c>
      <c r="B533" s="574" t="s">
        <v>1426</v>
      </c>
      <c r="C533" s="573" t="s">
        <v>528</v>
      </c>
      <c r="E533" s="573"/>
    </row>
    <row r="534" spans="1:5" ht="15.75">
      <c r="A534" s="573" t="s">
        <v>1427</v>
      </c>
      <c r="B534" s="574" t="s">
        <v>1428</v>
      </c>
      <c r="C534" s="573" t="s">
        <v>409</v>
      </c>
      <c r="E534" s="573"/>
    </row>
    <row r="535" spans="1:5" ht="15.75">
      <c r="A535" s="573" t="s">
        <v>1429</v>
      </c>
      <c r="B535" s="574" t="s">
        <v>1430</v>
      </c>
      <c r="C535" s="573" t="s">
        <v>436</v>
      </c>
      <c r="E535" s="573"/>
    </row>
    <row r="536" spans="1:5" ht="15.75">
      <c r="A536" s="573" t="s">
        <v>1431</v>
      </c>
      <c r="B536" s="574" t="s">
        <v>1432</v>
      </c>
      <c r="C536" s="573" t="s">
        <v>286</v>
      </c>
      <c r="E536" s="573"/>
    </row>
    <row r="537" spans="1:5" ht="15.75">
      <c r="A537" s="573" t="s">
        <v>1433</v>
      </c>
      <c r="B537" s="574" t="s">
        <v>1434</v>
      </c>
      <c r="C537" s="573" t="s">
        <v>241</v>
      </c>
      <c r="E537" s="573"/>
    </row>
    <row r="538" spans="1:5" ht="15.75">
      <c r="A538" s="573" t="s">
        <v>1435</v>
      </c>
      <c r="B538" s="574" t="s">
        <v>1436</v>
      </c>
      <c r="C538" s="573" t="s">
        <v>280</v>
      </c>
      <c r="E538" s="573"/>
    </row>
    <row r="539" spans="1:5" ht="15.75">
      <c r="A539" s="573" t="s">
        <v>1437</v>
      </c>
      <c r="B539" s="574" t="s">
        <v>1438</v>
      </c>
      <c r="C539" s="573" t="s">
        <v>309</v>
      </c>
      <c r="E539" s="573"/>
    </row>
    <row r="540" spans="1:5" ht="15.75">
      <c r="A540" s="573" t="s">
        <v>1439</v>
      </c>
      <c r="B540" s="574" t="s">
        <v>1440</v>
      </c>
      <c r="C540" s="573" t="s">
        <v>751</v>
      </c>
      <c r="E540" s="573"/>
    </row>
    <row r="541" spans="1:5" ht="15.75">
      <c r="A541" s="573" t="s">
        <v>1441</v>
      </c>
      <c r="B541" s="574" t="s">
        <v>1442</v>
      </c>
      <c r="C541" s="573" t="s">
        <v>999</v>
      </c>
      <c r="E541" s="573"/>
    </row>
    <row r="542" spans="1:5" ht="15.75">
      <c r="A542" s="573" t="s">
        <v>1443</v>
      </c>
      <c r="B542" s="574" t="s">
        <v>1444</v>
      </c>
      <c r="C542" s="573" t="s">
        <v>303</v>
      </c>
      <c r="E542" s="573"/>
    </row>
    <row r="543" spans="1:5" ht="15.75">
      <c r="A543" s="573" t="s">
        <v>1445</v>
      </c>
      <c r="B543" s="574" t="s">
        <v>1446</v>
      </c>
      <c r="C543" s="573" t="s">
        <v>343</v>
      </c>
      <c r="E543" s="573"/>
    </row>
    <row r="544" spans="1:5" ht="15.75">
      <c r="A544" s="573" t="s">
        <v>1447</v>
      </c>
      <c r="B544" s="574" t="s">
        <v>1448</v>
      </c>
      <c r="C544" s="573" t="s">
        <v>375</v>
      </c>
      <c r="E544" s="573"/>
    </row>
    <row r="545" spans="1:5" ht="15.75">
      <c r="A545" s="573" t="s">
        <v>1449</v>
      </c>
      <c r="B545" s="574" t="s">
        <v>1450</v>
      </c>
      <c r="C545" s="573" t="s">
        <v>1033</v>
      </c>
      <c r="E545" s="573"/>
    </row>
    <row r="546" spans="1:5" ht="15.75">
      <c r="A546" s="573" t="s">
        <v>1451</v>
      </c>
      <c r="B546" s="574" t="s">
        <v>1452</v>
      </c>
      <c r="C546" s="573" t="s">
        <v>399</v>
      </c>
      <c r="E546" s="573"/>
    </row>
    <row r="547" spans="1:5" ht="15.75">
      <c r="A547" s="573" t="s">
        <v>1453</v>
      </c>
      <c r="B547" s="574" t="s">
        <v>1454</v>
      </c>
      <c r="C547" s="573" t="s">
        <v>742</v>
      </c>
      <c r="E547" s="573"/>
    </row>
    <row r="548" spans="1:5" ht="15.75">
      <c r="A548" s="573" t="s">
        <v>1455</v>
      </c>
      <c r="B548" s="574" t="s">
        <v>1456</v>
      </c>
      <c r="C548" s="573" t="s">
        <v>294</v>
      </c>
      <c r="E548" s="573"/>
    </row>
    <row r="549" spans="1:5" ht="15.75">
      <c r="A549" s="573" t="s">
        <v>1457</v>
      </c>
      <c r="B549" s="574" t="s">
        <v>1458</v>
      </c>
      <c r="C549" s="573" t="s">
        <v>309</v>
      </c>
      <c r="E549" s="573"/>
    </row>
    <row r="550" spans="1:5" ht="15.75">
      <c r="A550" s="573" t="s">
        <v>1459</v>
      </c>
      <c r="B550" s="574" t="s">
        <v>1460</v>
      </c>
      <c r="C550" s="573" t="s">
        <v>459</v>
      </c>
      <c r="E550" s="573"/>
    </row>
    <row r="551" spans="1:5" ht="15.75">
      <c r="A551" s="573" t="s">
        <v>1461</v>
      </c>
      <c r="B551" s="574" t="s">
        <v>1462</v>
      </c>
      <c r="C551" s="573" t="s">
        <v>832</v>
      </c>
      <c r="E551" s="573"/>
    </row>
    <row r="552" spans="1:5" ht="15.75">
      <c r="A552" s="573" t="s">
        <v>1463</v>
      </c>
      <c r="B552" s="574" t="s">
        <v>1464</v>
      </c>
      <c r="C552" s="573" t="s">
        <v>564</v>
      </c>
      <c r="E552" s="573"/>
    </row>
    <row r="553" spans="1:5" ht="15.75">
      <c r="A553" s="573" t="s">
        <v>1465</v>
      </c>
      <c r="B553" s="574" t="s">
        <v>1466</v>
      </c>
      <c r="C553" s="573" t="s">
        <v>303</v>
      </c>
      <c r="E553" s="573"/>
    </row>
    <row r="554" spans="1:5" ht="15.75">
      <c r="A554" s="573" t="s">
        <v>1467</v>
      </c>
      <c r="B554" s="574" t="s">
        <v>1468</v>
      </c>
      <c r="C554" s="573" t="s">
        <v>436</v>
      </c>
      <c r="E554" s="573"/>
    </row>
    <row r="555" spans="1:5" ht="15.75">
      <c r="A555" s="573" t="s">
        <v>1469</v>
      </c>
      <c r="B555" s="574" t="s">
        <v>1470</v>
      </c>
      <c r="C555" s="573" t="s">
        <v>317</v>
      </c>
      <c r="E555" s="573"/>
    </row>
    <row r="556" spans="1:5" ht="15.75">
      <c r="A556" s="573" t="s">
        <v>1471</v>
      </c>
      <c r="B556" s="574" t="s">
        <v>1472</v>
      </c>
      <c r="C556" s="573" t="s">
        <v>428</v>
      </c>
      <c r="E556" s="573"/>
    </row>
    <row r="557" spans="1:5" ht="15.75">
      <c r="A557" s="573" t="s">
        <v>1473</v>
      </c>
      <c r="B557" s="574" t="s">
        <v>1474</v>
      </c>
      <c r="C557" s="573" t="s">
        <v>951</v>
      </c>
      <c r="E557" s="573"/>
    </row>
    <row r="558" spans="1:5" ht="15.75">
      <c r="A558" s="573" t="s">
        <v>1475</v>
      </c>
      <c r="B558" s="574" t="s">
        <v>1476</v>
      </c>
      <c r="C558" s="573" t="s">
        <v>309</v>
      </c>
      <c r="E558" s="573"/>
    </row>
    <row r="559" spans="1:5" ht="15.75">
      <c r="A559" s="573" t="s">
        <v>1477</v>
      </c>
      <c r="B559" s="574" t="s">
        <v>1478</v>
      </c>
      <c r="C559" s="573" t="s">
        <v>951</v>
      </c>
      <c r="E559" s="573"/>
    </row>
    <row r="560" spans="1:5" ht="15.75">
      <c r="A560" s="573" t="s">
        <v>1479</v>
      </c>
      <c r="B560" s="574" t="s">
        <v>1480</v>
      </c>
      <c r="C560" s="573" t="s">
        <v>274</v>
      </c>
      <c r="E560" s="573"/>
    </row>
    <row r="561" spans="1:5" ht="15.75">
      <c r="A561" s="573" t="s">
        <v>1481</v>
      </c>
      <c r="B561" s="574" t="s">
        <v>1482</v>
      </c>
      <c r="C561" s="573" t="s">
        <v>399</v>
      </c>
      <c r="E561" s="573"/>
    </row>
    <row r="562" spans="1:5" ht="15.75">
      <c r="A562" s="573" t="s">
        <v>1483</v>
      </c>
      <c r="B562" s="574" t="s">
        <v>1484</v>
      </c>
      <c r="C562" s="573" t="s">
        <v>274</v>
      </c>
      <c r="E562" s="573"/>
    </row>
    <row r="563" spans="1:5" ht="15.75">
      <c r="A563" s="573" t="s">
        <v>1485</v>
      </c>
      <c r="B563" s="574" t="s">
        <v>1486</v>
      </c>
      <c r="C563" s="573" t="s">
        <v>274</v>
      </c>
      <c r="E563" s="573"/>
    </row>
    <row r="564" spans="1:5" ht="15.75">
      <c r="A564" s="573" t="s">
        <v>1487</v>
      </c>
      <c r="B564" s="574" t="s">
        <v>1488</v>
      </c>
      <c r="C564" s="573" t="s">
        <v>388</v>
      </c>
      <c r="E564" s="573"/>
    </row>
    <row r="565" spans="1:5" ht="15.75">
      <c r="A565" s="573" t="s">
        <v>1489</v>
      </c>
      <c r="B565" s="574" t="s">
        <v>1490</v>
      </c>
      <c r="C565" s="573" t="s">
        <v>518</v>
      </c>
      <c r="E565" s="573"/>
    </row>
    <row r="566" spans="1:5" ht="15.75">
      <c r="A566" s="573" t="s">
        <v>1491</v>
      </c>
      <c r="B566" s="574" t="s">
        <v>1492</v>
      </c>
      <c r="C566" s="573" t="s">
        <v>369</v>
      </c>
      <c r="E566" s="573"/>
    </row>
    <row r="567" spans="1:5" ht="15.75">
      <c r="A567" s="573" t="s">
        <v>1493</v>
      </c>
      <c r="B567" s="574" t="s">
        <v>1494</v>
      </c>
      <c r="C567" s="573" t="s">
        <v>535</v>
      </c>
      <c r="E567" s="573"/>
    </row>
    <row r="568" spans="1:5" ht="15.75">
      <c r="A568" s="573" t="s">
        <v>1495</v>
      </c>
      <c r="B568" s="574" t="s">
        <v>1496</v>
      </c>
      <c r="C568" s="573" t="s">
        <v>511</v>
      </c>
      <c r="E568" s="573"/>
    </row>
    <row r="569" spans="1:5" ht="15.75">
      <c r="A569" s="573" t="s">
        <v>1497</v>
      </c>
      <c r="B569" s="574" t="s">
        <v>1498</v>
      </c>
      <c r="C569" s="573" t="s">
        <v>501</v>
      </c>
      <c r="E569" s="573"/>
    </row>
    <row r="570" spans="1:5" ht="15.75">
      <c r="A570" s="573" t="s">
        <v>1499</v>
      </c>
      <c r="B570" s="574" t="s">
        <v>1500</v>
      </c>
      <c r="C570" s="573" t="s">
        <v>286</v>
      </c>
      <c r="E570" s="573"/>
    </row>
    <row r="571" spans="1:5" ht="15.75">
      <c r="A571" s="573" t="s">
        <v>1501</v>
      </c>
      <c r="B571" s="574" t="s">
        <v>1502</v>
      </c>
      <c r="C571" s="573" t="s">
        <v>240</v>
      </c>
      <c r="E571" s="573"/>
    </row>
    <row r="572" spans="1:5" ht="15.75">
      <c r="A572" s="573" t="s">
        <v>1503</v>
      </c>
      <c r="B572" s="574" t="s">
        <v>1504</v>
      </c>
      <c r="C572" s="573" t="s">
        <v>286</v>
      </c>
      <c r="E572" s="573"/>
    </row>
    <row r="573" spans="1:5" ht="15.75">
      <c r="A573" s="573" t="s">
        <v>1505</v>
      </c>
      <c r="B573" s="574" t="s">
        <v>1506</v>
      </c>
      <c r="C573" s="573" t="s">
        <v>485</v>
      </c>
      <c r="E573" s="573"/>
    </row>
    <row r="574" spans="1:5" ht="15.75">
      <c r="A574" s="573" t="s">
        <v>1507</v>
      </c>
      <c r="B574" s="574" t="s">
        <v>1508</v>
      </c>
      <c r="C574" s="573" t="s">
        <v>343</v>
      </c>
      <c r="E574" s="573"/>
    </row>
    <row r="575" spans="1:5" ht="15.75">
      <c r="A575" s="573" t="s">
        <v>1509</v>
      </c>
      <c r="B575" s="574" t="s">
        <v>1510</v>
      </c>
      <c r="C575" s="573" t="s">
        <v>472</v>
      </c>
      <c r="E575" s="573"/>
    </row>
    <row r="576" spans="1:5" ht="15.75">
      <c r="A576" s="573" t="s">
        <v>1511</v>
      </c>
      <c r="B576" s="574" t="s">
        <v>1512</v>
      </c>
      <c r="C576" s="573" t="s">
        <v>355</v>
      </c>
      <c r="E576" s="573"/>
    </row>
    <row r="577" spans="1:5" ht="15.75">
      <c r="A577" s="573" t="s">
        <v>1513</v>
      </c>
      <c r="B577" s="574" t="s">
        <v>1514</v>
      </c>
      <c r="C577" s="573" t="s">
        <v>355</v>
      </c>
      <c r="E577" s="573"/>
    </row>
    <row r="578" spans="1:5" ht="15.75">
      <c r="A578" s="573" t="s">
        <v>1515</v>
      </c>
      <c r="B578" s="574" t="s">
        <v>1516</v>
      </c>
      <c r="C578" s="573" t="s">
        <v>926</v>
      </c>
      <c r="E578" s="573"/>
    </row>
    <row r="579" spans="1:5" ht="15.75">
      <c r="A579" s="573" t="s">
        <v>1517</v>
      </c>
      <c r="B579" s="574" t="s">
        <v>1518</v>
      </c>
      <c r="C579" s="573" t="s">
        <v>388</v>
      </c>
      <c r="E579" s="573"/>
    </row>
    <row r="580" spans="1:5" ht="15.75">
      <c r="A580" s="573" t="s">
        <v>1519</v>
      </c>
      <c r="B580" s="574" t="s">
        <v>1520</v>
      </c>
      <c r="C580" s="573" t="s">
        <v>303</v>
      </c>
      <c r="E580" s="573"/>
    </row>
    <row r="581" spans="1:5" ht="15.75">
      <c r="A581" s="573" t="s">
        <v>1521</v>
      </c>
      <c r="B581" s="574" t="s">
        <v>1522</v>
      </c>
      <c r="C581" s="573" t="s">
        <v>1141</v>
      </c>
      <c r="E581" s="573"/>
    </row>
    <row r="582" spans="1:5" ht="15.75">
      <c r="A582" s="573" t="s">
        <v>1523</v>
      </c>
      <c r="B582" s="574" t="s">
        <v>1524</v>
      </c>
      <c r="C582" s="573" t="s">
        <v>518</v>
      </c>
      <c r="E582" s="573"/>
    </row>
    <row r="583" spans="1:5" ht="15.75">
      <c r="A583" s="573" t="s">
        <v>1525</v>
      </c>
      <c r="B583" s="574" t="s">
        <v>1526</v>
      </c>
      <c r="C583" s="573" t="s">
        <v>518</v>
      </c>
      <c r="E583" s="573"/>
    </row>
    <row r="584" spans="1:5" ht="15.75">
      <c r="A584" s="573" t="s">
        <v>1527</v>
      </c>
      <c r="B584" s="574" t="s">
        <v>1528</v>
      </c>
      <c r="C584" s="573" t="s">
        <v>1529</v>
      </c>
      <c r="E584" s="573"/>
    </row>
    <row r="585" spans="1:5" ht="15.75">
      <c r="A585" s="573" t="s">
        <v>1530</v>
      </c>
      <c r="B585" s="574" t="s">
        <v>1531</v>
      </c>
      <c r="C585" s="573" t="s">
        <v>268</v>
      </c>
      <c r="E585" s="573"/>
    </row>
    <row r="586" spans="1:5" ht="15.75">
      <c r="A586" s="573" t="s">
        <v>1532</v>
      </c>
      <c r="B586" s="574" t="s">
        <v>1533</v>
      </c>
      <c r="C586" s="573" t="s">
        <v>303</v>
      </c>
      <c r="E586" s="573"/>
    </row>
    <row r="587" spans="1:5" ht="15.75">
      <c r="A587" s="573" t="s">
        <v>1534</v>
      </c>
      <c r="B587" s="574" t="s">
        <v>1535</v>
      </c>
      <c r="C587" s="573" t="s">
        <v>317</v>
      </c>
      <c r="E587" s="573"/>
    </row>
    <row r="588" spans="1:5" ht="15.75">
      <c r="A588" s="573" t="s">
        <v>1536</v>
      </c>
      <c r="B588" s="574" t="s">
        <v>1537</v>
      </c>
      <c r="C588" s="573" t="s">
        <v>518</v>
      </c>
      <c r="E588" s="573"/>
    </row>
    <row r="589" spans="1:5" ht="15.75">
      <c r="A589" s="573" t="s">
        <v>1538</v>
      </c>
      <c r="B589" s="574" t="s">
        <v>1539</v>
      </c>
      <c r="C589" s="573" t="s">
        <v>653</v>
      </c>
      <c r="E589" s="573"/>
    </row>
    <row r="590" spans="1:5" ht="15.75">
      <c r="A590" s="573" t="s">
        <v>1540</v>
      </c>
      <c r="B590" s="574" t="s">
        <v>1541</v>
      </c>
      <c r="C590" s="573" t="s">
        <v>280</v>
      </c>
      <c r="E590" s="573"/>
    </row>
    <row r="591" spans="1:5" ht="15.75">
      <c r="A591" s="573" t="s">
        <v>1542</v>
      </c>
      <c r="B591" s="574" t="s">
        <v>1543</v>
      </c>
      <c r="C591" s="573" t="s">
        <v>1033</v>
      </c>
      <c r="E591" s="573"/>
    </row>
    <row r="592" spans="1:5" ht="15.75">
      <c r="A592" s="573" t="s">
        <v>1544</v>
      </c>
      <c r="B592" s="574" t="s">
        <v>1545</v>
      </c>
      <c r="C592" s="573" t="s">
        <v>883</v>
      </c>
      <c r="E592" s="573"/>
    </row>
    <row r="593" spans="1:5" ht="15.75">
      <c r="A593" s="573" t="s">
        <v>1546</v>
      </c>
      <c r="B593" s="574" t="s">
        <v>1547</v>
      </c>
      <c r="C593" s="573" t="s">
        <v>742</v>
      </c>
      <c r="E593" s="573"/>
    </row>
    <row r="594" spans="1:5" ht="15.75">
      <c r="A594" s="573" t="s">
        <v>1548</v>
      </c>
      <c r="B594" s="574" t="s">
        <v>1549</v>
      </c>
      <c r="C594" s="573" t="s">
        <v>456</v>
      </c>
      <c r="E594" s="573"/>
    </row>
    <row r="595" spans="1:5" ht="15.75">
      <c r="A595" s="573" t="s">
        <v>1550</v>
      </c>
      <c r="B595" s="574" t="s">
        <v>1551</v>
      </c>
      <c r="C595" s="573" t="s">
        <v>343</v>
      </c>
      <c r="E595" s="573"/>
    </row>
    <row r="596" spans="1:5" ht="15.75">
      <c r="A596" s="573" t="s">
        <v>1552</v>
      </c>
      <c r="B596" s="574" t="s">
        <v>1553</v>
      </c>
      <c r="C596" s="573" t="s">
        <v>511</v>
      </c>
      <c r="E596" s="573"/>
    </row>
    <row r="597" spans="1:5" ht="15.75">
      <c r="A597" s="573" t="s">
        <v>1554</v>
      </c>
      <c r="B597" s="574" t="s">
        <v>1555</v>
      </c>
      <c r="C597" s="573" t="s">
        <v>559</v>
      </c>
      <c r="E597" s="573"/>
    </row>
    <row r="598" spans="1:5" ht="15.75">
      <c r="A598" s="573" t="s">
        <v>1556</v>
      </c>
      <c r="B598" s="574" t="s">
        <v>1557</v>
      </c>
      <c r="C598" s="573" t="s">
        <v>399</v>
      </c>
      <c r="E598" s="573"/>
    </row>
    <row r="599" spans="1:5" ht="15.75">
      <c r="A599" s="573" t="s">
        <v>1558</v>
      </c>
      <c r="B599" s="574" t="s">
        <v>1559</v>
      </c>
      <c r="C599" s="573" t="s">
        <v>883</v>
      </c>
      <c r="E599" s="573"/>
    </row>
    <row r="600" spans="1:5" ht="15.75">
      <c r="A600" s="573" t="s">
        <v>1560</v>
      </c>
      <c r="B600" s="574" t="s">
        <v>1561</v>
      </c>
      <c r="C600" s="573" t="s">
        <v>436</v>
      </c>
      <c r="E600" s="573"/>
    </row>
    <row r="601" spans="1:5" ht="15.75">
      <c r="A601" s="573" t="s">
        <v>1562</v>
      </c>
      <c r="B601" s="574" t="s">
        <v>1563</v>
      </c>
      <c r="C601" s="573" t="s">
        <v>303</v>
      </c>
      <c r="E601" s="573"/>
    </row>
    <row r="602" spans="1:5" ht="15.75">
      <c r="A602" s="573" t="s">
        <v>1564</v>
      </c>
      <c r="B602" s="574" t="s">
        <v>1565</v>
      </c>
      <c r="C602" s="573" t="s">
        <v>579</v>
      </c>
      <c r="E602" s="573"/>
    </row>
    <row r="603" spans="1:5" ht="15.75">
      <c r="A603" s="573" t="s">
        <v>1566</v>
      </c>
      <c r="B603" s="574" t="s">
        <v>1567</v>
      </c>
      <c r="C603" s="573" t="s">
        <v>409</v>
      </c>
      <c r="E603" s="573"/>
    </row>
    <row r="604" spans="1:5" ht="15.75">
      <c r="A604" s="573" t="s">
        <v>1568</v>
      </c>
      <c r="B604" s="574" t="s">
        <v>1569</v>
      </c>
      <c r="C604" s="573" t="s">
        <v>346</v>
      </c>
      <c r="E604" s="573"/>
    </row>
    <row r="605" spans="1:5" ht="15.75">
      <c r="A605" s="573" t="s">
        <v>1570</v>
      </c>
      <c r="B605" s="574" t="s">
        <v>1571</v>
      </c>
      <c r="C605" s="573" t="s">
        <v>334</v>
      </c>
      <c r="E605" s="573"/>
    </row>
    <row r="606" spans="1:5" ht="15.75">
      <c r="A606" s="573" t="s">
        <v>1572</v>
      </c>
      <c r="B606" s="574" t="s">
        <v>1573</v>
      </c>
      <c r="C606" s="573" t="s">
        <v>388</v>
      </c>
      <c r="E606" s="573"/>
    </row>
    <row r="607" spans="1:5" ht="15.75">
      <c r="A607" s="573" t="s">
        <v>1574</v>
      </c>
      <c r="B607" s="574" t="s">
        <v>1575</v>
      </c>
      <c r="C607" s="573" t="s">
        <v>518</v>
      </c>
      <c r="E607" s="573"/>
    </row>
    <row r="608" spans="1:5" ht="15.75">
      <c r="A608" s="573" t="s">
        <v>1576</v>
      </c>
      <c r="B608" s="574" t="s">
        <v>1577</v>
      </c>
      <c r="C608" s="573" t="s">
        <v>883</v>
      </c>
      <c r="E608" s="573"/>
    </row>
    <row r="609" spans="1:5" ht="15.75">
      <c r="A609" s="573" t="s">
        <v>1578</v>
      </c>
      <c r="B609" s="574" t="s">
        <v>1579</v>
      </c>
      <c r="C609" s="573" t="s">
        <v>294</v>
      </c>
      <c r="E609" s="573"/>
    </row>
    <row r="610" spans="1:5" ht="15.75">
      <c r="A610" s="573" t="s">
        <v>1580</v>
      </c>
      <c r="B610" s="574" t="s">
        <v>1581</v>
      </c>
      <c r="C610" s="573" t="s">
        <v>564</v>
      </c>
      <c r="E610" s="573"/>
    </row>
    <row r="611" spans="1:5" ht="15.75">
      <c r="A611" s="573" t="s">
        <v>1582</v>
      </c>
      <c r="B611" s="574" t="s">
        <v>1583</v>
      </c>
      <c r="C611" s="573" t="s">
        <v>564</v>
      </c>
      <c r="E611" s="573"/>
    </row>
    <row r="612" spans="1:5" ht="15.75">
      <c r="A612" s="573" t="s">
        <v>1584</v>
      </c>
      <c r="B612" s="574" t="s">
        <v>1585</v>
      </c>
      <c r="C612" s="573" t="s">
        <v>274</v>
      </c>
      <c r="E612" s="573"/>
    </row>
    <row r="613" spans="1:5" ht="15.75">
      <c r="A613" s="573" t="s">
        <v>1586</v>
      </c>
      <c r="B613" s="574" t="s">
        <v>1587</v>
      </c>
      <c r="C613" s="573" t="s">
        <v>535</v>
      </c>
      <c r="E613" s="573"/>
    </row>
    <row r="614" spans="1:5" ht="15.75">
      <c r="A614" s="573" t="s">
        <v>1588</v>
      </c>
      <c r="B614" s="574" t="s">
        <v>1589</v>
      </c>
      <c r="C614" s="573" t="s">
        <v>1590</v>
      </c>
      <c r="E614" s="573"/>
    </row>
    <row r="615" spans="1:5" ht="15.75">
      <c r="A615" s="573" t="s">
        <v>1591</v>
      </c>
      <c r="B615" s="574" t="s">
        <v>1592</v>
      </c>
      <c r="C615" s="573" t="s">
        <v>412</v>
      </c>
      <c r="E615" s="573"/>
    </row>
    <row r="616" spans="1:5" ht="15.75">
      <c r="A616" s="573" t="s">
        <v>1593</v>
      </c>
      <c r="B616" s="574" t="s">
        <v>1594</v>
      </c>
      <c r="C616" s="573" t="s">
        <v>303</v>
      </c>
      <c r="E616" s="573"/>
    </row>
    <row r="617" spans="1:5" ht="15.75">
      <c r="A617" s="573" t="s">
        <v>1595</v>
      </c>
      <c r="B617" s="574" t="s">
        <v>1596</v>
      </c>
      <c r="C617" s="573" t="s">
        <v>286</v>
      </c>
      <c r="E617" s="573"/>
    </row>
    <row r="618" spans="1:5" ht="15.75">
      <c r="A618" s="573" t="s">
        <v>1597</v>
      </c>
      <c r="B618" s="574" t="s">
        <v>1598</v>
      </c>
      <c r="C618" s="573" t="s">
        <v>241</v>
      </c>
      <c r="E618" s="573"/>
    </row>
    <row r="619" spans="1:5" ht="15.75">
      <c r="A619" s="573" t="s">
        <v>1599</v>
      </c>
      <c r="B619" s="574" t="s">
        <v>1600</v>
      </c>
      <c r="C619" s="573" t="s">
        <v>317</v>
      </c>
      <c r="E619" s="573"/>
    </row>
    <row r="620" spans="1:5" ht="15.75">
      <c r="A620" s="573" t="s">
        <v>1601</v>
      </c>
      <c r="B620" s="574" t="s">
        <v>1602</v>
      </c>
      <c r="C620" s="573" t="s">
        <v>493</v>
      </c>
      <c r="E620" s="573"/>
    </row>
    <row r="621" spans="1:5" ht="15.75">
      <c r="A621" s="573" t="s">
        <v>1603</v>
      </c>
      <c r="B621" s="574" t="s">
        <v>1604</v>
      </c>
      <c r="C621" s="573" t="s">
        <v>317</v>
      </c>
      <c r="E621" s="573"/>
    </row>
    <row r="622" spans="1:5" ht="15.75">
      <c r="A622" s="573" t="s">
        <v>1605</v>
      </c>
      <c r="B622" s="574" t="s">
        <v>1606</v>
      </c>
      <c r="C622" s="573" t="s">
        <v>451</v>
      </c>
      <c r="E622" s="573"/>
    </row>
    <row r="623" spans="1:5" ht="15.75">
      <c r="A623" s="573" t="s">
        <v>1607</v>
      </c>
      <c r="B623" s="574" t="s">
        <v>1608</v>
      </c>
      <c r="C623" s="573" t="s">
        <v>459</v>
      </c>
      <c r="E623" s="573"/>
    </row>
    <row r="624" spans="1:5" ht="15.75">
      <c r="A624" s="573" t="s">
        <v>1609</v>
      </c>
      <c r="B624" s="574" t="s">
        <v>1610</v>
      </c>
      <c r="C624" s="573" t="s">
        <v>340</v>
      </c>
      <c r="E624" s="573"/>
    </row>
    <row r="625" spans="1:5" ht="15.75">
      <c r="A625" s="573" t="s">
        <v>1611</v>
      </c>
      <c r="B625" s="574" t="s">
        <v>1612</v>
      </c>
      <c r="C625" s="573" t="s">
        <v>337</v>
      </c>
      <c r="E625" s="573"/>
    </row>
    <row r="626" spans="1:5" ht="15.75">
      <c r="A626" s="573" t="s">
        <v>1613</v>
      </c>
      <c r="B626" s="574" t="s">
        <v>1614</v>
      </c>
      <c r="C626" s="573" t="s">
        <v>378</v>
      </c>
      <c r="E626" s="573"/>
    </row>
    <row r="627" spans="1:5" ht="15.75">
      <c r="A627" s="573" t="s">
        <v>1615</v>
      </c>
      <c r="B627" s="574" t="s">
        <v>1616</v>
      </c>
      <c r="C627" s="573" t="s">
        <v>312</v>
      </c>
      <c r="E627" s="573"/>
    </row>
    <row r="628" spans="1:5" ht="15.75">
      <c r="A628" s="573" t="s">
        <v>1617</v>
      </c>
      <c r="B628" s="574" t="s">
        <v>1618</v>
      </c>
      <c r="C628" s="573" t="s">
        <v>653</v>
      </c>
      <c r="E628" s="573"/>
    </row>
    <row r="629" spans="1:5" ht="15.75">
      <c r="A629" s="573" t="s">
        <v>1619</v>
      </c>
      <c r="B629" s="574" t="s">
        <v>1620</v>
      </c>
      <c r="C629" s="573" t="s">
        <v>727</v>
      </c>
      <c r="E629" s="573"/>
    </row>
    <row r="630" spans="1:5" ht="15.75">
      <c r="A630" s="573" t="s">
        <v>1621</v>
      </c>
      <c r="B630" s="574" t="s">
        <v>1622</v>
      </c>
      <c r="C630" s="573" t="s">
        <v>323</v>
      </c>
      <c r="E630" s="573"/>
    </row>
    <row r="631" spans="1:5" ht="15.75">
      <c r="A631" s="573" t="s">
        <v>1623</v>
      </c>
      <c r="B631" s="574" t="s">
        <v>1624</v>
      </c>
      <c r="C631" s="573" t="s">
        <v>340</v>
      </c>
      <c r="E631" s="573"/>
    </row>
    <row r="632" spans="1:5" ht="15.75">
      <c r="A632" s="573" t="s">
        <v>1625</v>
      </c>
      <c r="B632" s="574" t="s">
        <v>1626</v>
      </c>
      <c r="C632" s="573" t="s">
        <v>1627</v>
      </c>
      <c r="E632" s="573"/>
    </row>
    <row r="633" spans="1:5" ht="15.75">
      <c r="A633" s="573" t="s">
        <v>1628</v>
      </c>
      <c r="B633" s="574" t="s">
        <v>1629</v>
      </c>
      <c r="C633" s="573" t="s">
        <v>303</v>
      </c>
      <c r="E633" s="573"/>
    </row>
    <row r="634" spans="1:5" ht="15.75">
      <c r="A634" s="573" t="s">
        <v>1630</v>
      </c>
      <c r="B634" s="574" t="s">
        <v>1631</v>
      </c>
      <c r="C634" s="573" t="s">
        <v>340</v>
      </c>
      <c r="E634" s="573"/>
    </row>
    <row r="635" spans="1:5" ht="15.75">
      <c r="A635" s="573" t="s">
        <v>1632</v>
      </c>
      <c r="B635" s="574" t="s">
        <v>1633</v>
      </c>
      <c r="C635" s="573" t="s">
        <v>469</v>
      </c>
      <c r="E635" s="573"/>
    </row>
    <row r="636" spans="1:5" ht="15.75">
      <c r="A636" s="573" t="s">
        <v>1634</v>
      </c>
      <c r="B636" s="574" t="s">
        <v>1635</v>
      </c>
      <c r="C636" s="573" t="s">
        <v>433</v>
      </c>
      <c r="E636" s="573"/>
    </row>
    <row r="637" spans="1:5" ht="15.75">
      <c r="A637" s="573" t="s">
        <v>1636</v>
      </c>
      <c r="B637" s="574" t="s">
        <v>1637</v>
      </c>
      <c r="C637" s="573" t="s">
        <v>1033</v>
      </c>
      <c r="E637" s="573"/>
    </row>
    <row r="638" spans="1:5" ht="15.75">
      <c r="A638" s="573" t="s">
        <v>1638</v>
      </c>
      <c r="B638" s="574" t="s">
        <v>1639</v>
      </c>
      <c r="C638" s="573" t="s">
        <v>556</v>
      </c>
      <c r="E638" s="573"/>
    </row>
    <row r="639" spans="1:5" ht="15.75">
      <c r="A639" s="573" t="s">
        <v>1640</v>
      </c>
      <c r="B639" s="574" t="s">
        <v>1641</v>
      </c>
      <c r="C639" s="573" t="s">
        <v>564</v>
      </c>
      <c r="E639" s="573"/>
    </row>
    <row r="640" spans="1:5" ht="15.75">
      <c r="A640" s="573" t="s">
        <v>1642</v>
      </c>
      <c r="B640" s="574" t="s">
        <v>1643</v>
      </c>
      <c r="C640" s="573" t="s">
        <v>303</v>
      </c>
      <c r="E640" s="573"/>
    </row>
    <row r="641" spans="1:5" ht="15.75">
      <c r="A641" s="573" t="s">
        <v>1644</v>
      </c>
      <c r="B641" s="574" t="s">
        <v>1645</v>
      </c>
      <c r="C641" s="573" t="s">
        <v>417</v>
      </c>
      <c r="E641" s="573"/>
    </row>
    <row r="642" spans="1:5" ht="15.75">
      <c r="A642" s="573" t="s">
        <v>1646</v>
      </c>
      <c r="B642" s="574" t="s">
        <v>1647</v>
      </c>
      <c r="C642" s="573" t="s">
        <v>425</v>
      </c>
      <c r="E642" s="573"/>
    </row>
    <row r="643" spans="1:5" ht="15.75">
      <c r="A643" s="573" t="s">
        <v>1648</v>
      </c>
      <c r="B643" s="574" t="s">
        <v>1649</v>
      </c>
      <c r="C643" s="573" t="s">
        <v>303</v>
      </c>
      <c r="E643" s="573"/>
    </row>
    <row r="644" spans="1:5" ht="15.75">
      <c r="A644" s="573" t="s">
        <v>1650</v>
      </c>
      <c r="B644" s="574" t="s">
        <v>1651</v>
      </c>
      <c r="C644" s="573" t="s">
        <v>501</v>
      </c>
      <c r="E644" s="573"/>
    </row>
    <row r="645" spans="1:5" ht="15.75">
      <c r="A645" s="573" t="s">
        <v>1652</v>
      </c>
      <c r="B645" s="574" t="s">
        <v>1653</v>
      </c>
      <c r="C645" s="573" t="s">
        <v>496</v>
      </c>
      <c r="E645" s="573"/>
    </row>
    <row r="646" spans="1:5" ht="15.75">
      <c r="A646" s="573" t="s">
        <v>1654</v>
      </c>
      <c r="B646" s="574" t="s">
        <v>1655</v>
      </c>
      <c r="C646" s="573" t="s">
        <v>742</v>
      </c>
      <c r="E646" s="573"/>
    </row>
    <row r="647" spans="1:5" ht="15.75">
      <c r="A647" s="573" t="s">
        <v>1656</v>
      </c>
      <c r="B647" s="574" t="s">
        <v>1657</v>
      </c>
      <c r="C647" s="573" t="s">
        <v>399</v>
      </c>
      <c r="E647" s="573"/>
    </row>
    <row r="648" spans="1:5" ht="15.75">
      <c r="A648" s="573" t="s">
        <v>1658</v>
      </c>
      <c r="B648" s="574" t="s">
        <v>1659</v>
      </c>
      <c r="C648" s="573" t="s">
        <v>556</v>
      </c>
      <c r="E648" s="573"/>
    </row>
    <row r="649" spans="1:5" ht="15.75">
      <c r="A649" s="573" t="s">
        <v>1660</v>
      </c>
      <c r="B649" s="574" t="s">
        <v>1661</v>
      </c>
      <c r="C649" s="573" t="s">
        <v>559</v>
      </c>
      <c r="E649" s="573"/>
    </row>
    <row r="650" spans="1:5" ht="15.75">
      <c r="A650" s="573" t="s">
        <v>1662</v>
      </c>
      <c r="B650" s="574" t="s">
        <v>1663</v>
      </c>
      <c r="C650" s="573" t="s">
        <v>425</v>
      </c>
      <c r="E650" s="573"/>
    </row>
    <row r="651" spans="1:5" ht="15.75">
      <c r="A651" s="573" t="s">
        <v>1664</v>
      </c>
      <c r="B651" s="574" t="s">
        <v>1665</v>
      </c>
      <c r="C651" s="573" t="s">
        <v>564</v>
      </c>
      <c r="E651" s="573"/>
    </row>
    <row r="652" spans="1:5" ht="15.75">
      <c r="A652" s="573" t="s">
        <v>1666</v>
      </c>
      <c r="B652" s="574" t="s">
        <v>1667</v>
      </c>
      <c r="C652" s="573" t="s">
        <v>518</v>
      </c>
      <c r="E652" s="573"/>
    </row>
    <row r="653" spans="1:5" ht="15.75">
      <c r="A653" s="573" t="s">
        <v>1668</v>
      </c>
      <c r="B653" s="574" t="s">
        <v>1669</v>
      </c>
      <c r="C653" s="573" t="s">
        <v>388</v>
      </c>
      <c r="E653" s="573"/>
    </row>
    <row r="654" spans="1:5" ht="15.75">
      <c r="A654" s="573" t="s">
        <v>1670</v>
      </c>
      <c r="B654" s="574" t="s">
        <v>1671</v>
      </c>
      <c r="C654" s="573" t="s">
        <v>399</v>
      </c>
      <c r="E654" s="573"/>
    </row>
    <row r="655" spans="1:5" ht="15.75">
      <c r="A655" s="573" t="s">
        <v>1672</v>
      </c>
      <c r="B655" s="574" t="s">
        <v>1673</v>
      </c>
      <c r="C655" s="573" t="s">
        <v>404</v>
      </c>
      <c r="E655" s="573"/>
    </row>
    <row r="656" spans="1:5" ht="15.75">
      <c r="A656" s="573" t="s">
        <v>1674</v>
      </c>
      <c r="B656" s="574" t="s">
        <v>1675</v>
      </c>
      <c r="C656" s="573" t="s">
        <v>528</v>
      </c>
      <c r="E656" s="573"/>
    </row>
    <row r="657" spans="1:5" ht="15.75">
      <c r="A657" s="573" t="s">
        <v>1676</v>
      </c>
      <c r="B657" s="574" t="s">
        <v>1677</v>
      </c>
      <c r="C657" s="573" t="s">
        <v>303</v>
      </c>
      <c r="E657" s="573"/>
    </row>
    <row r="658" spans="1:5" ht="15.75">
      <c r="A658" s="573" t="s">
        <v>1678</v>
      </c>
      <c r="B658" s="574" t="s">
        <v>1679</v>
      </c>
      <c r="C658" s="573" t="s">
        <v>343</v>
      </c>
      <c r="E658" s="573"/>
    </row>
    <row r="659" spans="1:5" ht="15.75">
      <c r="A659" s="573" t="s">
        <v>1680</v>
      </c>
      <c r="B659" s="574" t="s">
        <v>1681</v>
      </c>
      <c r="C659" s="573" t="s">
        <v>306</v>
      </c>
      <c r="E659" s="573"/>
    </row>
    <row r="660" spans="1:5" ht="15.75">
      <c r="A660" s="573" t="s">
        <v>1682</v>
      </c>
      <c r="B660" s="574" t="s">
        <v>1683</v>
      </c>
      <c r="C660" s="573" t="s">
        <v>459</v>
      </c>
      <c r="E660" s="573"/>
    </row>
    <row r="661" spans="1:5" ht="15.75">
      <c r="A661" s="573" t="s">
        <v>1684</v>
      </c>
      <c r="B661" s="574" t="s">
        <v>1685</v>
      </c>
      <c r="C661" s="573" t="s">
        <v>286</v>
      </c>
      <c r="E661" s="573"/>
    </row>
    <row r="662" spans="1:5" ht="15.75">
      <c r="A662" s="573" t="s">
        <v>1686</v>
      </c>
      <c r="B662" s="574" t="s">
        <v>1687</v>
      </c>
      <c r="C662" s="573" t="s">
        <v>303</v>
      </c>
      <c r="E662" s="573"/>
    </row>
    <row r="663" spans="1:5" ht="15.75">
      <c r="A663" s="573" t="s">
        <v>1688</v>
      </c>
      <c r="B663" s="574" t="s">
        <v>1689</v>
      </c>
      <c r="C663" s="573" t="s">
        <v>1010</v>
      </c>
      <c r="E663" s="573"/>
    </row>
    <row r="664" spans="1:5" ht="15.75">
      <c r="A664" s="573" t="s">
        <v>1690</v>
      </c>
      <c r="B664" s="574" t="s">
        <v>1691</v>
      </c>
      <c r="C664" s="573" t="s">
        <v>511</v>
      </c>
      <c r="E664" s="573"/>
    </row>
    <row r="665" spans="1:5" ht="15.75">
      <c r="A665" s="573" t="s">
        <v>1692</v>
      </c>
      <c r="B665" s="574" t="s">
        <v>1693</v>
      </c>
      <c r="C665" s="573" t="s">
        <v>1296</v>
      </c>
      <c r="E665" s="573"/>
    </row>
    <row r="666" spans="1:5" ht="15.75">
      <c r="A666" s="573" t="s">
        <v>1694</v>
      </c>
      <c r="B666" s="574" t="s">
        <v>1695</v>
      </c>
      <c r="C666" s="573" t="s">
        <v>485</v>
      </c>
      <c r="E666" s="573"/>
    </row>
    <row r="667" spans="1:5" ht="15.75">
      <c r="A667" s="573" t="s">
        <v>1696</v>
      </c>
      <c r="B667" s="574" t="s">
        <v>1697</v>
      </c>
      <c r="C667" s="573" t="s">
        <v>271</v>
      </c>
      <c r="E667" s="573"/>
    </row>
    <row r="668" spans="1:5" ht="15.75">
      <c r="A668" s="573" t="s">
        <v>1698</v>
      </c>
      <c r="B668" s="574" t="s">
        <v>1699</v>
      </c>
      <c r="C668" s="573" t="s">
        <v>433</v>
      </c>
      <c r="E668" s="573"/>
    </row>
    <row r="669" spans="1:5" ht="15.75">
      <c r="A669" s="573" t="s">
        <v>1700</v>
      </c>
      <c r="B669" s="574" t="s">
        <v>1701</v>
      </c>
      <c r="C669" s="573" t="s">
        <v>388</v>
      </c>
      <c r="E669" s="573"/>
    </row>
    <row r="670" spans="1:5" ht="15.75">
      <c r="A670" s="573" t="s">
        <v>1702</v>
      </c>
      <c r="B670" s="574" t="s">
        <v>1703</v>
      </c>
      <c r="C670" s="573" t="s">
        <v>343</v>
      </c>
      <c r="E670" s="573"/>
    </row>
    <row r="671" spans="1:5" ht="15.75">
      <c r="A671" s="573" t="s">
        <v>1704</v>
      </c>
      <c r="B671" s="574" t="s">
        <v>1705</v>
      </c>
      <c r="C671" s="573" t="s">
        <v>343</v>
      </c>
      <c r="E671" s="573"/>
    </row>
    <row r="672" spans="1:5" ht="15.75">
      <c r="A672" s="573" t="s">
        <v>1706</v>
      </c>
      <c r="B672" s="574" t="s">
        <v>1707</v>
      </c>
      <c r="C672" s="573" t="s">
        <v>399</v>
      </c>
      <c r="E672" s="573"/>
    </row>
    <row r="673" spans="1:5" ht="15.75">
      <c r="A673" s="573" t="s">
        <v>1708</v>
      </c>
      <c r="B673" s="574" t="s">
        <v>1709</v>
      </c>
      <c r="C673" s="573" t="s">
        <v>459</v>
      </c>
      <c r="E673" s="573"/>
    </row>
    <row r="674" spans="1:5" ht="15.75">
      <c r="A674" s="573" t="s">
        <v>1710</v>
      </c>
      <c r="B674" s="574" t="s">
        <v>1711</v>
      </c>
      <c r="C674" s="573" t="s">
        <v>456</v>
      </c>
      <c r="E674" s="573"/>
    </row>
    <row r="675" spans="1:5" ht="15.75">
      <c r="A675" s="573" t="s">
        <v>1712</v>
      </c>
      <c r="B675" s="574" t="s">
        <v>1713</v>
      </c>
      <c r="C675" s="573" t="s">
        <v>286</v>
      </c>
      <c r="E675" s="573"/>
    </row>
    <row r="676" spans="1:5" ht="15.75">
      <c r="A676" s="573" t="s">
        <v>1714</v>
      </c>
      <c r="B676" s="574" t="s">
        <v>1715</v>
      </c>
      <c r="C676" s="573" t="s">
        <v>511</v>
      </c>
      <c r="E676" s="573"/>
    </row>
    <row r="677" spans="1:5" ht="15.75">
      <c r="A677" s="573" t="s">
        <v>1716</v>
      </c>
      <c r="B677" s="574" t="s">
        <v>1717</v>
      </c>
      <c r="C677" s="573" t="s">
        <v>420</v>
      </c>
      <c r="E677" s="573"/>
    </row>
    <row r="678" spans="1:5" ht="15.75">
      <c r="A678" s="573" t="s">
        <v>1718</v>
      </c>
      <c r="B678" s="574" t="s">
        <v>1719</v>
      </c>
      <c r="C678" s="573" t="s">
        <v>456</v>
      </c>
      <c r="E678" s="573"/>
    </row>
    <row r="679" spans="1:5" ht="15.75">
      <c r="A679" s="573" t="s">
        <v>1720</v>
      </c>
      <c r="B679" s="574" t="s">
        <v>1721</v>
      </c>
      <c r="C679" s="573" t="s">
        <v>456</v>
      </c>
      <c r="E679" s="573"/>
    </row>
    <row r="680" spans="1:5" ht="15.75">
      <c r="A680" s="573" t="s">
        <v>1722</v>
      </c>
      <c r="B680" s="574" t="s">
        <v>1723</v>
      </c>
      <c r="C680" s="573" t="s">
        <v>425</v>
      </c>
      <c r="E680" s="573"/>
    </row>
    <row r="681" spans="1:5" ht="15.75">
      <c r="A681" s="573" t="s">
        <v>1724</v>
      </c>
      <c r="B681" s="574" t="s">
        <v>1725</v>
      </c>
      <c r="C681" s="573" t="s">
        <v>420</v>
      </c>
      <c r="E681" s="573"/>
    </row>
    <row r="682" spans="1:5" ht="15.75">
      <c r="A682" s="573" t="s">
        <v>1726</v>
      </c>
      <c r="B682" s="574" t="s">
        <v>1727</v>
      </c>
      <c r="C682" s="573" t="s">
        <v>1141</v>
      </c>
      <c r="E682" s="573"/>
    </row>
    <row r="683" spans="1:5" ht="15.75">
      <c r="A683" s="573" t="s">
        <v>1728</v>
      </c>
      <c r="B683" s="574" t="s">
        <v>1729</v>
      </c>
      <c r="C683" s="573" t="s">
        <v>883</v>
      </c>
      <c r="E683" s="573"/>
    </row>
    <row r="684" spans="1:5" ht="15.75">
      <c r="A684" s="573" t="s">
        <v>1730</v>
      </c>
      <c r="B684" s="574" t="s">
        <v>1731</v>
      </c>
      <c r="C684" s="573" t="s">
        <v>1141</v>
      </c>
      <c r="E684" s="573"/>
    </row>
    <row r="685" spans="1:5" ht="15.75">
      <c r="A685" s="573" t="s">
        <v>1732</v>
      </c>
      <c r="B685" s="574" t="s">
        <v>1733</v>
      </c>
      <c r="C685" s="573" t="s">
        <v>790</v>
      </c>
      <c r="E685" s="573"/>
    </row>
    <row r="686" spans="1:5" ht="15.75">
      <c r="A686" s="573" t="s">
        <v>1734</v>
      </c>
      <c r="B686" s="574" t="s">
        <v>1735</v>
      </c>
      <c r="C686" s="573" t="s">
        <v>409</v>
      </c>
      <c r="E686" s="573"/>
    </row>
    <row r="687" spans="1:5" ht="15.75">
      <c r="A687" s="573" t="s">
        <v>1736</v>
      </c>
      <c r="B687" s="574" t="s">
        <v>1737</v>
      </c>
      <c r="C687" s="573" t="s">
        <v>511</v>
      </c>
      <c r="E687" s="573"/>
    </row>
    <row r="688" spans="1:5" ht="15.75">
      <c r="A688" s="573" t="s">
        <v>1738</v>
      </c>
      <c r="B688" s="574" t="s">
        <v>1739</v>
      </c>
      <c r="C688" s="573" t="s">
        <v>323</v>
      </c>
      <c r="E688" s="573"/>
    </row>
    <row r="689" spans="1:5" ht="15.75">
      <c r="A689" s="573" t="s">
        <v>1740</v>
      </c>
      <c r="B689" s="574" t="s">
        <v>1741</v>
      </c>
      <c r="C689" s="573" t="s">
        <v>340</v>
      </c>
      <c r="E689" s="573"/>
    </row>
    <row r="690" spans="1:5" ht="15.75">
      <c r="A690" s="573" t="s">
        <v>1742</v>
      </c>
      <c r="B690" s="574" t="s">
        <v>1743</v>
      </c>
      <c r="C690" s="573" t="s">
        <v>417</v>
      </c>
      <c r="E690" s="573"/>
    </row>
    <row r="691" spans="1:5" ht="15.75">
      <c r="A691" s="573" t="s">
        <v>1744</v>
      </c>
      <c r="B691" s="574" t="s">
        <v>1745</v>
      </c>
      <c r="C691" s="573" t="s">
        <v>241</v>
      </c>
      <c r="E691" s="573"/>
    </row>
    <row r="692" spans="1:5" ht="15.75">
      <c r="A692" s="573" t="s">
        <v>1746</v>
      </c>
      <c r="B692" s="574" t="s">
        <v>1747</v>
      </c>
      <c r="C692" s="573" t="s">
        <v>456</v>
      </c>
      <c r="E692" s="573"/>
    </row>
    <row r="693" spans="1:5" ht="15.75">
      <c r="A693" s="573" t="s">
        <v>1748</v>
      </c>
      <c r="B693" s="574" t="s">
        <v>1749</v>
      </c>
      <c r="C693" s="573" t="s">
        <v>399</v>
      </c>
      <c r="E693" s="573"/>
    </row>
    <row r="694" spans="1:5" ht="15.75">
      <c r="A694" s="573" t="s">
        <v>1750</v>
      </c>
      <c r="B694" s="574" t="s">
        <v>1751</v>
      </c>
      <c r="C694" s="573" t="s">
        <v>521</v>
      </c>
      <c r="E694" s="573"/>
    </row>
    <row r="695" spans="1:5" ht="15.75">
      <c r="A695" s="573" t="s">
        <v>1752</v>
      </c>
      <c r="B695" s="574" t="s">
        <v>1753</v>
      </c>
      <c r="C695" s="573" t="s">
        <v>556</v>
      </c>
      <c r="E695" s="573"/>
    </row>
    <row r="696" spans="1:5" ht="15.75">
      <c r="A696" s="573" t="s">
        <v>1754</v>
      </c>
      <c r="B696" s="574" t="s">
        <v>1755</v>
      </c>
      <c r="C696" s="573" t="s">
        <v>459</v>
      </c>
      <c r="E696" s="573"/>
    </row>
    <row r="697" spans="1:5" ht="15.75">
      <c r="A697" s="573" t="s">
        <v>1756</v>
      </c>
      <c r="B697" s="574" t="s">
        <v>1757</v>
      </c>
      <c r="C697" s="573" t="s">
        <v>592</v>
      </c>
      <c r="E697" s="573"/>
    </row>
    <row r="698" spans="1:5" ht="15.75">
      <c r="A698" s="573" t="s">
        <v>1758</v>
      </c>
      <c r="B698" s="574" t="s">
        <v>1759</v>
      </c>
      <c r="C698" s="573" t="s">
        <v>843</v>
      </c>
      <c r="E698" s="573"/>
    </row>
    <row r="699" spans="1:5" ht="15.75">
      <c r="A699" s="573" t="s">
        <v>1760</v>
      </c>
      <c r="B699" s="574" t="s">
        <v>1761</v>
      </c>
      <c r="C699" s="573" t="s">
        <v>1762</v>
      </c>
      <c r="E699" s="573"/>
    </row>
    <row r="700" spans="1:5" ht="15.75">
      <c r="A700" s="573" t="s">
        <v>1763</v>
      </c>
      <c r="B700" s="574" t="s">
        <v>1764</v>
      </c>
      <c r="C700" s="573" t="s">
        <v>436</v>
      </c>
      <c r="E700" s="573"/>
    </row>
    <row r="701" spans="1:5" ht="15.75">
      <c r="A701" s="573" t="s">
        <v>1765</v>
      </c>
      <c r="B701" s="574" t="s">
        <v>1766</v>
      </c>
      <c r="C701" s="573" t="s">
        <v>300</v>
      </c>
      <c r="E701" s="573"/>
    </row>
    <row r="702" spans="1:5" ht="15.75">
      <c r="A702" s="573" t="s">
        <v>1767</v>
      </c>
      <c r="B702" s="574" t="s">
        <v>1768</v>
      </c>
      <c r="C702" s="573" t="s">
        <v>485</v>
      </c>
      <c r="E702" s="573"/>
    </row>
    <row r="703" spans="1:5" ht="15.75">
      <c r="A703" s="573" t="s">
        <v>1769</v>
      </c>
      <c r="B703" s="574" t="s">
        <v>1770</v>
      </c>
      <c r="C703" s="573" t="s">
        <v>280</v>
      </c>
      <c r="E703" s="573"/>
    </row>
    <row r="704" spans="1:5" ht="15.75">
      <c r="A704" s="573" t="s">
        <v>1771</v>
      </c>
      <c r="B704" s="574" t="s">
        <v>1772</v>
      </c>
      <c r="C704" s="573" t="s">
        <v>496</v>
      </c>
      <c r="E704" s="573"/>
    </row>
    <row r="705" spans="1:5" ht="15.75">
      <c r="A705" s="573" t="s">
        <v>1773</v>
      </c>
      <c r="B705" s="574" t="s">
        <v>1774</v>
      </c>
      <c r="C705" s="573" t="s">
        <v>343</v>
      </c>
      <c r="E705" s="573"/>
    </row>
    <row r="706" spans="1:5" ht="15.75">
      <c r="A706" s="573" t="s">
        <v>1775</v>
      </c>
      <c r="B706" s="574" t="s">
        <v>1776</v>
      </c>
      <c r="C706" s="573" t="s">
        <v>511</v>
      </c>
      <c r="E706" s="573"/>
    </row>
    <row r="707" spans="1:5" ht="15.75">
      <c r="A707" s="573" t="s">
        <v>1777</v>
      </c>
      <c r="B707" s="574" t="s">
        <v>1778</v>
      </c>
      <c r="C707" s="573" t="s">
        <v>1779</v>
      </c>
      <c r="E707" s="573"/>
    </row>
    <row r="708" spans="1:5" ht="15.75">
      <c r="A708" s="573" t="s">
        <v>1780</v>
      </c>
      <c r="B708" s="574" t="s">
        <v>1781</v>
      </c>
      <c r="C708" s="573" t="s">
        <v>352</v>
      </c>
      <c r="E708" s="573"/>
    </row>
    <row r="709" spans="1:5" ht="15.75">
      <c r="A709" s="573" t="s">
        <v>1782</v>
      </c>
      <c r="B709" s="574" t="s">
        <v>1783</v>
      </c>
      <c r="C709" s="573" t="s">
        <v>564</v>
      </c>
      <c r="E709" s="573"/>
    </row>
    <row r="710" spans="1:5" ht="15.75">
      <c r="A710" s="573" t="s">
        <v>1784</v>
      </c>
      <c r="B710" s="574" t="s">
        <v>1785</v>
      </c>
      <c r="C710" s="573" t="s">
        <v>286</v>
      </c>
      <c r="E710" s="573"/>
    </row>
    <row r="711" spans="1:5" ht="15.75">
      <c r="A711" s="573" t="s">
        <v>1786</v>
      </c>
      <c r="B711" s="574" t="s">
        <v>1787</v>
      </c>
      <c r="C711" s="573" t="s">
        <v>375</v>
      </c>
      <c r="E711" s="573"/>
    </row>
    <row r="712" spans="1:5" ht="15.75">
      <c r="A712" s="573" t="s">
        <v>1788</v>
      </c>
      <c r="B712" s="574" t="s">
        <v>1789</v>
      </c>
      <c r="C712" s="573" t="s">
        <v>496</v>
      </c>
      <c r="E712" s="573"/>
    </row>
    <row r="713" spans="1:5" ht="15.75">
      <c r="A713" s="573" t="s">
        <v>1790</v>
      </c>
      <c r="B713" s="574" t="s">
        <v>1791</v>
      </c>
      <c r="C713" s="573" t="s">
        <v>674</v>
      </c>
      <c r="E713" s="573"/>
    </row>
    <row r="714" spans="1:5" ht="15.75">
      <c r="A714" s="573" t="s">
        <v>1792</v>
      </c>
      <c r="B714" s="574" t="s">
        <v>1793</v>
      </c>
      <c r="C714" s="573" t="s">
        <v>343</v>
      </c>
      <c r="E714" s="573"/>
    </row>
    <row r="715" spans="1:5" ht="15.75">
      <c r="A715" s="573" t="s">
        <v>1794</v>
      </c>
      <c r="B715" s="574" t="s">
        <v>1795</v>
      </c>
      <c r="C715" s="573" t="s">
        <v>1033</v>
      </c>
      <c r="E715" s="573"/>
    </row>
    <row r="716" spans="1:5" ht="15.75">
      <c r="A716" s="573" t="s">
        <v>1796</v>
      </c>
      <c r="B716" s="574" t="s">
        <v>1797</v>
      </c>
      <c r="C716" s="573" t="s">
        <v>488</v>
      </c>
      <c r="E716" s="573"/>
    </row>
    <row r="717" spans="1:5" ht="15.75">
      <c r="A717" s="573" t="s">
        <v>1798</v>
      </c>
      <c r="B717" s="574" t="s">
        <v>1799</v>
      </c>
      <c r="C717" s="573" t="s">
        <v>653</v>
      </c>
      <c r="E717" s="573"/>
    </row>
    <row r="718" spans="1:5" ht="15.75">
      <c r="A718" s="573" t="s">
        <v>1800</v>
      </c>
      <c r="B718" s="574" t="s">
        <v>1801</v>
      </c>
      <c r="C718" s="573" t="s">
        <v>832</v>
      </c>
      <c r="E718" s="573"/>
    </row>
    <row r="719" spans="1:5" ht="15.75">
      <c r="A719" s="573" t="s">
        <v>1802</v>
      </c>
      <c r="B719" s="574" t="s">
        <v>1803</v>
      </c>
      <c r="C719" s="573" t="s">
        <v>309</v>
      </c>
      <c r="E719" s="573"/>
    </row>
    <row r="720" spans="1:5" ht="15.75">
      <c r="A720" s="573" t="s">
        <v>1804</v>
      </c>
      <c r="B720" s="574" t="s">
        <v>1805</v>
      </c>
      <c r="C720" s="573" t="s">
        <v>535</v>
      </c>
      <c r="E720" s="573"/>
    </row>
    <row r="721" spans="1:5" ht="15.75">
      <c r="A721" s="573" t="s">
        <v>1806</v>
      </c>
      <c r="B721" s="574" t="s">
        <v>1807</v>
      </c>
      <c r="C721" s="573" t="s">
        <v>340</v>
      </c>
      <c r="E721" s="573"/>
    </row>
    <row r="722" spans="1:5" ht="15.75">
      <c r="A722" s="573" t="s">
        <v>1808</v>
      </c>
      <c r="B722" s="574" t="s">
        <v>1809</v>
      </c>
      <c r="C722" s="573" t="s">
        <v>388</v>
      </c>
      <c r="E722" s="573"/>
    </row>
    <row r="723" spans="1:5" ht="15.75">
      <c r="A723" s="573" t="s">
        <v>1810</v>
      </c>
      <c r="B723" s="574" t="s">
        <v>1811</v>
      </c>
      <c r="C723" s="573" t="s">
        <v>456</v>
      </c>
      <c r="E723" s="573"/>
    </row>
    <row r="724" spans="1:5" ht="15.75">
      <c r="A724" s="573" t="s">
        <v>1812</v>
      </c>
      <c r="B724" s="574" t="s">
        <v>1813</v>
      </c>
      <c r="C724" s="573" t="s">
        <v>375</v>
      </c>
      <c r="E724" s="573"/>
    </row>
    <row r="725" spans="1:5" ht="15.75">
      <c r="A725" s="573" t="s">
        <v>1814</v>
      </c>
      <c r="B725" s="574" t="s">
        <v>1815</v>
      </c>
      <c r="C725" s="573" t="s">
        <v>375</v>
      </c>
      <c r="E725" s="573"/>
    </row>
    <row r="726" spans="1:5" ht="15.75">
      <c r="A726" s="573" t="s">
        <v>1816</v>
      </c>
      <c r="B726" s="574" t="s">
        <v>1817</v>
      </c>
      <c r="C726" s="573" t="s">
        <v>375</v>
      </c>
      <c r="E726" s="573"/>
    </row>
    <row r="727" spans="1:5" ht="15.75">
      <c r="A727" s="573" t="s">
        <v>1818</v>
      </c>
      <c r="B727" s="574" t="s">
        <v>1819</v>
      </c>
      <c r="C727" s="573" t="s">
        <v>1033</v>
      </c>
      <c r="E727" s="573"/>
    </row>
    <row r="728" spans="1:5" ht="15.75">
      <c r="A728" s="573" t="s">
        <v>1820</v>
      </c>
      <c r="B728" s="574" t="s">
        <v>1821</v>
      </c>
      <c r="C728" s="573" t="s">
        <v>464</v>
      </c>
      <c r="E728" s="573"/>
    </row>
    <row r="729" spans="1:5" ht="15.75">
      <c r="A729" s="573" t="s">
        <v>1822</v>
      </c>
      <c r="B729" s="574" t="s">
        <v>1823</v>
      </c>
      <c r="C729" s="573" t="s">
        <v>417</v>
      </c>
      <c r="E729" s="573"/>
    </row>
    <row r="730" spans="1:5" ht="15.75">
      <c r="A730" s="573" t="s">
        <v>1824</v>
      </c>
      <c r="B730" s="574" t="s">
        <v>1825</v>
      </c>
      <c r="C730" s="573" t="s">
        <v>564</v>
      </c>
      <c r="E730" s="573"/>
    </row>
    <row r="731" spans="1:5" ht="15.75">
      <c r="A731" s="573" t="s">
        <v>1826</v>
      </c>
      <c r="B731" s="574" t="s">
        <v>1827</v>
      </c>
      <c r="C731" s="573" t="s">
        <v>511</v>
      </c>
      <c r="E731" s="573"/>
    </row>
    <row r="732" spans="1:5" ht="15.75">
      <c r="A732" s="573" t="s">
        <v>1828</v>
      </c>
      <c r="B732" s="574" t="s">
        <v>1829</v>
      </c>
      <c r="C732" s="573" t="s">
        <v>511</v>
      </c>
      <c r="E732" s="573"/>
    </row>
    <row r="733" spans="1:5" ht="15.75">
      <c r="A733" s="573" t="s">
        <v>1830</v>
      </c>
      <c r="B733" s="574" t="s">
        <v>1831</v>
      </c>
      <c r="C733" s="573" t="s">
        <v>399</v>
      </c>
      <c r="E733" s="573"/>
    </row>
    <row r="734" spans="1:5" ht="15.75">
      <c r="A734" s="573" t="s">
        <v>1832</v>
      </c>
      <c r="B734" s="574" t="s">
        <v>1833</v>
      </c>
      <c r="C734" s="573" t="s">
        <v>355</v>
      </c>
      <c r="E734" s="573"/>
    </row>
    <row r="735" spans="1:5" ht="15.75">
      <c r="A735" s="573" t="s">
        <v>1834</v>
      </c>
      <c r="B735" s="574" t="s">
        <v>1835</v>
      </c>
      <c r="C735" s="573" t="s">
        <v>564</v>
      </c>
      <c r="E735" s="573"/>
    </row>
    <row r="736" spans="1:5" ht="15.75">
      <c r="A736" s="573" t="s">
        <v>1836</v>
      </c>
      <c r="B736" s="574" t="s">
        <v>1837</v>
      </c>
      <c r="C736" s="573" t="s">
        <v>564</v>
      </c>
      <c r="E736" s="573"/>
    </row>
    <row r="737" spans="1:5" ht="15.75">
      <c r="A737" s="573" t="s">
        <v>1838</v>
      </c>
      <c r="B737" s="574" t="s">
        <v>1839</v>
      </c>
      <c r="C737" s="573" t="s">
        <v>653</v>
      </c>
      <c r="E737" s="573"/>
    </row>
    <row r="738" spans="1:5" ht="15.75">
      <c r="A738" s="573" t="s">
        <v>1840</v>
      </c>
      <c r="B738" s="574" t="s">
        <v>1841</v>
      </c>
      <c r="C738" s="573" t="s">
        <v>268</v>
      </c>
      <c r="E738" s="573"/>
    </row>
    <row r="739" spans="1:5" ht="15.75">
      <c r="A739" s="573" t="s">
        <v>1842</v>
      </c>
      <c r="B739" s="574" t="s">
        <v>1843</v>
      </c>
      <c r="C739" s="573" t="s">
        <v>420</v>
      </c>
      <c r="E739" s="573"/>
    </row>
    <row r="740" spans="1:5" ht="15.75">
      <c r="A740" s="573" t="s">
        <v>1844</v>
      </c>
      <c r="B740" s="574" t="s">
        <v>1845</v>
      </c>
      <c r="C740" s="573" t="s">
        <v>436</v>
      </c>
      <c r="E740" s="573"/>
    </row>
    <row r="741" spans="1:5" ht="15.75">
      <c r="A741" s="573" t="s">
        <v>1846</v>
      </c>
      <c r="B741" s="574" t="s">
        <v>1847</v>
      </c>
      <c r="C741" s="573" t="s">
        <v>241</v>
      </c>
      <c r="E741" s="573"/>
    </row>
    <row r="742" spans="1:5" ht="15.75">
      <c r="A742" s="573" t="s">
        <v>1848</v>
      </c>
      <c r="B742" s="574" t="s">
        <v>1849</v>
      </c>
      <c r="C742" s="573" t="s">
        <v>340</v>
      </c>
      <c r="E742" s="573"/>
    </row>
    <row r="743" spans="1:5" ht="15.75">
      <c r="A743" s="573" t="s">
        <v>1850</v>
      </c>
      <c r="B743" s="574" t="s">
        <v>1851</v>
      </c>
      <c r="C743" s="573" t="s">
        <v>521</v>
      </c>
      <c r="E743" s="573"/>
    </row>
    <row r="744" spans="1:5" ht="15.75">
      <c r="A744" s="573" t="s">
        <v>1852</v>
      </c>
      <c r="B744" s="574" t="s">
        <v>1853</v>
      </c>
      <c r="C744" s="573" t="s">
        <v>511</v>
      </c>
      <c r="E744" s="573"/>
    </row>
    <row r="745" spans="1:5" ht="15.75">
      <c r="A745" s="573" t="s">
        <v>1854</v>
      </c>
      <c r="B745" s="574" t="s">
        <v>1855</v>
      </c>
      <c r="C745" s="573" t="s">
        <v>456</v>
      </c>
      <c r="E745" s="573"/>
    </row>
    <row r="746" spans="1:5" ht="15.75">
      <c r="A746" s="573" t="s">
        <v>1856</v>
      </c>
      <c r="B746" s="574" t="s">
        <v>1857</v>
      </c>
      <c r="C746" s="573" t="s">
        <v>271</v>
      </c>
      <c r="E746" s="573"/>
    </row>
    <row r="747" spans="1:5" ht="15.75">
      <c r="A747" s="573" t="s">
        <v>1858</v>
      </c>
      <c r="B747" s="574" t="s">
        <v>1859</v>
      </c>
      <c r="C747" s="573" t="s">
        <v>286</v>
      </c>
      <c r="E747" s="573"/>
    </row>
    <row r="748" spans="1:5" ht="15.75">
      <c r="A748" s="573" t="s">
        <v>1860</v>
      </c>
      <c r="B748" s="574" t="s">
        <v>1861</v>
      </c>
      <c r="C748" s="573" t="s">
        <v>999</v>
      </c>
      <c r="E748" s="573"/>
    </row>
    <row r="749" spans="1:5" ht="15.75">
      <c r="A749" s="573" t="s">
        <v>1862</v>
      </c>
      <c r="B749" s="574" t="s">
        <v>1863</v>
      </c>
      <c r="C749" s="573" t="s">
        <v>883</v>
      </c>
      <c r="E749" s="573"/>
    </row>
    <row r="750" spans="1:5" ht="15.75">
      <c r="A750" s="573" t="s">
        <v>1864</v>
      </c>
      <c r="B750" s="574" t="s">
        <v>1865</v>
      </c>
      <c r="C750" s="573" t="s">
        <v>241</v>
      </c>
      <c r="E750" s="573"/>
    </row>
    <row r="751" spans="1:5" ht="15.75">
      <c r="A751" s="573" t="s">
        <v>1866</v>
      </c>
      <c r="B751" s="574" t="s">
        <v>1867</v>
      </c>
      <c r="C751" s="573" t="s">
        <v>528</v>
      </c>
      <c r="E751" s="573"/>
    </row>
    <row r="752" spans="1:5" ht="15.75">
      <c r="A752" s="573" t="s">
        <v>1868</v>
      </c>
      <c r="B752" s="574" t="s">
        <v>1869</v>
      </c>
      <c r="C752" s="573" t="s">
        <v>372</v>
      </c>
      <c r="E752" s="573"/>
    </row>
    <row r="753" spans="1:5" ht="15.75">
      <c r="A753" s="573" t="s">
        <v>1870</v>
      </c>
      <c r="B753" s="574" t="s">
        <v>1871</v>
      </c>
      <c r="C753" s="573" t="s">
        <v>790</v>
      </c>
      <c r="E753" s="573"/>
    </row>
    <row r="754" spans="1:5" ht="15.75">
      <c r="A754" s="573" t="s">
        <v>1872</v>
      </c>
      <c r="B754" s="574" t="s">
        <v>1873</v>
      </c>
      <c r="C754" s="573" t="s">
        <v>511</v>
      </c>
      <c r="E754" s="573"/>
    </row>
    <row r="755" spans="1:5" ht="15.75">
      <c r="A755" s="573" t="s">
        <v>1874</v>
      </c>
      <c r="B755" s="574" t="s">
        <v>1875</v>
      </c>
      <c r="C755" s="573" t="s">
        <v>399</v>
      </c>
      <c r="E755" s="573"/>
    </row>
    <row r="756" spans="1:5" ht="15.75">
      <c r="A756" s="573" t="s">
        <v>1876</v>
      </c>
      <c r="B756" s="574" t="s">
        <v>1877</v>
      </c>
      <c r="C756" s="573" t="s">
        <v>286</v>
      </c>
      <c r="E756" s="573"/>
    </row>
    <row r="757" spans="1:5" ht="15.75">
      <c r="A757" s="573" t="s">
        <v>1878</v>
      </c>
      <c r="B757" s="574" t="s">
        <v>1879</v>
      </c>
      <c r="C757" s="573" t="s">
        <v>436</v>
      </c>
      <c r="E757" s="573"/>
    </row>
    <row r="758" spans="1:5" ht="15.75">
      <c r="A758" s="573" t="s">
        <v>1880</v>
      </c>
      <c r="B758" s="574" t="s">
        <v>1881</v>
      </c>
      <c r="C758" s="573" t="s">
        <v>742</v>
      </c>
      <c r="E758" s="573"/>
    </row>
    <row r="759" spans="1:5" ht="15.75">
      <c r="A759" s="573" t="s">
        <v>1882</v>
      </c>
      <c r="B759" s="574" t="s">
        <v>1883</v>
      </c>
      <c r="C759" s="573" t="s">
        <v>283</v>
      </c>
      <c r="E759" s="573"/>
    </row>
    <row r="760" spans="1:5" ht="15.75">
      <c r="A760" s="573" t="s">
        <v>1884</v>
      </c>
      <c r="B760" s="574" t="s">
        <v>1885</v>
      </c>
      <c r="C760" s="573" t="s">
        <v>653</v>
      </c>
      <c r="E760" s="573"/>
    </row>
    <row r="761" spans="1:5" ht="15.75">
      <c r="A761" s="573" t="s">
        <v>1886</v>
      </c>
      <c r="B761" s="574" t="s">
        <v>1887</v>
      </c>
      <c r="C761" s="573" t="s">
        <v>334</v>
      </c>
      <c r="E761" s="573"/>
    </row>
    <row r="762" spans="1:5" ht="15.75">
      <c r="A762" s="573" t="s">
        <v>1888</v>
      </c>
      <c r="B762" s="574" t="s">
        <v>1889</v>
      </c>
      <c r="C762" s="573" t="s">
        <v>1033</v>
      </c>
      <c r="E762" s="573"/>
    </row>
    <row r="763" spans="1:5" ht="15.75">
      <c r="A763" s="573" t="s">
        <v>1890</v>
      </c>
      <c r="B763" s="574" t="s">
        <v>1891</v>
      </c>
      <c r="C763" s="573" t="s">
        <v>355</v>
      </c>
      <c r="E763" s="573"/>
    </row>
    <row r="764" spans="1:5" ht="15.75">
      <c r="A764" s="573" t="s">
        <v>1892</v>
      </c>
      <c r="B764" s="574" t="s">
        <v>1893</v>
      </c>
      <c r="C764" s="573" t="s">
        <v>399</v>
      </c>
      <c r="E764" s="573"/>
    </row>
    <row r="765" spans="1:5" ht="15.75">
      <c r="A765" s="573" t="s">
        <v>1894</v>
      </c>
      <c r="B765" s="574" t="s">
        <v>1895</v>
      </c>
      <c r="C765" s="573" t="s">
        <v>620</v>
      </c>
      <c r="E765" s="573"/>
    </row>
    <row r="766" spans="1:5" ht="15.75">
      <c r="A766" s="573" t="s">
        <v>1896</v>
      </c>
      <c r="B766" s="574" t="s">
        <v>1897</v>
      </c>
      <c r="C766" s="573" t="s">
        <v>241</v>
      </c>
      <c r="E766" s="573"/>
    </row>
    <row r="767" spans="1:5" ht="15.75">
      <c r="A767" s="573" t="s">
        <v>1898</v>
      </c>
      <c r="B767" s="574" t="s">
        <v>1899</v>
      </c>
      <c r="C767" s="573" t="s">
        <v>472</v>
      </c>
      <c r="E767" s="573"/>
    </row>
    <row r="768" spans="1:5" ht="15.75">
      <c r="A768" s="573" t="s">
        <v>1900</v>
      </c>
      <c r="B768" s="574" t="s">
        <v>1901</v>
      </c>
      <c r="C768" s="573" t="s">
        <v>355</v>
      </c>
      <c r="E768" s="573"/>
    </row>
    <row r="769" spans="1:5" ht="15.75">
      <c r="A769" s="573" t="s">
        <v>1902</v>
      </c>
      <c r="B769" s="574" t="s">
        <v>1903</v>
      </c>
      <c r="C769" s="573" t="s">
        <v>732</v>
      </c>
      <c r="E769" s="573"/>
    </row>
    <row r="770" spans="1:5" ht="15.75">
      <c r="A770" s="573" t="s">
        <v>1904</v>
      </c>
      <c r="B770" s="574" t="s">
        <v>1905</v>
      </c>
      <c r="C770" s="573" t="s">
        <v>383</v>
      </c>
      <c r="E770" s="573"/>
    </row>
    <row r="771" spans="1:5" ht="15.75">
      <c r="A771" s="573" t="s">
        <v>1906</v>
      </c>
      <c r="B771" s="574" t="s">
        <v>1907</v>
      </c>
      <c r="C771" s="573" t="s">
        <v>653</v>
      </c>
      <c r="E771" s="573"/>
    </row>
    <row r="772" spans="1:5" ht="15.75">
      <c r="A772" s="573" t="s">
        <v>1908</v>
      </c>
      <c r="B772" s="574" t="s">
        <v>1909</v>
      </c>
      <c r="C772" s="573" t="s">
        <v>1529</v>
      </c>
      <c r="E772" s="573"/>
    </row>
    <row r="773" spans="1:5" ht="15.75">
      <c r="A773" s="573" t="s">
        <v>1910</v>
      </c>
      <c r="B773" s="574" t="s">
        <v>1911</v>
      </c>
      <c r="C773" s="573" t="s">
        <v>280</v>
      </c>
      <c r="E773" s="573"/>
    </row>
    <row r="774" spans="1:5" ht="15.75">
      <c r="A774" s="573" t="s">
        <v>1912</v>
      </c>
      <c r="B774" s="574" t="s">
        <v>1913</v>
      </c>
      <c r="C774" s="573" t="s">
        <v>790</v>
      </c>
      <c r="E774" s="573"/>
    </row>
    <row r="775" spans="1:5" ht="15.75">
      <c r="A775" s="573" t="s">
        <v>1914</v>
      </c>
      <c r="B775" s="574" t="s">
        <v>1915</v>
      </c>
      <c r="C775" s="573" t="s">
        <v>399</v>
      </c>
      <c r="E775" s="573"/>
    </row>
    <row r="776" spans="1:5" ht="15.75">
      <c r="A776" s="573" t="s">
        <v>1916</v>
      </c>
      <c r="B776" s="574" t="s">
        <v>1917</v>
      </c>
      <c r="C776" s="573" t="s">
        <v>399</v>
      </c>
      <c r="E776" s="573"/>
    </row>
    <row r="777" spans="1:5" ht="15.75">
      <c r="A777" s="573" t="s">
        <v>1918</v>
      </c>
      <c r="B777" s="574" t="s">
        <v>1919</v>
      </c>
      <c r="C777" s="573" t="s">
        <v>409</v>
      </c>
      <c r="E777" s="573"/>
    </row>
    <row r="778" spans="1:5" ht="15.75">
      <c r="A778" s="573" t="s">
        <v>1920</v>
      </c>
      <c r="B778" s="574" t="s">
        <v>1921</v>
      </c>
      <c r="C778" s="573" t="s">
        <v>1010</v>
      </c>
      <c r="E778" s="573"/>
    </row>
    <row r="779" spans="1:5" ht="15.75">
      <c r="A779" s="573" t="s">
        <v>1922</v>
      </c>
      <c r="B779" s="574" t="s">
        <v>1923</v>
      </c>
      <c r="C779" s="573" t="s">
        <v>511</v>
      </c>
      <c r="E779" s="573"/>
    </row>
    <row r="780" spans="1:5" ht="15.75">
      <c r="A780" s="573" t="s">
        <v>1924</v>
      </c>
      <c r="B780" s="574" t="s">
        <v>1925</v>
      </c>
      <c r="C780" s="573" t="s">
        <v>511</v>
      </c>
      <c r="E780" s="573"/>
    </row>
    <row r="781" spans="1:5" ht="15.75">
      <c r="A781" s="573" t="s">
        <v>1926</v>
      </c>
      <c r="B781" s="574" t="s">
        <v>1927</v>
      </c>
      <c r="C781" s="573" t="s">
        <v>501</v>
      </c>
      <c r="E781" s="573"/>
    </row>
    <row r="782" spans="1:5" ht="15.75">
      <c r="A782" s="573" t="s">
        <v>1928</v>
      </c>
      <c r="B782" s="574" t="s">
        <v>1929</v>
      </c>
      <c r="C782" s="573" t="s">
        <v>372</v>
      </c>
      <c r="E782" s="573"/>
    </row>
    <row r="783" spans="1:5" ht="15.75">
      <c r="A783" s="573" t="s">
        <v>1930</v>
      </c>
      <c r="B783" s="574" t="s">
        <v>1931</v>
      </c>
      <c r="C783" s="573" t="s">
        <v>349</v>
      </c>
      <c r="E783" s="573"/>
    </row>
    <row r="784" spans="1:5" ht="15.75">
      <c r="A784" s="573" t="s">
        <v>1932</v>
      </c>
      <c r="B784" s="574" t="s">
        <v>1933</v>
      </c>
      <c r="C784" s="573" t="s">
        <v>340</v>
      </c>
      <c r="E784" s="573"/>
    </row>
    <row r="785" spans="1:5" ht="15.75">
      <c r="A785" s="573" t="s">
        <v>1934</v>
      </c>
      <c r="B785" s="574" t="s">
        <v>1935</v>
      </c>
      <c r="C785" s="573" t="s">
        <v>488</v>
      </c>
      <c r="E785" s="573"/>
    </row>
    <row r="786" spans="1:5" ht="15.75">
      <c r="A786" s="573" t="s">
        <v>1936</v>
      </c>
      <c r="B786" s="574" t="s">
        <v>1937</v>
      </c>
      <c r="C786" s="573" t="s">
        <v>425</v>
      </c>
      <c r="E786" s="573"/>
    </row>
    <row r="787" spans="1:5" ht="15.75">
      <c r="A787" s="573" t="s">
        <v>1938</v>
      </c>
      <c r="B787" s="574" t="s">
        <v>1939</v>
      </c>
      <c r="C787" s="573" t="s">
        <v>425</v>
      </c>
      <c r="E787" s="573"/>
    </row>
    <row r="788" spans="1:5" ht="15.75">
      <c r="A788" s="573" t="s">
        <v>1940</v>
      </c>
      <c r="B788" s="574" t="s">
        <v>1941</v>
      </c>
      <c r="C788" s="573" t="s">
        <v>425</v>
      </c>
      <c r="E788" s="573"/>
    </row>
    <row r="789" spans="1:5" ht="15.75">
      <c r="A789" s="573" t="s">
        <v>1942</v>
      </c>
      <c r="B789" s="574" t="s">
        <v>1943</v>
      </c>
      <c r="C789" s="573" t="s">
        <v>303</v>
      </c>
      <c r="E789" s="573"/>
    </row>
    <row r="790" spans="1:5" ht="15.75">
      <c r="A790" s="573" t="s">
        <v>1944</v>
      </c>
      <c r="B790" s="574" t="s">
        <v>1945</v>
      </c>
      <c r="C790" s="573" t="s">
        <v>312</v>
      </c>
      <c r="E790" s="573"/>
    </row>
    <row r="791" spans="1:5" ht="15.75">
      <c r="A791" s="573" t="s">
        <v>1946</v>
      </c>
      <c r="B791" s="574" t="s">
        <v>1947</v>
      </c>
      <c r="C791" s="573" t="s">
        <v>451</v>
      </c>
      <c r="E791" s="573"/>
    </row>
    <row r="792" spans="1:5" ht="15.75">
      <c r="A792" s="573" t="s">
        <v>1948</v>
      </c>
      <c r="B792" s="574" t="s">
        <v>1949</v>
      </c>
      <c r="C792" s="573" t="s">
        <v>485</v>
      </c>
      <c r="E792" s="573"/>
    </row>
    <row r="793" spans="1:5" ht="15.75">
      <c r="A793" s="573" t="s">
        <v>1950</v>
      </c>
      <c r="B793" s="574" t="s">
        <v>1951</v>
      </c>
      <c r="C793" s="573" t="s">
        <v>504</v>
      </c>
      <c r="E793" s="573"/>
    </row>
    <row r="794" spans="1:5" ht="15.75">
      <c r="A794" s="573" t="s">
        <v>1952</v>
      </c>
      <c r="B794" s="574" t="s">
        <v>1953</v>
      </c>
      <c r="C794" s="573" t="s">
        <v>349</v>
      </c>
      <c r="E794" s="573"/>
    </row>
    <row r="795" spans="1:5" ht="15.75">
      <c r="A795" s="573" t="s">
        <v>1954</v>
      </c>
      <c r="B795" s="574" t="s">
        <v>1955</v>
      </c>
      <c r="C795" s="573" t="s">
        <v>559</v>
      </c>
      <c r="E795" s="573"/>
    </row>
    <row r="796" spans="1:5" ht="15.75">
      <c r="A796" s="573" t="s">
        <v>1956</v>
      </c>
      <c r="B796" s="574" t="s">
        <v>1957</v>
      </c>
      <c r="C796" s="573" t="s">
        <v>592</v>
      </c>
      <c r="E796" s="573"/>
    </row>
    <row r="797" spans="1:5" ht="15.75">
      <c r="A797" s="573" t="s">
        <v>1958</v>
      </c>
      <c r="B797" s="574" t="s">
        <v>1959</v>
      </c>
      <c r="C797" s="573" t="s">
        <v>518</v>
      </c>
      <c r="E797" s="573"/>
    </row>
    <row r="798" spans="1:5" ht="15.75">
      <c r="A798" s="573" t="s">
        <v>1960</v>
      </c>
      <c r="B798" s="574" t="s">
        <v>1961</v>
      </c>
      <c r="C798" s="573" t="s">
        <v>436</v>
      </c>
      <c r="E798" s="573"/>
    </row>
    <row r="799" spans="1:5" ht="15.75">
      <c r="A799" s="573" t="s">
        <v>1962</v>
      </c>
      <c r="B799" s="574" t="s">
        <v>1963</v>
      </c>
      <c r="C799" s="573" t="s">
        <v>653</v>
      </c>
      <c r="E799" s="573"/>
    </row>
    <row r="800" spans="1:5" ht="15.75">
      <c r="A800" s="573" t="s">
        <v>1964</v>
      </c>
      <c r="B800" s="574" t="s">
        <v>1965</v>
      </c>
      <c r="C800" s="573" t="s">
        <v>504</v>
      </c>
      <c r="E800" s="573"/>
    </row>
    <row r="801" spans="1:5" ht="15.75">
      <c r="A801" s="573" t="s">
        <v>1966</v>
      </c>
      <c r="B801" s="574" t="s">
        <v>1967</v>
      </c>
      <c r="C801" s="573" t="s">
        <v>388</v>
      </c>
      <c r="E801" s="573"/>
    </row>
    <row r="802" spans="1:5" ht="15.75">
      <c r="A802" s="573" t="s">
        <v>1968</v>
      </c>
      <c r="B802" s="574" t="s">
        <v>1969</v>
      </c>
      <c r="C802" s="573" t="s">
        <v>790</v>
      </c>
      <c r="E802" s="573"/>
    </row>
    <row r="803" spans="1:5" ht="15.75">
      <c r="A803" s="573" t="s">
        <v>1970</v>
      </c>
      <c r="B803" s="574" t="s">
        <v>1971</v>
      </c>
      <c r="C803" s="573" t="s">
        <v>271</v>
      </c>
      <c r="E803" s="573"/>
    </row>
    <row r="804" spans="1:5" ht="15.75">
      <c r="A804" s="573" t="s">
        <v>1972</v>
      </c>
      <c r="B804" s="574" t="s">
        <v>1973</v>
      </c>
      <c r="C804" s="573" t="s">
        <v>528</v>
      </c>
      <c r="E804" s="573"/>
    </row>
    <row r="805" spans="1:5" ht="15.75">
      <c r="A805" s="573" t="s">
        <v>1974</v>
      </c>
      <c r="B805" s="574" t="s">
        <v>1975</v>
      </c>
      <c r="C805" s="573" t="s">
        <v>1296</v>
      </c>
      <c r="E805" s="573"/>
    </row>
    <row r="806" spans="1:5" ht="15.75">
      <c r="A806" s="573" t="s">
        <v>1976</v>
      </c>
      <c r="B806" s="574" t="s">
        <v>1977</v>
      </c>
      <c r="C806" s="573" t="s">
        <v>579</v>
      </c>
      <c r="E806" s="573"/>
    </row>
    <row r="807" spans="1:5" ht="15.75">
      <c r="A807" s="573" t="s">
        <v>1978</v>
      </c>
      <c r="B807" s="574" t="s">
        <v>1979</v>
      </c>
      <c r="C807" s="573" t="s">
        <v>436</v>
      </c>
      <c r="E807" s="573"/>
    </row>
    <row r="808" spans="1:5" ht="15.75">
      <c r="A808" s="573" t="s">
        <v>1980</v>
      </c>
      <c r="B808" s="574" t="s">
        <v>1981</v>
      </c>
      <c r="C808" s="573" t="s">
        <v>528</v>
      </c>
      <c r="E808" s="573"/>
    </row>
    <row r="809" spans="1:5" ht="15.75">
      <c r="A809" s="573" t="s">
        <v>1982</v>
      </c>
      <c r="B809" s="574" t="s">
        <v>1983</v>
      </c>
      <c r="C809" s="573" t="s">
        <v>751</v>
      </c>
      <c r="E809" s="573"/>
    </row>
    <row r="810" spans="1:5" ht="15.75">
      <c r="A810" s="573" t="s">
        <v>1984</v>
      </c>
      <c r="B810" s="574" t="s">
        <v>1985</v>
      </c>
      <c r="C810" s="573" t="s">
        <v>511</v>
      </c>
      <c r="E810" s="573"/>
    </row>
    <row r="811" spans="1:5" ht="15.75">
      <c r="A811" s="573" t="s">
        <v>1986</v>
      </c>
      <c r="B811" s="574" t="s">
        <v>1987</v>
      </c>
      <c r="C811" s="573" t="s">
        <v>521</v>
      </c>
      <c r="E811" s="573"/>
    </row>
    <row r="812" spans="1:5" ht="15.75">
      <c r="A812" s="573" t="s">
        <v>1988</v>
      </c>
      <c r="B812" s="574" t="s">
        <v>1989</v>
      </c>
      <c r="C812" s="573" t="s">
        <v>399</v>
      </c>
      <c r="E812" s="573"/>
    </row>
    <row r="813" spans="1:5" ht="15.75">
      <c r="A813" s="573" t="s">
        <v>1990</v>
      </c>
      <c r="B813" s="574" t="s">
        <v>1991</v>
      </c>
      <c r="C813" s="573" t="s">
        <v>511</v>
      </c>
      <c r="E813" s="573"/>
    </row>
    <row r="814" spans="1:5" ht="15.75">
      <c r="A814" s="575" t="s">
        <v>1992</v>
      </c>
      <c r="B814" s="574" t="s">
        <v>1993</v>
      </c>
      <c r="C814" s="575" t="s">
        <v>352</v>
      </c>
      <c r="E814" s="575"/>
    </row>
    <row r="815" spans="1:5" ht="15.75">
      <c r="A815" s="573" t="s">
        <v>1994</v>
      </c>
      <c r="B815" s="574" t="s">
        <v>1995</v>
      </c>
      <c r="C815" s="573" t="s">
        <v>346</v>
      </c>
      <c r="E815" s="573"/>
    </row>
    <row r="816" spans="1:5" ht="15.75">
      <c r="A816" s="573" t="s">
        <v>1996</v>
      </c>
      <c r="B816" s="574" t="s">
        <v>1997</v>
      </c>
      <c r="C816" s="573" t="s">
        <v>518</v>
      </c>
      <c r="E816" s="573"/>
    </row>
    <row r="817" spans="1:5" ht="15.75">
      <c r="A817" s="573" t="s">
        <v>1998</v>
      </c>
      <c r="B817" s="574" t="s">
        <v>1999</v>
      </c>
      <c r="C817" s="573" t="s">
        <v>303</v>
      </c>
      <c r="E817" s="573"/>
    </row>
    <row r="818" spans="1:5" ht="15.75">
      <c r="A818" s="573" t="s">
        <v>2000</v>
      </c>
      <c r="B818" s="574" t="s">
        <v>2001</v>
      </c>
      <c r="C818" s="573" t="s">
        <v>343</v>
      </c>
      <c r="E818" s="573"/>
    </row>
    <row r="819" spans="1:5" ht="15.75">
      <c r="A819" s="573" t="s">
        <v>2002</v>
      </c>
      <c r="B819" s="574" t="s">
        <v>2003</v>
      </c>
      <c r="C819" s="573" t="s">
        <v>271</v>
      </c>
      <c r="E819" s="573"/>
    </row>
    <row r="820" spans="1:5" ht="15.75">
      <c r="A820" s="573" t="s">
        <v>2004</v>
      </c>
      <c r="B820" s="574" t="s">
        <v>2005</v>
      </c>
      <c r="C820" s="573" t="s">
        <v>1293</v>
      </c>
      <c r="E820" s="573"/>
    </row>
    <row r="821" spans="1:5" ht="15.75">
      <c r="A821" s="573" t="s">
        <v>2006</v>
      </c>
      <c r="B821" s="574" t="s">
        <v>2007</v>
      </c>
      <c r="C821" s="573" t="s">
        <v>388</v>
      </c>
      <c r="E821" s="573"/>
    </row>
    <row r="822" spans="1:5" ht="15.75">
      <c r="A822" s="573" t="s">
        <v>2008</v>
      </c>
      <c r="B822" s="574" t="s">
        <v>2009</v>
      </c>
      <c r="C822" s="573" t="s">
        <v>518</v>
      </c>
      <c r="E822" s="573"/>
    </row>
    <row r="823" spans="1:5" ht="15.75">
      <c r="A823" s="573" t="s">
        <v>2010</v>
      </c>
      <c r="B823" s="574" t="s">
        <v>2011</v>
      </c>
      <c r="C823" s="573" t="s">
        <v>241</v>
      </c>
      <c r="E823" s="573"/>
    </row>
    <row r="824" spans="1:5" ht="15.75">
      <c r="A824" s="573" t="s">
        <v>2012</v>
      </c>
      <c r="B824" s="574" t="s">
        <v>2013</v>
      </c>
      <c r="C824" s="573" t="s">
        <v>742</v>
      </c>
      <c r="E824" s="573"/>
    </row>
    <row r="825" spans="1:5" ht="15.75">
      <c r="A825" s="573" t="s">
        <v>2014</v>
      </c>
      <c r="B825" s="574" t="s">
        <v>2015</v>
      </c>
      <c r="C825" s="573" t="s">
        <v>559</v>
      </c>
      <c r="E825" s="573"/>
    </row>
    <row r="826" spans="1:5" ht="15.75">
      <c r="A826" s="573" t="s">
        <v>2016</v>
      </c>
      <c r="B826" s="574" t="s">
        <v>2017</v>
      </c>
      <c r="C826" s="573" t="s">
        <v>511</v>
      </c>
      <c r="E826" s="573"/>
    </row>
    <row r="827" spans="1:5" ht="15.75">
      <c r="A827" s="573" t="s">
        <v>2018</v>
      </c>
      <c r="B827" s="574" t="s">
        <v>2019</v>
      </c>
      <c r="C827" s="573" t="s">
        <v>312</v>
      </c>
      <c r="E827" s="573"/>
    </row>
    <row r="828" spans="1:5" ht="15.75">
      <c r="A828" s="573" t="s">
        <v>2020</v>
      </c>
      <c r="B828" s="574" t="s">
        <v>2021</v>
      </c>
      <c r="C828" s="573" t="s">
        <v>268</v>
      </c>
      <c r="E828" s="573"/>
    </row>
    <row r="829" spans="1:5" ht="15.75">
      <c r="A829" s="573" t="s">
        <v>2022</v>
      </c>
      <c r="B829" s="574" t="s">
        <v>2023</v>
      </c>
      <c r="C829" s="573" t="s">
        <v>521</v>
      </c>
      <c r="E829" s="573"/>
    </row>
    <row r="830" spans="1:5" ht="15.75">
      <c r="A830" s="573" t="s">
        <v>2024</v>
      </c>
      <c r="B830" s="574" t="s">
        <v>2025</v>
      </c>
      <c r="C830" s="573" t="s">
        <v>352</v>
      </c>
      <c r="E830" s="573"/>
    </row>
    <row r="831" spans="1:5" ht="15.75">
      <c r="A831" s="573" t="s">
        <v>2026</v>
      </c>
      <c r="B831" s="574" t="s">
        <v>2027</v>
      </c>
      <c r="C831" s="573" t="s">
        <v>352</v>
      </c>
      <c r="E831" s="573"/>
    </row>
    <row r="832" spans="1:5" ht="15.75">
      <c r="A832" s="573" t="s">
        <v>2028</v>
      </c>
      <c r="B832" s="574" t="s">
        <v>2029</v>
      </c>
      <c r="C832" s="573" t="s">
        <v>436</v>
      </c>
      <c r="E832" s="573"/>
    </row>
    <row r="833" spans="1:5" ht="15.75">
      <c r="A833" s="573" t="s">
        <v>2030</v>
      </c>
      <c r="B833" s="574" t="s">
        <v>2031</v>
      </c>
      <c r="C833" s="573" t="s">
        <v>352</v>
      </c>
      <c r="E833" s="573"/>
    </row>
    <row r="834" spans="1:5" ht="15.75">
      <c r="A834" s="573" t="s">
        <v>2032</v>
      </c>
      <c r="B834" s="574" t="s">
        <v>2033</v>
      </c>
      <c r="C834" s="573" t="s">
        <v>241</v>
      </c>
      <c r="E834" s="573"/>
    </row>
    <row r="835" spans="1:5" ht="15.75">
      <c r="A835" s="573" t="s">
        <v>2034</v>
      </c>
      <c r="B835" s="574" t="s">
        <v>2035</v>
      </c>
      <c r="C835" s="573" t="s">
        <v>303</v>
      </c>
      <c r="E835" s="573"/>
    </row>
    <row r="836" spans="1:5" ht="15.75">
      <c r="A836" s="573" t="s">
        <v>2036</v>
      </c>
      <c r="B836" s="574" t="s">
        <v>2037</v>
      </c>
      <c r="C836" s="573" t="s">
        <v>241</v>
      </c>
      <c r="E836" s="573"/>
    </row>
    <row r="837" spans="1:5" ht="15.75">
      <c r="A837" s="573" t="s">
        <v>2038</v>
      </c>
      <c r="B837" s="574" t="s">
        <v>2039</v>
      </c>
      <c r="C837" s="573" t="s">
        <v>504</v>
      </c>
      <c r="E837" s="573"/>
    </row>
    <row r="838" spans="1:5" ht="15.75">
      <c r="A838" s="573" t="s">
        <v>2040</v>
      </c>
      <c r="B838" s="574" t="s">
        <v>2041</v>
      </c>
      <c r="C838" s="573" t="s">
        <v>436</v>
      </c>
      <c r="E838" s="573"/>
    </row>
    <row r="839" spans="1:5" ht="15.75">
      <c r="A839" s="573" t="s">
        <v>2042</v>
      </c>
      <c r="B839" s="574" t="s">
        <v>2043</v>
      </c>
      <c r="C839" s="573" t="s">
        <v>883</v>
      </c>
      <c r="E839" s="573"/>
    </row>
    <row r="840" spans="1:5" ht="15.75">
      <c r="A840" s="573" t="s">
        <v>2044</v>
      </c>
      <c r="B840" s="574" t="s">
        <v>2045</v>
      </c>
      <c r="C840" s="573" t="s">
        <v>436</v>
      </c>
      <c r="E840" s="573"/>
    </row>
    <row r="841" spans="1:5" ht="15.75">
      <c r="A841" s="573" t="s">
        <v>2046</v>
      </c>
      <c r="B841" s="574" t="s">
        <v>2047</v>
      </c>
      <c r="C841" s="573" t="s">
        <v>420</v>
      </c>
      <c r="E841" s="573"/>
    </row>
    <row r="842" spans="1:5" ht="15.75">
      <c r="A842" s="573" t="s">
        <v>2048</v>
      </c>
      <c r="B842" s="574" t="s">
        <v>2049</v>
      </c>
      <c r="C842" s="573" t="s">
        <v>388</v>
      </c>
      <c r="E842" s="573"/>
    </row>
    <row r="843" spans="1:5" ht="15.75">
      <c r="A843" s="573" t="s">
        <v>2050</v>
      </c>
      <c r="B843" s="574" t="s">
        <v>2051</v>
      </c>
      <c r="C843" s="573" t="s">
        <v>518</v>
      </c>
      <c r="E843" s="573"/>
    </row>
    <row r="844" spans="1:5" ht="15.75">
      <c r="A844" s="573" t="s">
        <v>2052</v>
      </c>
      <c r="B844" s="574" t="s">
        <v>2053</v>
      </c>
      <c r="C844" s="573" t="s">
        <v>268</v>
      </c>
      <c r="E844" s="573"/>
    </row>
    <row r="845" spans="1:5" ht="15.75">
      <c r="A845" s="573" t="s">
        <v>2054</v>
      </c>
      <c r="B845" s="574" t="s">
        <v>2055</v>
      </c>
      <c r="C845" s="573" t="s">
        <v>312</v>
      </c>
      <c r="E845" s="573"/>
    </row>
    <row r="846" spans="1:5" ht="15.75">
      <c r="A846" s="573" t="s">
        <v>2056</v>
      </c>
      <c r="B846" s="574" t="s">
        <v>2057</v>
      </c>
      <c r="C846" s="573" t="s">
        <v>343</v>
      </c>
      <c r="E846" s="573"/>
    </row>
    <row r="847" spans="1:5" ht="15.75">
      <c r="A847" s="573" t="s">
        <v>2058</v>
      </c>
      <c r="B847" s="574" t="s">
        <v>2059</v>
      </c>
      <c r="C847" s="573" t="s">
        <v>521</v>
      </c>
      <c r="E847" s="573"/>
    </row>
    <row r="848" spans="1:5" ht="15.75">
      <c r="A848" s="573" t="s">
        <v>2060</v>
      </c>
      <c r="B848" s="574" t="s">
        <v>2061</v>
      </c>
      <c r="C848" s="573" t="s">
        <v>528</v>
      </c>
      <c r="E848" s="573"/>
    </row>
    <row r="849" spans="1:5" ht="15.75">
      <c r="A849" s="573" t="s">
        <v>2062</v>
      </c>
      <c r="B849" s="574" t="s">
        <v>2063</v>
      </c>
      <c r="C849" s="573" t="s">
        <v>556</v>
      </c>
      <c r="E849" s="573"/>
    </row>
    <row r="850" spans="1:5" ht="15.75">
      <c r="A850" s="573" t="s">
        <v>2064</v>
      </c>
      <c r="B850" s="574" t="s">
        <v>2065</v>
      </c>
      <c r="C850" s="573" t="s">
        <v>518</v>
      </c>
      <c r="E850" s="573"/>
    </row>
    <row r="851" spans="1:5" ht="15.75">
      <c r="A851" s="573" t="s">
        <v>2066</v>
      </c>
      <c r="B851" s="574" t="s">
        <v>2067</v>
      </c>
      <c r="C851" s="573" t="s">
        <v>343</v>
      </c>
      <c r="E851" s="573"/>
    </row>
    <row r="852" spans="1:5" ht="15.75">
      <c r="A852" s="573" t="s">
        <v>2068</v>
      </c>
      <c r="B852" s="574" t="s">
        <v>2069</v>
      </c>
      <c r="C852" s="573" t="s">
        <v>280</v>
      </c>
      <c r="E852" s="573"/>
    </row>
    <row r="853" spans="1:5" ht="15.75">
      <c r="A853" s="573" t="s">
        <v>2070</v>
      </c>
      <c r="B853" s="574" t="s">
        <v>2071</v>
      </c>
      <c r="C853" s="573" t="s">
        <v>1033</v>
      </c>
      <c r="E853" s="573"/>
    </row>
    <row r="854" spans="1:5" ht="15.75">
      <c r="A854" s="573" t="s">
        <v>2072</v>
      </c>
      <c r="B854" s="574" t="s">
        <v>2073</v>
      </c>
      <c r="C854" s="573" t="s">
        <v>732</v>
      </c>
      <c r="E854" s="573"/>
    </row>
    <row r="855" spans="1:5" ht="15.75">
      <c r="A855" s="573" t="s">
        <v>2074</v>
      </c>
      <c r="B855" s="574" t="s">
        <v>2075</v>
      </c>
      <c r="C855" s="573" t="s">
        <v>496</v>
      </c>
      <c r="E855" s="573"/>
    </row>
    <row r="856" spans="1:5" ht="15.75">
      <c r="A856" s="573" t="s">
        <v>2076</v>
      </c>
      <c r="B856" s="574" t="s">
        <v>2077</v>
      </c>
      <c r="C856" s="573" t="s">
        <v>737</v>
      </c>
      <c r="E856" s="573"/>
    </row>
    <row r="857" spans="1:5" ht="15.75">
      <c r="A857" s="573" t="s">
        <v>2078</v>
      </c>
      <c r="B857" s="574" t="s">
        <v>2079</v>
      </c>
      <c r="C857" s="573" t="s">
        <v>1033</v>
      </c>
      <c r="E857" s="573"/>
    </row>
    <row r="858" spans="1:5" ht="15.75">
      <c r="A858" s="573" t="s">
        <v>2080</v>
      </c>
      <c r="B858" s="574" t="s">
        <v>2081</v>
      </c>
      <c r="C858" s="573" t="s">
        <v>425</v>
      </c>
      <c r="E858" s="573"/>
    </row>
    <row r="859" spans="1:5" ht="15.75">
      <c r="A859" s="573" t="s">
        <v>2082</v>
      </c>
      <c r="B859" s="574" t="s">
        <v>2083</v>
      </c>
      <c r="C859" s="573" t="s">
        <v>425</v>
      </c>
      <c r="E859" s="573"/>
    </row>
    <row r="860" spans="1:5" ht="15.75">
      <c r="A860" s="573" t="s">
        <v>2084</v>
      </c>
      <c r="B860" s="574" t="s">
        <v>2085</v>
      </c>
      <c r="C860" s="573" t="s">
        <v>999</v>
      </c>
      <c r="E860" s="573"/>
    </row>
    <row r="861" spans="1:5" ht="15.75">
      <c r="A861" s="573" t="s">
        <v>2086</v>
      </c>
      <c r="B861" s="574" t="s">
        <v>2087</v>
      </c>
      <c r="C861" s="573" t="s">
        <v>280</v>
      </c>
      <c r="E861" s="573"/>
    </row>
    <row r="862" spans="1:5" ht="15.75">
      <c r="A862" s="573" t="s">
        <v>2088</v>
      </c>
      <c r="B862" s="574" t="s">
        <v>2089</v>
      </c>
      <c r="C862" s="573" t="s">
        <v>404</v>
      </c>
      <c r="E862" s="573"/>
    </row>
    <row r="863" spans="1:5" ht="15.75">
      <c r="A863" s="573" t="s">
        <v>2090</v>
      </c>
      <c r="B863" s="574" t="s">
        <v>2091</v>
      </c>
      <c r="C863" s="573" t="s">
        <v>409</v>
      </c>
      <c r="E863" s="573"/>
    </row>
    <row r="864" spans="1:5" ht="15.75">
      <c r="A864" s="573" t="s">
        <v>2092</v>
      </c>
      <c r="B864" s="574" t="s">
        <v>2093</v>
      </c>
      <c r="C864" s="573" t="s">
        <v>409</v>
      </c>
      <c r="E864" s="573"/>
    </row>
    <row r="865" spans="1:5" ht="15.75">
      <c r="A865" s="573" t="s">
        <v>2094</v>
      </c>
      <c r="B865" s="574" t="s">
        <v>2095</v>
      </c>
      <c r="C865" s="573" t="s">
        <v>388</v>
      </c>
      <c r="E865" s="573"/>
    </row>
    <row r="866" spans="1:5" ht="15.75">
      <c r="A866" s="573" t="s">
        <v>2096</v>
      </c>
      <c r="B866" s="574" t="s">
        <v>2097</v>
      </c>
      <c r="C866" s="573" t="s">
        <v>436</v>
      </c>
      <c r="E866" s="573"/>
    </row>
    <row r="867" spans="1:5" ht="15.75">
      <c r="A867" s="573" t="s">
        <v>2098</v>
      </c>
      <c r="B867" s="574" t="s">
        <v>2099</v>
      </c>
      <c r="C867" s="573" t="s">
        <v>320</v>
      </c>
      <c r="E867" s="573"/>
    </row>
    <row r="868" spans="1:5" ht="15.75">
      <c r="A868" s="573" t="s">
        <v>2100</v>
      </c>
      <c r="B868" s="574" t="s">
        <v>2101</v>
      </c>
      <c r="C868" s="573" t="s">
        <v>320</v>
      </c>
      <c r="E868" s="573"/>
    </row>
    <row r="869" spans="1:5" ht="15.75">
      <c r="A869" s="573" t="s">
        <v>2102</v>
      </c>
      <c r="B869" s="574" t="s">
        <v>2103</v>
      </c>
      <c r="C869" s="573" t="s">
        <v>511</v>
      </c>
      <c r="E869" s="573"/>
    </row>
    <row r="870" spans="1:5" ht="15.75">
      <c r="A870" s="573" t="s">
        <v>2104</v>
      </c>
      <c r="B870" s="574" t="s">
        <v>2105</v>
      </c>
      <c r="C870" s="573" t="s">
        <v>303</v>
      </c>
      <c r="E870" s="573"/>
    </row>
    <row r="871" spans="1:5" ht="15.75">
      <c r="A871" s="573" t="s">
        <v>2106</v>
      </c>
      <c r="B871" s="574" t="s">
        <v>2107</v>
      </c>
      <c r="C871" s="573" t="s">
        <v>388</v>
      </c>
      <c r="E871" s="573"/>
    </row>
    <row r="872" spans="1:5" ht="15.75">
      <c r="A872" s="573" t="s">
        <v>2108</v>
      </c>
      <c r="B872" s="574" t="s">
        <v>2109</v>
      </c>
      <c r="C872" s="573" t="s">
        <v>274</v>
      </c>
      <c r="E872" s="573"/>
    </row>
    <row r="873" spans="1:5" ht="15.75">
      <c r="A873" s="573" t="s">
        <v>2110</v>
      </c>
      <c r="B873" s="574" t="s">
        <v>2111</v>
      </c>
      <c r="C873" s="573" t="s">
        <v>518</v>
      </c>
      <c r="E873" s="573"/>
    </row>
    <row r="874" spans="1:5" ht="15.75">
      <c r="A874" s="573" t="s">
        <v>2112</v>
      </c>
      <c r="B874" s="574" t="s">
        <v>2113</v>
      </c>
      <c r="C874" s="573" t="s">
        <v>399</v>
      </c>
      <c r="E874" s="573"/>
    </row>
    <row r="875" spans="1:5" ht="15.75">
      <c r="A875" s="573" t="s">
        <v>2114</v>
      </c>
      <c r="B875" s="574" t="s">
        <v>2115</v>
      </c>
      <c r="C875" s="573" t="s">
        <v>303</v>
      </c>
      <c r="E875" s="573"/>
    </row>
    <row r="876" spans="1:5" ht="15.75">
      <c r="A876" s="573" t="s">
        <v>2116</v>
      </c>
      <c r="B876" s="574" t="s">
        <v>2117</v>
      </c>
      <c r="C876" s="573" t="s">
        <v>579</v>
      </c>
      <c r="E876" s="573"/>
    </row>
    <row r="877" spans="1:5" ht="15.75">
      <c r="A877" s="573" t="s">
        <v>2118</v>
      </c>
      <c r="B877" s="574" t="s">
        <v>2119</v>
      </c>
      <c r="C877" s="573" t="s">
        <v>360</v>
      </c>
      <c r="E877" s="573"/>
    </row>
    <row r="878" spans="1:5" ht="15.75">
      <c r="A878" s="573" t="s">
        <v>2120</v>
      </c>
      <c r="B878" s="574" t="s">
        <v>2121</v>
      </c>
      <c r="C878" s="573" t="s">
        <v>399</v>
      </c>
      <c r="E878" s="573"/>
    </row>
    <row r="879" spans="1:5" ht="15.75">
      <c r="A879" s="573" t="s">
        <v>2122</v>
      </c>
      <c r="B879" s="574" t="s">
        <v>2123</v>
      </c>
      <c r="C879" s="573" t="s">
        <v>343</v>
      </c>
      <c r="E879" s="573"/>
    </row>
    <row r="880" spans="1:5" ht="15.75">
      <c r="A880" s="573" t="s">
        <v>2124</v>
      </c>
      <c r="B880" s="574" t="s">
        <v>2125</v>
      </c>
      <c r="C880" s="573" t="s">
        <v>425</v>
      </c>
      <c r="E880" s="573"/>
    </row>
    <row r="881" spans="1:5" ht="15.75">
      <c r="A881" s="573" t="s">
        <v>2126</v>
      </c>
      <c r="B881" s="574" t="s">
        <v>2127</v>
      </c>
      <c r="C881" s="573" t="s">
        <v>417</v>
      </c>
      <c r="E881" s="573"/>
    </row>
    <row r="882" spans="1:5" ht="15.75">
      <c r="A882" s="573" t="s">
        <v>2128</v>
      </c>
      <c r="B882" s="574" t="s">
        <v>2129</v>
      </c>
      <c r="C882" s="573" t="s">
        <v>417</v>
      </c>
      <c r="E882" s="573"/>
    </row>
    <row r="883" spans="1:5" ht="15.75">
      <c r="A883" s="573" t="s">
        <v>2130</v>
      </c>
      <c r="B883" s="574" t="s">
        <v>2131</v>
      </c>
      <c r="C883" s="573" t="s">
        <v>417</v>
      </c>
      <c r="E883" s="573"/>
    </row>
    <row r="884" spans="1:5" ht="15.75">
      <c r="A884" s="573" t="s">
        <v>2132</v>
      </c>
      <c r="B884" s="574" t="s">
        <v>2133</v>
      </c>
      <c r="C884" s="573" t="s">
        <v>343</v>
      </c>
      <c r="E884" s="573"/>
    </row>
    <row r="885" spans="1:5" ht="15.75">
      <c r="A885" s="573" t="s">
        <v>2134</v>
      </c>
      <c r="B885" s="574" t="s">
        <v>2135</v>
      </c>
      <c r="C885" s="573" t="s">
        <v>303</v>
      </c>
      <c r="E885" s="573"/>
    </row>
    <row r="886" spans="1:5" ht="15.75">
      <c r="A886" s="573" t="s">
        <v>2136</v>
      </c>
      <c r="B886" s="574" t="s">
        <v>2137</v>
      </c>
      <c r="C886" s="573" t="s">
        <v>343</v>
      </c>
      <c r="E886" s="573"/>
    </row>
    <row r="887" spans="1:5" ht="15.75">
      <c r="A887" s="573" t="s">
        <v>2138</v>
      </c>
      <c r="B887" s="574" t="s">
        <v>2139</v>
      </c>
      <c r="C887" s="573" t="s">
        <v>337</v>
      </c>
      <c r="E887" s="573"/>
    </row>
    <row r="888" spans="1:5" ht="15.75">
      <c r="A888" s="573" t="s">
        <v>2140</v>
      </c>
      <c r="B888" s="574" t="s">
        <v>2141</v>
      </c>
      <c r="C888" s="573" t="s">
        <v>300</v>
      </c>
      <c r="E888" s="573"/>
    </row>
    <row r="889" spans="1:5" ht="15.75">
      <c r="A889" s="573" t="s">
        <v>2142</v>
      </c>
      <c r="B889" s="574" t="s">
        <v>2143</v>
      </c>
      <c r="C889" s="573" t="s">
        <v>459</v>
      </c>
      <c r="E889" s="573"/>
    </row>
    <row r="890" spans="1:5" ht="15.75">
      <c r="A890" s="573" t="s">
        <v>2144</v>
      </c>
      <c r="B890" s="574" t="s">
        <v>2145</v>
      </c>
      <c r="C890" s="573" t="s">
        <v>268</v>
      </c>
      <c r="E890" s="573"/>
    </row>
    <row r="891" spans="1:5" ht="15.75">
      <c r="A891" s="573" t="s">
        <v>2146</v>
      </c>
      <c r="B891" s="574" t="s">
        <v>2147</v>
      </c>
      <c r="C891" s="573" t="s">
        <v>409</v>
      </c>
      <c r="E891" s="573"/>
    </row>
    <row r="892" spans="1:5" ht="15.75">
      <c r="A892" s="573" t="s">
        <v>2148</v>
      </c>
      <c r="B892" s="574" t="s">
        <v>2149</v>
      </c>
      <c r="C892" s="573" t="s">
        <v>388</v>
      </c>
      <c r="E892" s="573"/>
    </row>
    <row r="893" spans="1:5" ht="15.75">
      <c r="A893" s="573" t="s">
        <v>2150</v>
      </c>
      <c r="B893" s="574" t="s">
        <v>2151</v>
      </c>
      <c r="C893" s="573" t="s">
        <v>352</v>
      </c>
      <c r="E893" s="573"/>
    </row>
    <row r="894" spans="1:5" ht="15.75">
      <c r="A894" s="573" t="s">
        <v>2152</v>
      </c>
      <c r="B894" s="574" t="s">
        <v>2153</v>
      </c>
      <c r="C894" s="573" t="s">
        <v>303</v>
      </c>
      <c r="E894" s="573"/>
    </row>
    <row r="895" spans="1:5" ht="15.75">
      <c r="A895" s="573" t="s">
        <v>2154</v>
      </c>
      <c r="B895" s="574" t="s">
        <v>2155</v>
      </c>
      <c r="C895" s="573" t="s">
        <v>399</v>
      </c>
      <c r="E895" s="573"/>
    </row>
    <row r="896" spans="1:5" ht="15.75">
      <c r="A896" s="573" t="s">
        <v>2156</v>
      </c>
      <c r="B896" s="574" t="s">
        <v>2157</v>
      </c>
      <c r="C896" s="573" t="s">
        <v>412</v>
      </c>
      <c r="E896" s="573"/>
    </row>
    <row r="897" spans="1:5" ht="15.75">
      <c r="A897" s="573" t="s">
        <v>2158</v>
      </c>
      <c r="B897" s="574" t="s">
        <v>2159</v>
      </c>
      <c r="C897" s="573" t="s">
        <v>317</v>
      </c>
      <c r="E897" s="573"/>
    </row>
    <row r="898" spans="1:5" ht="15.75">
      <c r="A898" s="573" t="s">
        <v>2160</v>
      </c>
      <c r="B898" s="574" t="s">
        <v>2161</v>
      </c>
      <c r="C898" s="573" t="s">
        <v>620</v>
      </c>
      <c r="E898" s="573"/>
    </row>
    <row r="899" spans="1:5" ht="15.75">
      <c r="A899" s="573" t="s">
        <v>2162</v>
      </c>
      <c r="B899" s="574" t="s">
        <v>2163</v>
      </c>
      <c r="C899" s="573" t="s">
        <v>518</v>
      </c>
      <c r="E899" s="573"/>
    </row>
    <row r="900" spans="1:5" ht="15.75">
      <c r="A900" s="573" t="s">
        <v>2164</v>
      </c>
      <c r="B900" s="574" t="s">
        <v>2165</v>
      </c>
      <c r="C900" s="573" t="s">
        <v>417</v>
      </c>
      <c r="E900" s="573"/>
    </row>
    <row r="901" spans="1:5" ht="15.75">
      <c r="A901" s="573" t="s">
        <v>2166</v>
      </c>
      <c r="B901" s="574" t="s">
        <v>2167</v>
      </c>
      <c r="C901" s="573" t="s">
        <v>343</v>
      </c>
      <c r="E901" s="573"/>
    </row>
    <row r="902" spans="1:5" ht="15.75">
      <c r="A902" s="573" t="s">
        <v>2168</v>
      </c>
      <c r="B902" s="574" t="s">
        <v>2169</v>
      </c>
      <c r="C902" s="573" t="s">
        <v>436</v>
      </c>
      <c r="E902" s="573"/>
    </row>
    <row r="903" spans="1:5" ht="15.75">
      <c r="A903" s="573" t="s">
        <v>2170</v>
      </c>
      <c r="B903" s="574" t="s">
        <v>2171</v>
      </c>
      <c r="C903" s="573" t="s">
        <v>399</v>
      </c>
      <c r="E903" s="573"/>
    </row>
    <row r="904" spans="1:5" ht="15.75">
      <c r="A904" s="573" t="s">
        <v>2172</v>
      </c>
      <c r="B904" s="574" t="s">
        <v>2173</v>
      </c>
      <c r="C904" s="573" t="s">
        <v>343</v>
      </c>
      <c r="E904" s="573"/>
    </row>
    <row r="905" spans="1:5" ht="15.75">
      <c r="A905" s="573" t="s">
        <v>2174</v>
      </c>
      <c r="B905" s="574" t="s">
        <v>2175</v>
      </c>
      <c r="C905" s="573" t="s">
        <v>456</v>
      </c>
      <c r="E905" s="573"/>
    </row>
    <row r="906" spans="1:5" ht="15.75">
      <c r="A906" s="573" t="s">
        <v>2176</v>
      </c>
      <c r="B906" s="574" t="s">
        <v>2177</v>
      </c>
      <c r="C906" s="573" t="s">
        <v>737</v>
      </c>
      <c r="E906" s="573"/>
    </row>
    <row r="907" spans="1:5" ht="15.75">
      <c r="A907" s="573" t="s">
        <v>2178</v>
      </c>
      <c r="B907" s="574" t="s">
        <v>2179</v>
      </c>
      <c r="C907" s="573" t="s">
        <v>456</v>
      </c>
      <c r="E907" s="573"/>
    </row>
    <row r="908" spans="1:5" ht="15.75">
      <c r="A908" s="573" t="s">
        <v>2180</v>
      </c>
      <c r="B908" s="574" t="s">
        <v>2181</v>
      </c>
      <c r="C908" s="573" t="s">
        <v>472</v>
      </c>
      <c r="E908" s="573"/>
    </row>
    <row r="909" spans="1:5" ht="15.75">
      <c r="A909" s="573" t="s">
        <v>2182</v>
      </c>
      <c r="B909" s="574" t="s">
        <v>2183</v>
      </c>
      <c r="C909" s="573" t="s">
        <v>564</v>
      </c>
      <c r="E909" s="573"/>
    </row>
    <row r="910" spans="1:5" ht="15.75">
      <c r="A910" s="573" t="s">
        <v>2184</v>
      </c>
      <c r="B910" s="574" t="s">
        <v>2185</v>
      </c>
      <c r="C910" s="573" t="s">
        <v>511</v>
      </c>
      <c r="E910" s="573"/>
    </row>
    <row r="911" spans="1:5" ht="15.75">
      <c r="A911" s="573" t="s">
        <v>2186</v>
      </c>
      <c r="B911" s="574" t="s">
        <v>2187</v>
      </c>
      <c r="C911" s="573" t="s">
        <v>521</v>
      </c>
      <c r="E911" s="573"/>
    </row>
    <row r="912" spans="1:5" ht="15.75">
      <c r="A912" s="573" t="s">
        <v>2188</v>
      </c>
      <c r="B912" s="574" t="s">
        <v>2189</v>
      </c>
      <c r="C912" s="573" t="s">
        <v>399</v>
      </c>
      <c r="E912" s="573"/>
    </row>
    <row r="913" spans="1:5" ht="15.75">
      <c r="A913" s="573" t="s">
        <v>2190</v>
      </c>
      <c r="B913" s="574" t="s">
        <v>2191</v>
      </c>
      <c r="C913" s="573" t="s">
        <v>399</v>
      </c>
      <c r="E913" s="573"/>
    </row>
    <row r="914" spans="1:5" ht="15.75">
      <c r="A914" s="573" t="s">
        <v>2192</v>
      </c>
      <c r="B914" s="574" t="s">
        <v>2193</v>
      </c>
      <c r="C914" s="573" t="s">
        <v>399</v>
      </c>
      <c r="E914" s="573"/>
    </row>
    <row r="915" spans="1:5" ht="15.75">
      <c r="A915" s="573" t="s">
        <v>2194</v>
      </c>
      <c r="B915" s="574" t="s">
        <v>2195</v>
      </c>
      <c r="C915" s="573" t="s">
        <v>271</v>
      </c>
      <c r="E915" s="573"/>
    </row>
    <row r="916" spans="1:5" ht="15.75">
      <c r="A916" s="573" t="s">
        <v>2196</v>
      </c>
      <c r="B916" s="574" t="s">
        <v>2197</v>
      </c>
      <c r="C916" s="573" t="s">
        <v>518</v>
      </c>
      <c r="E916" s="573"/>
    </row>
    <row r="917" spans="1:5" ht="15.75">
      <c r="A917" s="573" t="s">
        <v>2198</v>
      </c>
      <c r="B917" s="574" t="s">
        <v>2199</v>
      </c>
      <c r="C917" s="573" t="s">
        <v>472</v>
      </c>
      <c r="E917" s="573"/>
    </row>
    <row r="918" spans="1:5" ht="15.75">
      <c r="A918" s="573" t="s">
        <v>2200</v>
      </c>
      <c r="B918" s="574" t="s">
        <v>2201</v>
      </c>
      <c r="C918" s="573" t="s">
        <v>564</v>
      </c>
      <c r="E918" s="573"/>
    </row>
    <row r="919" spans="1:5" ht="15.75">
      <c r="A919" s="573" t="s">
        <v>2202</v>
      </c>
      <c r="B919" s="574" t="s">
        <v>2203</v>
      </c>
      <c r="C919" s="573" t="s">
        <v>620</v>
      </c>
      <c r="E919" s="573"/>
    </row>
    <row r="920" spans="1:5" ht="15.75">
      <c r="A920" s="573" t="s">
        <v>2204</v>
      </c>
      <c r="B920" s="574" t="s">
        <v>2205</v>
      </c>
      <c r="C920" s="573" t="s">
        <v>343</v>
      </c>
      <c r="E920" s="573"/>
    </row>
    <row r="921" spans="1:5" ht="15.75">
      <c r="A921" s="573" t="s">
        <v>2206</v>
      </c>
      <c r="B921" s="574" t="s">
        <v>2207</v>
      </c>
      <c r="C921" s="573" t="s">
        <v>456</v>
      </c>
      <c r="E921" s="573"/>
    </row>
    <row r="922" spans="1:5" ht="15.75">
      <c r="A922" s="573" t="s">
        <v>2208</v>
      </c>
      <c r="B922" s="574" t="s">
        <v>2209</v>
      </c>
      <c r="C922" s="573" t="s">
        <v>409</v>
      </c>
      <c r="E922" s="573"/>
    </row>
    <row r="923" spans="1:5" ht="15.75">
      <c r="A923" s="573" t="s">
        <v>2210</v>
      </c>
      <c r="B923" s="574" t="s">
        <v>2211</v>
      </c>
      <c r="C923" s="573" t="s">
        <v>511</v>
      </c>
      <c r="E923" s="573"/>
    </row>
    <row r="924" spans="1:5" ht="15.75">
      <c r="A924" s="573" t="s">
        <v>2212</v>
      </c>
      <c r="B924" s="574" t="s">
        <v>2213</v>
      </c>
      <c r="C924" s="573" t="s">
        <v>409</v>
      </c>
      <c r="E924" s="573"/>
    </row>
    <row r="925" spans="1:5" ht="15.75">
      <c r="A925" s="573" t="s">
        <v>2214</v>
      </c>
      <c r="B925" s="574" t="s">
        <v>2215</v>
      </c>
      <c r="C925" s="573" t="s">
        <v>592</v>
      </c>
      <c r="E925" s="573"/>
    </row>
    <row r="926" spans="1:5" ht="15.75">
      <c r="A926" s="573" t="s">
        <v>2216</v>
      </c>
      <c r="B926" s="574" t="s">
        <v>2217</v>
      </c>
      <c r="C926" s="573" t="s">
        <v>343</v>
      </c>
      <c r="E926" s="573"/>
    </row>
    <row r="927" spans="1:5" ht="15.75">
      <c r="A927" s="573" t="s">
        <v>2218</v>
      </c>
      <c r="B927" s="574" t="s">
        <v>2219</v>
      </c>
      <c r="C927" s="573" t="s">
        <v>511</v>
      </c>
      <c r="E927" s="573"/>
    </row>
    <row r="928" spans="1:5" ht="15.75">
      <c r="A928" s="573" t="s">
        <v>2220</v>
      </c>
      <c r="B928" s="574" t="s">
        <v>2221</v>
      </c>
      <c r="C928" s="573" t="s">
        <v>518</v>
      </c>
      <c r="E928" s="573"/>
    </row>
    <row r="929" spans="1:5" ht="15.75">
      <c r="A929" s="573" t="s">
        <v>2222</v>
      </c>
      <c r="B929" s="574" t="s">
        <v>2223</v>
      </c>
      <c r="C929" s="573" t="s">
        <v>620</v>
      </c>
      <c r="E929" s="573"/>
    </row>
    <row r="930" spans="1:5" ht="15.75">
      <c r="A930" s="573" t="s">
        <v>2224</v>
      </c>
      <c r="B930" s="574" t="s">
        <v>2225</v>
      </c>
      <c r="C930" s="573" t="s">
        <v>472</v>
      </c>
      <c r="E930" s="573"/>
    </row>
    <row r="931" spans="1:5" ht="15.75">
      <c r="A931" s="573" t="s">
        <v>2226</v>
      </c>
      <c r="B931" s="574" t="s">
        <v>2227</v>
      </c>
      <c r="C931" s="573" t="s">
        <v>286</v>
      </c>
      <c r="E931" s="573"/>
    </row>
    <row r="932" spans="1:5" ht="15.75">
      <c r="A932" s="573" t="s">
        <v>2228</v>
      </c>
      <c r="B932" s="574" t="s">
        <v>2229</v>
      </c>
      <c r="C932" s="573" t="s">
        <v>511</v>
      </c>
      <c r="E932" s="573"/>
    </row>
    <row r="933" spans="1:5" ht="15.75">
      <c r="A933" s="573" t="s">
        <v>2230</v>
      </c>
      <c r="B933" s="574" t="s">
        <v>2231</v>
      </c>
      <c r="C933" s="573" t="s">
        <v>456</v>
      </c>
      <c r="E933" s="573"/>
    </row>
    <row r="934" spans="1:5" ht="15.75">
      <c r="A934" s="573" t="s">
        <v>2232</v>
      </c>
      <c r="B934" s="574" t="s">
        <v>2233</v>
      </c>
      <c r="C934" s="573" t="s">
        <v>303</v>
      </c>
      <c r="E934" s="573"/>
    </row>
    <row r="935" spans="1:5" ht="15.75">
      <c r="A935" s="573" t="s">
        <v>2234</v>
      </c>
      <c r="B935" s="574" t="s">
        <v>2235</v>
      </c>
      <c r="C935" s="573" t="s">
        <v>363</v>
      </c>
      <c r="E935" s="573"/>
    </row>
    <row r="936" spans="1:5" ht="15.75">
      <c r="A936" s="573" t="s">
        <v>2236</v>
      </c>
      <c r="B936" s="574" t="s">
        <v>2237</v>
      </c>
      <c r="C936" s="573" t="s">
        <v>436</v>
      </c>
      <c r="E936" s="573"/>
    </row>
    <row r="937" spans="1:5" ht="15.75">
      <c r="A937" s="573" t="s">
        <v>2238</v>
      </c>
      <c r="B937" s="574" t="s">
        <v>2239</v>
      </c>
      <c r="C937" s="573" t="s">
        <v>564</v>
      </c>
      <c r="E937" s="573"/>
    </row>
    <row r="938" spans="1:5" ht="15.75">
      <c r="A938" s="573" t="s">
        <v>2240</v>
      </c>
      <c r="B938" s="574" t="s">
        <v>2241</v>
      </c>
      <c r="C938" s="573" t="s">
        <v>294</v>
      </c>
      <c r="E938" s="573"/>
    </row>
    <row r="939" spans="1:5" ht="15.75">
      <c r="A939" s="573" t="s">
        <v>2242</v>
      </c>
      <c r="B939" s="574" t="s">
        <v>2243</v>
      </c>
      <c r="C939" s="573" t="s">
        <v>303</v>
      </c>
      <c r="E939" s="573"/>
    </row>
    <row r="940" spans="1:5" ht="15.75">
      <c r="A940" s="573" t="s">
        <v>2244</v>
      </c>
      <c r="B940" s="574" t="s">
        <v>2245</v>
      </c>
      <c r="C940" s="573" t="s">
        <v>241</v>
      </c>
      <c r="E940" s="573"/>
    </row>
    <row r="941" spans="1:5" ht="15.75">
      <c r="A941" s="573" t="s">
        <v>2246</v>
      </c>
      <c r="B941" s="574" t="s">
        <v>2247</v>
      </c>
      <c r="C941" s="573" t="s">
        <v>399</v>
      </c>
      <c r="E941" s="573"/>
    </row>
    <row r="942" spans="1:5" ht="15.75">
      <c r="A942" s="573" t="s">
        <v>2248</v>
      </c>
      <c r="B942" s="574" t="s">
        <v>2249</v>
      </c>
      <c r="C942" s="573" t="s">
        <v>388</v>
      </c>
      <c r="E942" s="573"/>
    </row>
    <row r="943" spans="1:5" ht="15.75">
      <c r="A943" s="573" t="s">
        <v>2250</v>
      </c>
      <c r="B943" s="574" t="s">
        <v>2251</v>
      </c>
      <c r="C943" s="573" t="s">
        <v>2252</v>
      </c>
      <c r="E943" s="573"/>
    </row>
    <row r="944" spans="1:5" ht="15.75">
      <c r="A944" s="573" t="s">
        <v>2253</v>
      </c>
      <c r="B944" s="574" t="s">
        <v>2254</v>
      </c>
      <c r="C944" s="573" t="s">
        <v>294</v>
      </c>
      <c r="E944" s="573"/>
    </row>
    <row r="945" spans="1:5" ht="15.75">
      <c r="A945" s="573" t="s">
        <v>2255</v>
      </c>
      <c r="B945" s="574" t="s">
        <v>2256</v>
      </c>
      <c r="C945" s="573" t="s">
        <v>456</v>
      </c>
      <c r="E945" s="573"/>
    </row>
    <row r="946" spans="1:5" ht="15.75">
      <c r="A946" s="573" t="s">
        <v>2257</v>
      </c>
      <c r="B946" s="574" t="s">
        <v>2258</v>
      </c>
      <c r="C946" s="573" t="s">
        <v>241</v>
      </c>
      <c r="E946" s="573"/>
    </row>
    <row r="947" spans="1:5" ht="15.75">
      <c r="A947" s="573" t="s">
        <v>2259</v>
      </c>
      <c r="B947" s="574" t="s">
        <v>2260</v>
      </c>
      <c r="C947" s="573" t="s">
        <v>343</v>
      </c>
      <c r="E947" s="573"/>
    </row>
    <row r="948" spans="1:5" ht="15.75">
      <c r="A948" s="573" t="s">
        <v>2261</v>
      </c>
      <c r="B948" s="574" t="s">
        <v>2262</v>
      </c>
      <c r="C948" s="573" t="s">
        <v>511</v>
      </c>
      <c r="E948" s="573"/>
    </row>
    <row r="949" spans="1:5" ht="15.75">
      <c r="A949" s="573" t="s">
        <v>2263</v>
      </c>
      <c r="B949" s="574" t="s">
        <v>2264</v>
      </c>
      <c r="C949" s="573" t="s">
        <v>459</v>
      </c>
      <c r="E949" s="573"/>
    </row>
    <row r="950" spans="1:5" ht="15.75">
      <c r="A950" s="573" t="s">
        <v>2265</v>
      </c>
      <c r="B950" s="574" t="s">
        <v>2266</v>
      </c>
      <c r="C950" s="573" t="s">
        <v>121</v>
      </c>
      <c r="E950" s="573"/>
    </row>
    <row r="951" spans="1:5" ht="15.75">
      <c r="A951" s="573" t="s">
        <v>2267</v>
      </c>
      <c r="B951" s="574" t="s">
        <v>2268</v>
      </c>
      <c r="C951" s="573" t="s">
        <v>456</v>
      </c>
      <c r="E951" s="573"/>
    </row>
    <row r="952" spans="1:5" ht="15.75">
      <c r="A952" s="573" t="s">
        <v>2269</v>
      </c>
      <c r="B952" s="574" t="s">
        <v>2270</v>
      </c>
      <c r="C952" s="573" t="s">
        <v>674</v>
      </c>
      <c r="E952" s="573"/>
    </row>
    <row r="953" spans="1:5" ht="15.75">
      <c r="A953" s="573" t="s">
        <v>2271</v>
      </c>
      <c r="B953" s="574" t="s">
        <v>2272</v>
      </c>
      <c r="C953" s="573" t="s">
        <v>283</v>
      </c>
      <c r="E953" s="573"/>
    </row>
    <row r="954" spans="1:5" ht="15.75">
      <c r="A954" s="573" t="s">
        <v>2273</v>
      </c>
      <c r="B954" s="574" t="s">
        <v>2274</v>
      </c>
      <c r="C954" s="573" t="s">
        <v>274</v>
      </c>
      <c r="E954" s="573"/>
    </row>
    <row r="955" spans="1:5" ht="15.75">
      <c r="A955" s="573" t="s">
        <v>2275</v>
      </c>
      <c r="B955" s="574" t="s">
        <v>2276</v>
      </c>
      <c r="C955" s="573" t="s">
        <v>337</v>
      </c>
      <c r="E955" s="573"/>
    </row>
    <row r="956" spans="1:5" ht="15.75">
      <c r="A956" s="573" t="s">
        <v>2277</v>
      </c>
      <c r="B956" s="574" t="s">
        <v>2278</v>
      </c>
      <c r="C956" s="573" t="s">
        <v>472</v>
      </c>
      <c r="E956" s="573"/>
    </row>
    <row r="957" spans="1:5" ht="15.75">
      <c r="A957" s="573" t="s">
        <v>2279</v>
      </c>
      <c r="B957" s="574" t="s">
        <v>2280</v>
      </c>
      <c r="C957" s="573" t="s">
        <v>363</v>
      </c>
      <c r="E957" s="573"/>
    </row>
    <row r="958" spans="1:5" ht="15.75">
      <c r="A958" s="573" t="s">
        <v>2281</v>
      </c>
      <c r="B958" s="574" t="s">
        <v>2282</v>
      </c>
      <c r="C958" s="573" t="s">
        <v>240</v>
      </c>
      <c r="E958" s="573"/>
    </row>
    <row r="959" spans="1:5" ht="15.75">
      <c r="A959" s="573" t="s">
        <v>2283</v>
      </c>
      <c r="B959" s="574" t="s">
        <v>2284</v>
      </c>
      <c r="C959" s="573" t="s">
        <v>303</v>
      </c>
      <c r="E959" s="573"/>
    </row>
    <row r="960" spans="1:5" ht="15.75">
      <c r="A960" s="573" t="s">
        <v>2285</v>
      </c>
      <c r="B960" s="574" t="s">
        <v>2286</v>
      </c>
      <c r="C960" s="573" t="s">
        <v>518</v>
      </c>
      <c r="E960" s="573"/>
    </row>
    <row r="961" spans="1:5" ht="15.75">
      <c r="A961" s="573" t="s">
        <v>2287</v>
      </c>
      <c r="B961" s="574" t="s">
        <v>2288</v>
      </c>
      <c r="C961" s="573" t="s">
        <v>323</v>
      </c>
      <c r="E961" s="573"/>
    </row>
    <row r="962" spans="1:5" ht="15.75">
      <c r="A962" s="573" t="s">
        <v>2289</v>
      </c>
      <c r="B962" s="574" t="s">
        <v>2290</v>
      </c>
      <c r="C962" s="573" t="s">
        <v>620</v>
      </c>
      <c r="E962" s="573"/>
    </row>
    <row r="963" spans="1:5" ht="15.75">
      <c r="A963" s="573" t="s">
        <v>2291</v>
      </c>
      <c r="B963" s="574" t="s">
        <v>2292</v>
      </c>
      <c r="C963" s="573" t="s">
        <v>303</v>
      </c>
      <c r="E963" s="573"/>
    </row>
    <row r="964" spans="1:5" ht="15.75">
      <c r="A964" s="573" t="s">
        <v>2293</v>
      </c>
      <c r="B964" s="574" t="s">
        <v>2294</v>
      </c>
      <c r="C964" s="573" t="s">
        <v>436</v>
      </c>
      <c r="E964" s="573"/>
    </row>
    <row r="965" spans="1:5" ht="15.75">
      <c r="A965" s="573" t="s">
        <v>2295</v>
      </c>
      <c r="B965" s="574" t="s">
        <v>2296</v>
      </c>
      <c r="C965" s="573" t="s">
        <v>883</v>
      </c>
      <c r="E965" s="573"/>
    </row>
    <row r="966" spans="1:5" ht="15.75">
      <c r="A966" s="573" t="s">
        <v>2297</v>
      </c>
      <c r="B966" s="574" t="s">
        <v>2298</v>
      </c>
      <c r="C966" s="573" t="s">
        <v>436</v>
      </c>
      <c r="E966" s="573"/>
    </row>
    <row r="967" spans="1:5" ht="15.75">
      <c r="A967" s="573" t="s">
        <v>2299</v>
      </c>
      <c r="B967" s="574" t="s">
        <v>2300</v>
      </c>
      <c r="C967" s="573" t="s">
        <v>459</v>
      </c>
      <c r="E967" s="573"/>
    </row>
    <row r="968" spans="1:5" ht="15.75">
      <c r="A968" s="573" t="s">
        <v>2301</v>
      </c>
      <c r="B968" s="574" t="s">
        <v>2302</v>
      </c>
      <c r="C968" s="573" t="s">
        <v>268</v>
      </c>
      <c r="E968" s="573"/>
    </row>
    <row r="969" spans="1:5" ht="15.75">
      <c r="A969" s="573" t="s">
        <v>2303</v>
      </c>
      <c r="B969" s="574" t="s">
        <v>2304</v>
      </c>
      <c r="C969" s="573" t="s">
        <v>790</v>
      </c>
      <c r="E969" s="573"/>
    </row>
    <row r="970" spans="1:5" ht="15.75">
      <c r="A970" s="573" t="s">
        <v>2305</v>
      </c>
      <c r="B970" s="574" t="s">
        <v>2306</v>
      </c>
      <c r="C970" s="573" t="s">
        <v>827</v>
      </c>
      <c r="E970" s="573"/>
    </row>
    <row r="971" spans="1:5" ht="15.75">
      <c r="A971" s="573" t="s">
        <v>2307</v>
      </c>
      <c r="B971" s="574" t="s">
        <v>2308</v>
      </c>
      <c r="C971" s="573" t="s">
        <v>436</v>
      </c>
      <c r="E971" s="573"/>
    </row>
    <row r="972" spans="1:5" ht="15.75">
      <c r="A972" s="573" t="s">
        <v>2309</v>
      </c>
      <c r="B972" s="574" t="s">
        <v>2310</v>
      </c>
      <c r="C972" s="573" t="s">
        <v>399</v>
      </c>
      <c r="E972" s="573"/>
    </row>
    <row r="973" spans="1:5" ht="15.75">
      <c r="A973" s="573" t="s">
        <v>2311</v>
      </c>
      <c r="B973" s="574" t="s">
        <v>2312</v>
      </c>
      <c r="C973" s="573" t="s">
        <v>564</v>
      </c>
      <c r="E973" s="573"/>
    </row>
    <row r="974" spans="1:5" ht="15.75">
      <c r="A974" s="573" t="s">
        <v>2313</v>
      </c>
      <c r="B974" s="574" t="s">
        <v>2314</v>
      </c>
      <c r="C974" s="573" t="s">
        <v>456</v>
      </c>
      <c r="E974" s="573"/>
    </row>
    <row r="975" spans="1:5" ht="15.75">
      <c r="A975" s="573" t="s">
        <v>2315</v>
      </c>
      <c r="B975" s="574" t="s">
        <v>2316</v>
      </c>
      <c r="C975" s="573" t="s">
        <v>620</v>
      </c>
      <c r="E975" s="573"/>
    </row>
    <row r="976" spans="1:5" ht="15.75">
      <c r="A976" s="573" t="s">
        <v>2317</v>
      </c>
      <c r="B976" s="574" t="s">
        <v>2318</v>
      </c>
      <c r="C976" s="573" t="s">
        <v>433</v>
      </c>
      <c r="E976" s="573"/>
    </row>
    <row r="977" spans="1:5" ht="15.75">
      <c r="A977" s="573" t="s">
        <v>2319</v>
      </c>
      <c r="B977" s="574" t="s">
        <v>2320</v>
      </c>
      <c r="C977" s="573" t="s">
        <v>399</v>
      </c>
      <c r="E977" s="573"/>
    </row>
    <row r="978" spans="1:5" ht="15.75">
      <c r="A978" s="573" t="s">
        <v>2321</v>
      </c>
      <c r="B978" s="574" t="s">
        <v>2322</v>
      </c>
      <c r="C978" s="573" t="s">
        <v>436</v>
      </c>
      <c r="E978" s="573"/>
    </row>
    <row r="979" spans="1:5" ht="15.75">
      <c r="A979" s="573" t="s">
        <v>2323</v>
      </c>
      <c r="B979" s="574" t="s">
        <v>2324</v>
      </c>
      <c r="C979" s="573" t="s">
        <v>320</v>
      </c>
      <c r="E979" s="573"/>
    </row>
    <row r="980" spans="1:5" ht="15.75">
      <c r="A980" s="573" t="s">
        <v>2325</v>
      </c>
      <c r="B980" s="574" t="s">
        <v>2326</v>
      </c>
      <c r="C980" s="573" t="s">
        <v>456</v>
      </c>
      <c r="E980" s="573"/>
    </row>
    <row r="981" spans="1:5" ht="15.75">
      <c r="A981" s="573" t="s">
        <v>2327</v>
      </c>
      <c r="B981" s="574" t="s">
        <v>2328</v>
      </c>
      <c r="C981" s="573" t="s">
        <v>496</v>
      </c>
      <c r="E981" s="573"/>
    </row>
    <row r="982" spans="1:5" ht="15.75">
      <c r="A982" s="573" t="s">
        <v>2329</v>
      </c>
      <c r="B982" s="574" t="s">
        <v>2330</v>
      </c>
      <c r="C982" s="573" t="s">
        <v>674</v>
      </c>
      <c r="E982" s="573"/>
    </row>
    <row r="983" spans="1:5" ht="15.75">
      <c r="A983" s="573" t="s">
        <v>2331</v>
      </c>
      <c r="B983" s="574" t="s">
        <v>2332</v>
      </c>
      <c r="C983" s="573" t="s">
        <v>436</v>
      </c>
      <c r="E983" s="573"/>
    </row>
    <row r="984" spans="1:5" ht="15.75">
      <c r="A984" s="573" t="s">
        <v>2333</v>
      </c>
      <c r="B984" s="574" t="s">
        <v>2334</v>
      </c>
      <c r="C984" s="573" t="s">
        <v>417</v>
      </c>
      <c r="E984" s="573"/>
    </row>
    <row r="985" spans="1:5" ht="15.75">
      <c r="A985" s="573" t="s">
        <v>2335</v>
      </c>
      <c r="B985" s="574" t="s">
        <v>2336</v>
      </c>
      <c r="C985" s="573" t="s">
        <v>286</v>
      </c>
      <c r="E985" s="573"/>
    </row>
    <row r="986" spans="1:5" ht="15.75">
      <c r="A986" s="573" t="s">
        <v>2337</v>
      </c>
      <c r="B986" s="574" t="s">
        <v>2338</v>
      </c>
      <c r="C986" s="573" t="s">
        <v>433</v>
      </c>
      <c r="E986" s="573"/>
    </row>
    <row r="987" spans="1:5" ht="15.75">
      <c r="A987" s="573" t="s">
        <v>2339</v>
      </c>
      <c r="B987" s="574" t="s">
        <v>2340</v>
      </c>
      <c r="C987" s="573" t="s">
        <v>1178</v>
      </c>
      <c r="E987" s="573"/>
    </row>
    <row r="988" spans="1:5" ht="15.75">
      <c r="A988" s="573" t="s">
        <v>2341</v>
      </c>
      <c r="B988" s="574" t="s">
        <v>2342</v>
      </c>
      <c r="C988" s="573" t="s">
        <v>732</v>
      </c>
      <c r="E988" s="573"/>
    </row>
    <row r="989" spans="1:5" ht="15.75">
      <c r="A989" s="573" t="s">
        <v>2343</v>
      </c>
      <c r="B989" s="574" t="s">
        <v>2344</v>
      </c>
      <c r="C989" s="573" t="s">
        <v>501</v>
      </c>
      <c r="E989" s="573"/>
    </row>
    <row r="990" spans="1:5" ht="15.75">
      <c r="A990" s="573" t="s">
        <v>2345</v>
      </c>
      <c r="B990" s="574" t="s">
        <v>2346</v>
      </c>
      <c r="C990" s="573" t="s">
        <v>286</v>
      </c>
      <c r="E990" s="573"/>
    </row>
    <row r="991" spans="1:5" ht="15.75">
      <c r="A991" s="573" t="s">
        <v>2347</v>
      </c>
      <c r="B991" s="574" t="s">
        <v>2348</v>
      </c>
      <c r="C991" s="573" t="s">
        <v>317</v>
      </c>
      <c r="E991" s="573"/>
    </row>
    <row r="992" spans="1:5" ht="15.75">
      <c r="A992" s="573" t="s">
        <v>2349</v>
      </c>
      <c r="B992" s="574" t="s">
        <v>2350</v>
      </c>
      <c r="C992" s="573" t="s">
        <v>843</v>
      </c>
      <c r="E992" s="573"/>
    </row>
    <row r="993" spans="1:5" ht="15.75">
      <c r="A993" s="573" t="s">
        <v>2351</v>
      </c>
      <c r="B993" s="574" t="s">
        <v>2352</v>
      </c>
      <c r="C993" s="573" t="s">
        <v>425</v>
      </c>
      <c r="E993" s="573"/>
    </row>
    <row r="994" spans="1:5" ht="15.75">
      <c r="A994" s="573" t="s">
        <v>2353</v>
      </c>
      <c r="B994" s="574" t="s">
        <v>2354</v>
      </c>
      <c r="C994" s="573" t="s">
        <v>827</v>
      </c>
      <c r="E994" s="573"/>
    </row>
    <row r="995" spans="1:5" ht="15.75">
      <c r="A995" s="573" t="s">
        <v>2355</v>
      </c>
      <c r="B995" s="574" t="s">
        <v>2356</v>
      </c>
      <c r="C995" s="573" t="s">
        <v>425</v>
      </c>
      <c r="E995" s="573"/>
    </row>
    <row r="996" spans="1:5" ht="15.75">
      <c r="A996" s="573" t="s">
        <v>2357</v>
      </c>
      <c r="B996" s="574" t="s">
        <v>2358</v>
      </c>
      <c r="C996" s="573" t="s">
        <v>742</v>
      </c>
      <c r="E996" s="573"/>
    </row>
    <row r="997" spans="1:5" ht="15.75">
      <c r="A997" s="573" t="s">
        <v>2359</v>
      </c>
      <c r="B997" s="574" t="s">
        <v>2360</v>
      </c>
      <c r="C997" s="573" t="s">
        <v>951</v>
      </c>
      <c r="E997" s="573"/>
    </row>
    <row r="998" spans="1:5" ht="15.75">
      <c r="A998" s="573" t="s">
        <v>2361</v>
      </c>
      <c r="B998" s="574" t="s">
        <v>2362</v>
      </c>
      <c r="C998" s="573" t="s">
        <v>289</v>
      </c>
      <c r="E998" s="573"/>
    </row>
    <row r="999" spans="1:5" ht="15.75">
      <c r="A999" s="573" t="s">
        <v>2363</v>
      </c>
      <c r="B999" s="574" t="s">
        <v>2364</v>
      </c>
      <c r="C999" s="573" t="s">
        <v>556</v>
      </c>
      <c r="E999" s="573"/>
    </row>
    <row r="1000" spans="1:5" ht="15.75">
      <c r="A1000" s="573" t="s">
        <v>2365</v>
      </c>
      <c r="B1000" s="574" t="s">
        <v>2366</v>
      </c>
      <c r="C1000" s="573" t="s">
        <v>309</v>
      </c>
      <c r="E1000" s="573"/>
    </row>
    <row r="1001" spans="1:5" ht="15.75">
      <c r="A1001" s="573" t="s">
        <v>2367</v>
      </c>
      <c r="B1001" s="574" t="s">
        <v>2368</v>
      </c>
      <c r="C1001" s="573" t="s">
        <v>456</v>
      </c>
      <c r="E1001" s="573"/>
    </row>
    <row r="1002" spans="1:5" ht="15.75">
      <c r="A1002" s="573" t="s">
        <v>2369</v>
      </c>
      <c r="B1002" s="574" t="s">
        <v>2370</v>
      </c>
      <c r="C1002" s="573" t="s">
        <v>485</v>
      </c>
      <c r="E1002" s="573"/>
    </row>
    <row r="1003" spans="1:5" ht="15.75">
      <c r="A1003" s="573" t="s">
        <v>2371</v>
      </c>
      <c r="B1003" s="574" t="s">
        <v>2372</v>
      </c>
      <c r="C1003" s="573" t="s">
        <v>274</v>
      </c>
      <c r="E1003" s="573"/>
    </row>
    <row r="1004" spans="1:5" ht="15.75">
      <c r="A1004" s="573" t="s">
        <v>2373</v>
      </c>
      <c r="B1004" s="574" t="s">
        <v>2374</v>
      </c>
      <c r="C1004" s="573" t="s">
        <v>564</v>
      </c>
      <c r="E1004" s="573"/>
    </row>
    <row r="1005" spans="1:5" ht="15.75">
      <c r="A1005" s="573" t="s">
        <v>2375</v>
      </c>
      <c r="B1005" s="574" t="s">
        <v>2376</v>
      </c>
      <c r="C1005" s="573" t="s">
        <v>425</v>
      </c>
      <c r="E1005" s="573"/>
    </row>
    <row r="1006" spans="1:5" ht="15.75">
      <c r="A1006" s="573" t="s">
        <v>2377</v>
      </c>
      <c r="B1006" s="574" t="s">
        <v>2378</v>
      </c>
      <c r="C1006" s="573" t="s">
        <v>425</v>
      </c>
      <c r="E1006" s="573"/>
    </row>
    <row r="1007" spans="1:5" ht="15.75">
      <c r="A1007" s="573" t="s">
        <v>2379</v>
      </c>
      <c r="B1007" s="574" t="s">
        <v>2380</v>
      </c>
      <c r="C1007" s="573" t="s">
        <v>317</v>
      </c>
      <c r="E1007" s="573"/>
    </row>
    <row r="1008" spans="1:5" ht="15.75">
      <c r="A1008" s="573" t="s">
        <v>2381</v>
      </c>
      <c r="B1008" s="574" t="s">
        <v>2382</v>
      </c>
      <c r="C1008" s="573" t="s">
        <v>501</v>
      </c>
      <c r="E1008" s="573"/>
    </row>
    <row r="1009" spans="1:5" ht="15.75">
      <c r="A1009" s="573" t="s">
        <v>2383</v>
      </c>
      <c r="B1009" s="574" t="s">
        <v>2384</v>
      </c>
      <c r="C1009" s="573" t="s">
        <v>277</v>
      </c>
      <c r="E1009" s="573"/>
    </row>
    <row r="1010" spans="1:5" ht="15.75">
      <c r="A1010" s="573" t="s">
        <v>2385</v>
      </c>
      <c r="B1010" s="574" t="s">
        <v>2386</v>
      </c>
      <c r="C1010" s="573" t="s">
        <v>340</v>
      </c>
      <c r="E1010" s="573"/>
    </row>
    <row r="1011" spans="1:5" ht="15.75">
      <c r="A1011" s="573" t="s">
        <v>2387</v>
      </c>
      <c r="B1011" s="574" t="s">
        <v>2388</v>
      </c>
      <c r="C1011" s="573" t="s">
        <v>459</v>
      </c>
      <c r="E1011" s="573"/>
    </row>
    <row r="1012" spans="1:5" ht="15.75">
      <c r="A1012" s="573" t="s">
        <v>2389</v>
      </c>
      <c r="B1012" s="574" t="s">
        <v>2390</v>
      </c>
      <c r="C1012" s="573" t="s">
        <v>951</v>
      </c>
      <c r="E1012" s="573"/>
    </row>
    <row r="1013" spans="1:5" ht="15.75">
      <c r="A1013" s="573" t="s">
        <v>2391</v>
      </c>
      <c r="B1013" s="574" t="s">
        <v>2392</v>
      </c>
      <c r="C1013" s="573" t="s">
        <v>464</v>
      </c>
      <c r="E1013" s="573"/>
    </row>
    <row r="1014" spans="1:5" ht="15.75">
      <c r="A1014" s="573" t="s">
        <v>2393</v>
      </c>
      <c r="B1014" s="574" t="s">
        <v>2394</v>
      </c>
      <c r="C1014" s="573" t="s">
        <v>425</v>
      </c>
      <c r="E1014" s="573"/>
    </row>
    <row r="1015" spans="1:5" ht="15.75">
      <c r="A1015" s="573" t="s">
        <v>2395</v>
      </c>
      <c r="B1015" s="574" t="s">
        <v>2396</v>
      </c>
      <c r="C1015" s="573" t="s">
        <v>436</v>
      </c>
      <c r="E1015" s="573"/>
    </row>
    <row r="1016" spans="1:5" ht="15.75">
      <c r="A1016" s="573" t="s">
        <v>2397</v>
      </c>
      <c r="B1016" s="574" t="s">
        <v>2398</v>
      </c>
      <c r="C1016" s="573" t="s">
        <v>436</v>
      </c>
      <c r="E1016" s="573"/>
    </row>
    <row r="1017" spans="1:5" ht="15.75">
      <c r="A1017" s="573" t="s">
        <v>2399</v>
      </c>
      <c r="B1017" s="574" t="s">
        <v>2400</v>
      </c>
      <c r="C1017" s="573" t="s">
        <v>521</v>
      </c>
      <c r="E1017" s="573"/>
    </row>
    <row r="1018" spans="1:5" ht="15.75">
      <c r="A1018" s="573" t="s">
        <v>2401</v>
      </c>
      <c r="B1018" s="574" t="s">
        <v>2402</v>
      </c>
      <c r="C1018" s="573" t="s">
        <v>280</v>
      </c>
      <c r="E1018" s="573"/>
    </row>
    <row r="1019" spans="1:5" ht="15.75">
      <c r="A1019" s="573" t="s">
        <v>2403</v>
      </c>
      <c r="B1019" s="574" t="s">
        <v>2404</v>
      </c>
      <c r="C1019" s="573" t="s">
        <v>999</v>
      </c>
      <c r="E1019" s="573"/>
    </row>
    <row r="1020" spans="1:5" ht="15.75">
      <c r="A1020" s="573" t="s">
        <v>2405</v>
      </c>
      <c r="B1020" s="574" t="s">
        <v>2406</v>
      </c>
      <c r="C1020" s="573" t="s">
        <v>592</v>
      </c>
      <c r="E1020" s="573"/>
    </row>
    <row r="1021" spans="1:5" ht="15.75">
      <c r="A1021" s="573" t="s">
        <v>2407</v>
      </c>
      <c r="B1021" s="574" t="s">
        <v>2408</v>
      </c>
      <c r="C1021" s="573" t="s">
        <v>436</v>
      </c>
      <c r="E1021" s="573"/>
    </row>
    <row r="1022" spans="1:5" ht="15.75">
      <c r="A1022" s="573" t="s">
        <v>2409</v>
      </c>
      <c r="B1022" s="574" t="s">
        <v>2410</v>
      </c>
      <c r="C1022" s="573" t="s">
        <v>303</v>
      </c>
      <c r="E1022" s="573"/>
    </row>
    <row r="1023" spans="1:5" ht="15.75">
      <c r="A1023" s="573" t="s">
        <v>2411</v>
      </c>
      <c r="B1023" s="574" t="s">
        <v>2412</v>
      </c>
      <c r="C1023" s="573" t="s">
        <v>286</v>
      </c>
      <c r="E1023" s="573"/>
    </row>
    <row r="1024" spans="1:5" ht="15.75">
      <c r="A1024" s="573" t="s">
        <v>2413</v>
      </c>
      <c r="B1024" s="574" t="s">
        <v>2414</v>
      </c>
      <c r="C1024" s="573" t="s">
        <v>1178</v>
      </c>
      <c r="E1024" s="573"/>
    </row>
    <row r="1025" spans="1:5" ht="15.75">
      <c r="A1025" s="573" t="s">
        <v>2415</v>
      </c>
      <c r="B1025" s="574" t="s">
        <v>2416</v>
      </c>
      <c r="C1025" s="573" t="s">
        <v>613</v>
      </c>
      <c r="E1025" s="573"/>
    </row>
    <row r="1026" spans="1:5" ht="15.75">
      <c r="A1026" s="573" t="s">
        <v>2417</v>
      </c>
      <c r="B1026" s="574" t="s">
        <v>2418</v>
      </c>
      <c r="C1026" s="573" t="s">
        <v>459</v>
      </c>
      <c r="E1026" s="573"/>
    </row>
    <row r="1027" spans="1:5" ht="15.75">
      <c r="A1027" s="573" t="s">
        <v>2419</v>
      </c>
      <c r="B1027" s="574" t="s">
        <v>2420</v>
      </c>
      <c r="C1027" s="573" t="s">
        <v>286</v>
      </c>
      <c r="E1027" s="573"/>
    </row>
    <row r="1028" spans="1:5" ht="15.75">
      <c r="A1028" s="573" t="s">
        <v>2421</v>
      </c>
      <c r="B1028" s="574" t="s">
        <v>2422</v>
      </c>
      <c r="C1028" s="573" t="s">
        <v>559</v>
      </c>
      <c r="E1028" s="573"/>
    </row>
    <row r="1029" spans="1:5" ht="15.75">
      <c r="A1029" s="573" t="s">
        <v>2423</v>
      </c>
      <c r="B1029" s="574" t="s">
        <v>2424</v>
      </c>
      <c r="C1029" s="573" t="s">
        <v>283</v>
      </c>
      <c r="E1029" s="573"/>
    </row>
    <row r="1030" spans="1:5" ht="15.75">
      <c r="A1030" s="573" t="s">
        <v>2425</v>
      </c>
      <c r="B1030" s="574" t="s">
        <v>2426</v>
      </c>
      <c r="C1030" s="573" t="s">
        <v>372</v>
      </c>
      <c r="E1030" s="573"/>
    </row>
    <row r="1031" spans="1:5" ht="15.75">
      <c r="A1031" s="573" t="s">
        <v>2427</v>
      </c>
      <c r="B1031" s="574" t="s">
        <v>2428</v>
      </c>
      <c r="C1031" s="573" t="s">
        <v>409</v>
      </c>
      <c r="E1031" s="573"/>
    </row>
    <row r="1032" spans="1:5" ht="15.75">
      <c r="A1032" s="573" t="s">
        <v>2429</v>
      </c>
      <c r="B1032" s="574" t="s">
        <v>2430</v>
      </c>
      <c r="C1032" s="573" t="s">
        <v>436</v>
      </c>
      <c r="E1032" s="573"/>
    </row>
    <row r="1033" spans="1:5" ht="15.75">
      <c r="A1033" s="573" t="s">
        <v>2431</v>
      </c>
      <c r="B1033" s="574" t="s">
        <v>2432</v>
      </c>
      <c r="C1033" s="573" t="s">
        <v>456</v>
      </c>
      <c r="E1033" s="573"/>
    </row>
    <row r="1034" spans="1:5" ht="15.75">
      <c r="A1034" s="573" t="s">
        <v>2433</v>
      </c>
      <c r="B1034" s="574" t="s">
        <v>2434</v>
      </c>
      <c r="C1034" s="573" t="s">
        <v>286</v>
      </c>
      <c r="E1034" s="573"/>
    </row>
    <row r="1035" spans="1:5" ht="15.75">
      <c r="A1035" s="573" t="s">
        <v>2435</v>
      </c>
      <c r="B1035" s="574" t="s">
        <v>2436</v>
      </c>
      <c r="C1035" s="573" t="s">
        <v>383</v>
      </c>
      <c r="E1035" s="573"/>
    </row>
    <row r="1036" spans="1:5" ht="15.75">
      <c r="A1036" s="573" t="s">
        <v>2437</v>
      </c>
      <c r="B1036" s="574" t="s">
        <v>2438</v>
      </c>
      <c r="C1036" s="573" t="s">
        <v>1779</v>
      </c>
      <c r="E1036" s="573"/>
    </row>
    <row r="1037" spans="1:5" ht="15.75">
      <c r="A1037" s="573" t="s">
        <v>2439</v>
      </c>
      <c r="B1037" s="574" t="s">
        <v>2440</v>
      </c>
      <c r="C1037" s="573" t="s">
        <v>409</v>
      </c>
      <c r="E1037" s="573"/>
    </row>
    <row r="1038" spans="1:5" ht="15.75">
      <c r="A1038" s="573" t="s">
        <v>2441</v>
      </c>
      <c r="B1038" s="574" t="s">
        <v>2442</v>
      </c>
      <c r="C1038" s="573" t="s">
        <v>436</v>
      </c>
      <c r="E1038" s="573"/>
    </row>
    <row r="1039" spans="1:5" ht="15.75">
      <c r="A1039" s="573" t="s">
        <v>2443</v>
      </c>
      <c r="B1039" s="574" t="s">
        <v>2444</v>
      </c>
      <c r="C1039" s="573" t="s">
        <v>433</v>
      </c>
      <c r="E1039" s="573"/>
    </row>
    <row r="1040" spans="1:5" ht="15.75">
      <c r="A1040" s="573" t="s">
        <v>2445</v>
      </c>
      <c r="B1040" s="574" t="s">
        <v>2446</v>
      </c>
      <c r="C1040" s="573" t="s">
        <v>485</v>
      </c>
      <c r="E1040" s="573"/>
    </row>
    <row r="1041" spans="1:5" ht="15.75">
      <c r="A1041" s="573" t="s">
        <v>2447</v>
      </c>
      <c r="B1041" s="574" t="s">
        <v>2448</v>
      </c>
      <c r="C1041" s="573" t="s">
        <v>349</v>
      </c>
      <c r="E1041" s="573"/>
    </row>
    <row r="1042" spans="1:5" ht="15.75">
      <c r="A1042" s="573" t="s">
        <v>2449</v>
      </c>
      <c r="B1042" s="574" t="s">
        <v>2450</v>
      </c>
      <c r="C1042" s="573" t="s">
        <v>388</v>
      </c>
      <c r="E1042" s="573"/>
    </row>
    <row r="1043" spans="1:5" ht="15.75">
      <c r="A1043" s="573" t="s">
        <v>2451</v>
      </c>
      <c r="B1043" s="574" t="s">
        <v>2452</v>
      </c>
      <c r="C1043" s="573" t="s">
        <v>564</v>
      </c>
      <c r="E1043" s="573"/>
    </row>
    <row r="1044" spans="1:5" ht="15.75">
      <c r="A1044" s="573" t="s">
        <v>2453</v>
      </c>
      <c r="B1044" s="574" t="s">
        <v>2454</v>
      </c>
      <c r="C1044" s="573" t="s">
        <v>280</v>
      </c>
      <c r="E1044" s="573"/>
    </row>
    <row r="1045" spans="1:5" ht="15.75">
      <c r="A1045" s="573" t="s">
        <v>2455</v>
      </c>
      <c r="B1045" s="574" t="s">
        <v>2456</v>
      </c>
      <c r="C1045" s="573" t="s">
        <v>653</v>
      </c>
      <c r="E1045" s="573"/>
    </row>
    <row r="1046" spans="1:5" ht="15.75">
      <c r="A1046" s="573" t="s">
        <v>2457</v>
      </c>
      <c r="B1046" s="574" t="s">
        <v>2458</v>
      </c>
      <c r="C1046" s="573" t="s">
        <v>1627</v>
      </c>
      <c r="E1046" s="573"/>
    </row>
    <row r="1047" spans="1:5" ht="15.75">
      <c r="A1047" s="573" t="s">
        <v>2459</v>
      </c>
      <c r="B1047" s="574" t="s">
        <v>2460</v>
      </c>
      <c r="C1047" s="573" t="s">
        <v>456</v>
      </c>
      <c r="E1047" s="573"/>
    </row>
    <row r="1048" spans="1:5" ht="15.75">
      <c r="A1048" s="573" t="s">
        <v>2461</v>
      </c>
      <c r="B1048" s="574" t="s">
        <v>2462</v>
      </c>
      <c r="C1048" s="573" t="s">
        <v>592</v>
      </c>
      <c r="E1048" s="573"/>
    </row>
    <row r="1049" spans="1:5" ht="15.75">
      <c r="A1049" s="573" t="s">
        <v>2463</v>
      </c>
      <c r="B1049" s="574" t="s">
        <v>2464</v>
      </c>
      <c r="C1049" s="573" t="s">
        <v>420</v>
      </c>
      <c r="E1049" s="573"/>
    </row>
    <row r="1050" spans="1:5" ht="15.75">
      <c r="A1050" s="573" t="s">
        <v>2465</v>
      </c>
      <c r="B1050" s="574" t="s">
        <v>2466</v>
      </c>
      <c r="C1050" s="573" t="s">
        <v>511</v>
      </c>
      <c r="E1050" s="573"/>
    </row>
    <row r="1051" spans="1:5" ht="15.75">
      <c r="A1051" s="573" t="s">
        <v>2467</v>
      </c>
      <c r="B1051" s="574" t="s">
        <v>2468</v>
      </c>
      <c r="C1051" s="573" t="s">
        <v>268</v>
      </c>
      <c r="E1051" s="573"/>
    </row>
    <row r="1052" spans="1:5" ht="15.75">
      <c r="A1052" s="573" t="s">
        <v>2469</v>
      </c>
      <c r="B1052" s="574" t="s">
        <v>2470</v>
      </c>
      <c r="C1052" s="573" t="s">
        <v>564</v>
      </c>
      <c r="E1052" s="573"/>
    </row>
    <row r="1053" spans="1:5" ht="15.75">
      <c r="A1053" s="573" t="s">
        <v>2471</v>
      </c>
      <c r="B1053" s="574" t="s">
        <v>2472</v>
      </c>
      <c r="C1053" s="573" t="s">
        <v>456</v>
      </c>
      <c r="E1053" s="573"/>
    </row>
    <row r="1054" spans="1:5" ht="15.75">
      <c r="A1054" s="573" t="s">
        <v>2473</v>
      </c>
      <c r="B1054" s="574" t="s">
        <v>2474</v>
      </c>
      <c r="C1054" s="573" t="s">
        <v>737</v>
      </c>
      <c r="E1054" s="573"/>
    </row>
    <row r="1055" spans="1:5" ht="15.75">
      <c r="A1055" s="573" t="s">
        <v>2475</v>
      </c>
      <c r="B1055" s="574" t="s">
        <v>2476</v>
      </c>
      <c r="C1055" s="573" t="s">
        <v>436</v>
      </c>
      <c r="E1055" s="573"/>
    </row>
    <row r="1056" spans="1:5" ht="15.75">
      <c r="A1056" s="573" t="s">
        <v>2477</v>
      </c>
      <c r="B1056" s="574" t="s">
        <v>2478</v>
      </c>
      <c r="C1056" s="573" t="s">
        <v>317</v>
      </c>
      <c r="E1056" s="573"/>
    </row>
    <row r="1057" spans="1:5" ht="15.75">
      <c r="A1057" s="573" t="s">
        <v>2479</v>
      </c>
      <c r="B1057" s="574" t="s">
        <v>2480</v>
      </c>
      <c r="C1057" s="573" t="s">
        <v>346</v>
      </c>
      <c r="E1057" s="573"/>
    </row>
    <row r="1058" spans="1:5" ht="15.75">
      <c r="A1058" s="573" t="s">
        <v>2481</v>
      </c>
      <c r="B1058" s="574" t="s">
        <v>2482</v>
      </c>
      <c r="C1058" s="573" t="s">
        <v>1138</v>
      </c>
      <c r="E1058" s="573"/>
    </row>
    <row r="1059" spans="1:5" ht="15.75">
      <c r="A1059" s="573" t="s">
        <v>2483</v>
      </c>
      <c r="B1059" s="574" t="s">
        <v>2484</v>
      </c>
      <c r="C1059" s="573" t="s">
        <v>564</v>
      </c>
      <c r="E1059" s="573"/>
    </row>
    <row r="1060" spans="1:5" ht="15.75">
      <c r="A1060" s="573" t="s">
        <v>2485</v>
      </c>
      <c r="B1060" s="574" t="s">
        <v>2486</v>
      </c>
      <c r="C1060" s="573" t="s">
        <v>309</v>
      </c>
      <c r="E1060" s="573"/>
    </row>
    <row r="1061" spans="1:5" ht="15.75">
      <c r="A1061" s="573" t="s">
        <v>2487</v>
      </c>
      <c r="B1061" s="574" t="s">
        <v>2488</v>
      </c>
      <c r="C1061" s="573" t="s">
        <v>300</v>
      </c>
      <c r="E1061" s="573"/>
    </row>
    <row r="1062" spans="1:5" ht="15.75">
      <c r="A1062" s="573" t="s">
        <v>2489</v>
      </c>
      <c r="B1062" s="574" t="s">
        <v>2490</v>
      </c>
      <c r="C1062" s="573" t="s">
        <v>564</v>
      </c>
      <c r="E1062" s="573"/>
    </row>
    <row r="1063" spans="1:5" ht="15.75">
      <c r="A1063" s="573" t="s">
        <v>2491</v>
      </c>
      <c r="B1063" s="574" t="s">
        <v>2492</v>
      </c>
      <c r="C1063" s="573" t="s">
        <v>511</v>
      </c>
      <c r="E1063" s="573"/>
    </row>
    <row r="1064" spans="1:5" ht="15.75">
      <c r="A1064" s="573" t="s">
        <v>2493</v>
      </c>
      <c r="B1064" s="574" t="s">
        <v>2494</v>
      </c>
      <c r="C1064" s="573" t="s">
        <v>493</v>
      </c>
      <c r="E1064" s="573"/>
    </row>
    <row r="1065" spans="1:5" ht="15.75">
      <c r="A1065" s="573" t="s">
        <v>2495</v>
      </c>
      <c r="B1065" s="574" t="s">
        <v>2496</v>
      </c>
      <c r="C1065" s="573" t="s">
        <v>493</v>
      </c>
      <c r="E1065" s="573"/>
    </row>
    <row r="1066" spans="1:5" ht="15.75">
      <c r="A1066" s="573" t="s">
        <v>2497</v>
      </c>
      <c r="B1066" s="574" t="s">
        <v>2498</v>
      </c>
      <c r="C1066" s="573" t="s">
        <v>620</v>
      </c>
      <c r="E1066" s="573"/>
    </row>
    <row r="1067" spans="1:5" ht="15.75">
      <c r="A1067" s="573" t="s">
        <v>2499</v>
      </c>
      <c r="B1067" s="574" t="s">
        <v>2500</v>
      </c>
      <c r="C1067" s="573" t="s">
        <v>343</v>
      </c>
      <c r="E1067" s="573"/>
    </row>
    <row r="1068" spans="1:5" ht="15.75">
      <c r="A1068" s="573" t="s">
        <v>2501</v>
      </c>
      <c r="B1068" s="574" t="s">
        <v>2502</v>
      </c>
      <c r="C1068" s="573" t="s">
        <v>556</v>
      </c>
      <c r="E1068" s="573"/>
    </row>
    <row r="1069" spans="1:5" ht="15.75">
      <c r="A1069" s="573" t="s">
        <v>2503</v>
      </c>
      <c r="B1069" s="574" t="s">
        <v>2504</v>
      </c>
      <c r="C1069" s="573" t="s">
        <v>488</v>
      </c>
      <c r="E1069" s="573"/>
    </row>
    <row r="1070" spans="1:5" ht="15.75">
      <c r="A1070" s="573" t="s">
        <v>2505</v>
      </c>
      <c r="B1070" s="574" t="s">
        <v>2506</v>
      </c>
      <c r="C1070" s="573" t="s">
        <v>456</v>
      </c>
      <c r="E1070" s="573"/>
    </row>
    <row r="1071" spans="1:5" ht="15.75">
      <c r="A1071" s="573" t="s">
        <v>2507</v>
      </c>
      <c r="B1071" s="574" t="s">
        <v>2508</v>
      </c>
      <c r="C1071" s="573" t="s">
        <v>528</v>
      </c>
      <c r="E1071" s="573"/>
    </row>
    <row r="1072" spans="1:5" ht="15.75">
      <c r="A1072" s="573" t="s">
        <v>2509</v>
      </c>
      <c r="B1072" s="574" t="s">
        <v>2510</v>
      </c>
      <c r="C1072" s="573" t="s">
        <v>320</v>
      </c>
      <c r="E1072" s="573"/>
    </row>
    <row r="1073" spans="1:5" ht="15.75">
      <c r="A1073" s="573" t="s">
        <v>2511</v>
      </c>
      <c r="B1073" s="574" t="s">
        <v>2512</v>
      </c>
      <c r="C1073" s="573" t="s">
        <v>488</v>
      </c>
      <c r="E1073" s="573"/>
    </row>
    <row r="1074" spans="1:5" ht="15.75">
      <c r="A1074" s="573" t="s">
        <v>2513</v>
      </c>
      <c r="B1074" s="574" t="s">
        <v>2514</v>
      </c>
      <c r="C1074" s="573" t="s">
        <v>451</v>
      </c>
      <c r="E1074" s="573"/>
    </row>
    <row r="1075" spans="1:5" ht="15.75">
      <c r="A1075" s="573" t="s">
        <v>2515</v>
      </c>
      <c r="B1075" s="574" t="s">
        <v>2516</v>
      </c>
      <c r="C1075" s="573" t="s">
        <v>433</v>
      </c>
      <c r="E1075" s="573"/>
    </row>
    <row r="1076" spans="1:5" ht="15.75">
      <c r="A1076" s="573" t="s">
        <v>2517</v>
      </c>
      <c r="B1076" s="574" t="s">
        <v>2518</v>
      </c>
      <c r="C1076" s="573" t="s">
        <v>464</v>
      </c>
      <c r="E1076" s="573"/>
    </row>
    <row r="1077" spans="1:5" ht="15.75">
      <c r="A1077" s="573" t="s">
        <v>2519</v>
      </c>
      <c r="B1077" s="574" t="s">
        <v>2520</v>
      </c>
      <c r="C1077" s="573" t="s">
        <v>425</v>
      </c>
      <c r="E1077" s="573"/>
    </row>
    <row r="1078" spans="1:5" ht="15.75">
      <c r="A1078" s="573" t="s">
        <v>2521</v>
      </c>
      <c r="B1078" s="574" t="s">
        <v>2522</v>
      </c>
      <c r="C1078" s="573" t="s">
        <v>417</v>
      </c>
      <c r="E1078" s="573"/>
    </row>
    <row r="1079" spans="1:5" ht="15.75">
      <c r="A1079" s="573" t="s">
        <v>2523</v>
      </c>
      <c r="B1079" s="574" t="s">
        <v>2524</v>
      </c>
      <c r="C1079" s="573" t="s">
        <v>883</v>
      </c>
      <c r="E1079" s="573"/>
    </row>
    <row r="1080" spans="1:5" ht="15.75">
      <c r="A1080" s="573" t="s">
        <v>2525</v>
      </c>
      <c r="B1080" s="574" t="s">
        <v>2526</v>
      </c>
      <c r="C1080" s="573" t="s">
        <v>428</v>
      </c>
      <c r="E1080" s="573"/>
    </row>
    <row r="1081" spans="1:5" ht="15.75">
      <c r="A1081" s="573" t="s">
        <v>2527</v>
      </c>
      <c r="B1081" s="574" t="s">
        <v>2528</v>
      </c>
      <c r="C1081" s="573" t="s">
        <v>309</v>
      </c>
      <c r="E1081" s="573"/>
    </row>
    <row r="1082" spans="1:5" ht="15.75">
      <c r="A1082" s="573" t="s">
        <v>2529</v>
      </c>
      <c r="B1082" s="574" t="s">
        <v>2530</v>
      </c>
      <c r="C1082" s="573" t="s">
        <v>951</v>
      </c>
      <c r="E1082" s="573"/>
    </row>
    <row r="1083" spans="1:5" ht="15.75">
      <c r="A1083" s="573" t="s">
        <v>2531</v>
      </c>
      <c r="B1083" s="574" t="s">
        <v>2532</v>
      </c>
      <c r="C1083" s="573" t="s">
        <v>323</v>
      </c>
      <c r="E1083" s="573"/>
    </row>
    <row r="1084" spans="1:5" ht="15.75">
      <c r="A1084" s="573" t="s">
        <v>2533</v>
      </c>
      <c r="B1084" s="574" t="s">
        <v>2534</v>
      </c>
      <c r="C1084" s="573" t="s">
        <v>613</v>
      </c>
      <c r="E1084" s="573"/>
    </row>
    <row r="1085" spans="1:5" ht="15.75">
      <c r="A1085" s="573" t="s">
        <v>2535</v>
      </c>
      <c r="B1085" s="574" t="s">
        <v>2536</v>
      </c>
      <c r="C1085" s="573" t="s">
        <v>511</v>
      </c>
      <c r="E1085" s="573"/>
    </row>
    <row r="1086" spans="1:5" ht="15.75">
      <c r="A1086" s="573" t="s">
        <v>2537</v>
      </c>
      <c r="B1086" s="574" t="s">
        <v>2538</v>
      </c>
      <c r="C1086" s="573" t="s">
        <v>355</v>
      </c>
      <c r="E1086" s="573"/>
    </row>
    <row r="1087" spans="1:5" ht="15.75">
      <c r="A1087" s="573" t="s">
        <v>2539</v>
      </c>
      <c r="B1087" s="574" t="s">
        <v>2540</v>
      </c>
      <c r="C1087" s="573" t="s">
        <v>511</v>
      </c>
      <c r="E1087" s="573"/>
    </row>
    <row r="1088" spans="1:5" ht="15.75">
      <c r="A1088" s="573" t="s">
        <v>2541</v>
      </c>
      <c r="B1088" s="574" t="s">
        <v>2542</v>
      </c>
      <c r="C1088" s="573" t="s">
        <v>1779</v>
      </c>
      <c r="E1088" s="573"/>
    </row>
    <row r="1089" spans="1:5" ht="15.75">
      <c r="A1089" s="573" t="s">
        <v>2543</v>
      </c>
      <c r="B1089" s="574" t="s">
        <v>2544</v>
      </c>
      <c r="C1089" s="573" t="s">
        <v>306</v>
      </c>
      <c r="E1089" s="573"/>
    </row>
    <row r="1090" spans="1:5" ht="15.75">
      <c r="A1090" s="573" t="s">
        <v>2545</v>
      </c>
      <c r="B1090" s="574" t="s">
        <v>2546</v>
      </c>
      <c r="C1090" s="573" t="s">
        <v>1779</v>
      </c>
      <c r="E1090" s="573"/>
    </row>
    <row r="1091" spans="1:5" ht="15.75">
      <c r="A1091" s="573" t="s">
        <v>2547</v>
      </c>
      <c r="B1091" s="574" t="s">
        <v>2548</v>
      </c>
      <c r="C1091" s="573" t="s">
        <v>399</v>
      </c>
      <c r="E1091" s="573"/>
    </row>
    <row r="1092" spans="1:5" ht="15.75">
      <c r="A1092" s="573" t="s">
        <v>2549</v>
      </c>
      <c r="B1092" s="574" t="s">
        <v>2550</v>
      </c>
      <c r="C1092" s="573" t="s">
        <v>343</v>
      </c>
      <c r="E1092" s="573"/>
    </row>
    <row r="1093" spans="1:5" ht="15.75">
      <c r="A1093" s="573" t="s">
        <v>2551</v>
      </c>
      <c r="B1093" s="574" t="s">
        <v>2552</v>
      </c>
      <c r="C1093" s="573" t="s">
        <v>399</v>
      </c>
      <c r="E1093" s="573"/>
    </row>
    <row r="1094" spans="1:5" ht="15.75">
      <c r="A1094" s="573" t="s">
        <v>2553</v>
      </c>
      <c r="B1094" s="574" t="s">
        <v>2554</v>
      </c>
      <c r="C1094" s="573" t="s">
        <v>274</v>
      </c>
      <c r="E1094" s="573"/>
    </row>
    <row r="1095" spans="1:5" ht="15.75">
      <c r="A1095" s="573" t="s">
        <v>2555</v>
      </c>
      <c r="B1095" s="574" t="s">
        <v>2556</v>
      </c>
      <c r="C1095" s="573" t="s">
        <v>620</v>
      </c>
      <c r="E1095" s="573"/>
    </row>
    <row r="1096" spans="1:5" ht="15.75">
      <c r="A1096" s="573" t="s">
        <v>2557</v>
      </c>
      <c r="B1096" s="574" t="s">
        <v>2558</v>
      </c>
      <c r="C1096" s="573" t="s">
        <v>334</v>
      </c>
      <c r="E1096" s="573"/>
    </row>
    <row r="1097" spans="1:5" ht="15.75">
      <c r="A1097" s="573" t="s">
        <v>2559</v>
      </c>
      <c r="B1097" s="574" t="s">
        <v>2560</v>
      </c>
      <c r="C1097" s="573" t="s">
        <v>742</v>
      </c>
      <c r="E1097" s="573"/>
    </row>
    <row r="1098" spans="1:5" ht="15.75">
      <c r="A1098" s="573" t="s">
        <v>2561</v>
      </c>
      <c r="B1098" s="574" t="s">
        <v>2562</v>
      </c>
      <c r="C1098" s="573" t="s">
        <v>511</v>
      </c>
      <c r="E1098" s="573"/>
    </row>
    <row r="1099" spans="1:5" ht="15.75">
      <c r="A1099" s="573" t="s">
        <v>2563</v>
      </c>
      <c r="B1099" s="574" t="s">
        <v>2564</v>
      </c>
      <c r="C1099" s="573" t="s">
        <v>409</v>
      </c>
      <c r="E1099" s="573"/>
    </row>
    <row r="1100" spans="1:5" ht="15.75">
      <c r="A1100" s="573" t="s">
        <v>2565</v>
      </c>
      <c r="B1100" s="574" t="s">
        <v>2566</v>
      </c>
      <c r="C1100" s="573" t="s">
        <v>472</v>
      </c>
      <c r="E1100" s="573"/>
    </row>
    <row r="1101" spans="1:5" ht="15.75">
      <c r="A1101" s="573" t="s">
        <v>2567</v>
      </c>
      <c r="B1101" s="574" t="s">
        <v>2568</v>
      </c>
      <c r="C1101" s="573" t="s">
        <v>511</v>
      </c>
      <c r="E1101" s="573"/>
    </row>
    <row r="1102" spans="1:5" ht="15.75">
      <c r="A1102" s="573" t="s">
        <v>2569</v>
      </c>
      <c r="B1102" s="574" t="s">
        <v>2570</v>
      </c>
      <c r="C1102" s="573" t="s">
        <v>420</v>
      </c>
      <c r="E1102" s="573"/>
    </row>
    <row r="1103" spans="1:5" ht="15.75">
      <c r="A1103" s="573" t="s">
        <v>2571</v>
      </c>
      <c r="B1103" s="574" t="s">
        <v>2572</v>
      </c>
      <c r="C1103" s="573" t="s">
        <v>1293</v>
      </c>
      <c r="E1103" s="573"/>
    </row>
    <row r="1104" spans="1:5" ht="15.75">
      <c r="A1104" s="573" t="s">
        <v>2573</v>
      </c>
      <c r="B1104" s="574" t="s">
        <v>2574</v>
      </c>
      <c r="C1104" s="573" t="s">
        <v>559</v>
      </c>
      <c r="E1104" s="573"/>
    </row>
    <row r="1105" spans="1:5" ht="15.75">
      <c r="A1105" s="573" t="s">
        <v>2575</v>
      </c>
      <c r="B1105" s="574" t="s">
        <v>2576</v>
      </c>
      <c r="C1105" s="573" t="s">
        <v>790</v>
      </c>
      <c r="E1105" s="573"/>
    </row>
    <row r="1106" spans="1:5" ht="15.75">
      <c r="A1106" s="573" t="s">
        <v>2577</v>
      </c>
      <c r="B1106" s="574" t="s">
        <v>2578</v>
      </c>
      <c r="C1106" s="573" t="s">
        <v>528</v>
      </c>
      <c r="E1106" s="573"/>
    </row>
    <row r="1107" spans="1:5" ht="15.75">
      <c r="A1107" s="573" t="s">
        <v>2579</v>
      </c>
      <c r="B1107" s="574" t="s">
        <v>2580</v>
      </c>
      <c r="C1107" s="573" t="s">
        <v>360</v>
      </c>
      <c r="E1107" s="573"/>
    </row>
    <row r="1108" spans="1:5" ht="15.75">
      <c r="A1108" s="573" t="s">
        <v>2581</v>
      </c>
      <c r="B1108" s="574" t="s">
        <v>2582</v>
      </c>
      <c r="C1108" s="573" t="s">
        <v>488</v>
      </c>
      <c r="E1108" s="573"/>
    </row>
    <row r="1109" spans="1:5" ht="15.75">
      <c r="A1109" s="573" t="s">
        <v>2583</v>
      </c>
      <c r="B1109" s="574" t="s">
        <v>2584</v>
      </c>
      <c r="C1109" s="573" t="s">
        <v>528</v>
      </c>
      <c r="E1109" s="573"/>
    </row>
    <row r="1110" spans="1:5" ht="15.75">
      <c r="A1110" s="573" t="s">
        <v>2585</v>
      </c>
      <c r="B1110" s="574" t="s">
        <v>2586</v>
      </c>
      <c r="C1110" s="573" t="s">
        <v>496</v>
      </c>
      <c r="E1110" s="573"/>
    </row>
    <row r="1111" spans="1:5" ht="15.75">
      <c r="A1111" s="573" t="s">
        <v>2587</v>
      </c>
      <c r="B1111" s="574" t="s">
        <v>2588</v>
      </c>
      <c r="C1111" s="573" t="s">
        <v>433</v>
      </c>
      <c r="E1111" s="573"/>
    </row>
    <row r="1112" spans="1:5" ht="15.75">
      <c r="A1112" s="573" t="s">
        <v>2589</v>
      </c>
      <c r="B1112" s="574" t="s">
        <v>2590</v>
      </c>
      <c r="C1112" s="573" t="s">
        <v>511</v>
      </c>
      <c r="E1112" s="573"/>
    </row>
    <row r="1113" spans="1:5" ht="15.75">
      <c r="A1113" s="573" t="s">
        <v>2591</v>
      </c>
      <c r="B1113" s="574" t="s">
        <v>2592</v>
      </c>
      <c r="C1113" s="573" t="s">
        <v>274</v>
      </c>
      <c r="E1113" s="573"/>
    </row>
    <row r="1114" spans="1:5" ht="15.75">
      <c r="A1114" s="573" t="s">
        <v>2593</v>
      </c>
      <c r="B1114" s="574" t="s">
        <v>2594</v>
      </c>
      <c r="C1114" s="573" t="s">
        <v>340</v>
      </c>
      <c r="E1114" s="573"/>
    </row>
    <row r="1115" spans="1:5" ht="15.75">
      <c r="A1115" s="573" t="s">
        <v>2595</v>
      </c>
      <c r="B1115" s="574" t="s">
        <v>2596</v>
      </c>
      <c r="C1115" s="573" t="s">
        <v>433</v>
      </c>
      <c r="E1115" s="573"/>
    </row>
    <row r="1116" spans="1:5" ht="15.75">
      <c r="A1116" s="573" t="s">
        <v>2597</v>
      </c>
      <c r="B1116" s="574" t="s">
        <v>2598</v>
      </c>
      <c r="C1116" s="573" t="s">
        <v>340</v>
      </c>
      <c r="E1116" s="573"/>
    </row>
    <row r="1117" spans="1:5" ht="15.75">
      <c r="A1117" s="573" t="s">
        <v>2599</v>
      </c>
      <c r="B1117" s="574" t="s">
        <v>2600</v>
      </c>
      <c r="C1117" s="573" t="s">
        <v>464</v>
      </c>
      <c r="E1117" s="573"/>
    </row>
    <row r="1118" spans="1:5" ht="15.75">
      <c r="A1118" s="573" t="s">
        <v>2601</v>
      </c>
      <c r="B1118" s="574" t="s">
        <v>2602</v>
      </c>
      <c r="C1118" s="573" t="s">
        <v>323</v>
      </c>
      <c r="E1118" s="573"/>
    </row>
    <row r="1119" spans="1:5" ht="15.75">
      <c r="A1119" s="573" t="s">
        <v>2603</v>
      </c>
      <c r="B1119" s="574" t="s">
        <v>2604</v>
      </c>
      <c r="C1119" s="573" t="s">
        <v>383</v>
      </c>
      <c r="E1119" s="573"/>
    </row>
    <row r="1120" spans="1:5" ht="15.75">
      <c r="A1120" s="573" t="s">
        <v>2605</v>
      </c>
      <c r="B1120" s="574" t="s">
        <v>2606</v>
      </c>
      <c r="C1120" s="573" t="s">
        <v>653</v>
      </c>
      <c r="E1120" s="573"/>
    </row>
    <row r="1121" spans="1:5" ht="15.75">
      <c r="A1121" s="573" t="s">
        <v>2607</v>
      </c>
      <c r="B1121" s="574" t="s">
        <v>2608</v>
      </c>
      <c r="C1121" s="573" t="s">
        <v>241</v>
      </c>
      <c r="E1121" s="573"/>
    </row>
    <row r="1122" spans="1:5" ht="15.75">
      <c r="A1122" s="573" t="s">
        <v>2609</v>
      </c>
      <c r="B1122" s="574" t="s">
        <v>2610</v>
      </c>
      <c r="C1122" s="573" t="s">
        <v>404</v>
      </c>
      <c r="E1122" s="573"/>
    </row>
    <row r="1123" spans="1:5" ht="15.75">
      <c r="A1123" s="573" t="s">
        <v>2611</v>
      </c>
      <c r="B1123" s="574" t="s">
        <v>2612</v>
      </c>
      <c r="C1123" s="573" t="s">
        <v>472</v>
      </c>
      <c r="E1123" s="573"/>
    </row>
    <row r="1124" spans="1:5" ht="15.75">
      <c r="A1124" s="573" t="s">
        <v>2613</v>
      </c>
      <c r="B1124" s="574" t="s">
        <v>2614</v>
      </c>
      <c r="C1124" s="573" t="s">
        <v>399</v>
      </c>
      <c r="E1124" s="573"/>
    </row>
    <row r="1125" spans="1:5" ht="15.75">
      <c r="A1125" s="573" t="s">
        <v>2615</v>
      </c>
      <c r="B1125" s="574" t="s">
        <v>2616</v>
      </c>
      <c r="C1125" s="573" t="s">
        <v>436</v>
      </c>
      <c r="E1125" s="573"/>
    </row>
    <row r="1126" spans="1:5" ht="15.75">
      <c r="A1126" s="573" t="s">
        <v>2617</v>
      </c>
      <c r="B1126" s="574" t="s">
        <v>2618</v>
      </c>
      <c r="C1126" s="573" t="s">
        <v>343</v>
      </c>
      <c r="E1126" s="573"/>
    </row>
    <row r="1127" spans="1:5" ht="15.75">
      <c r="A1127" s="573" t="s">
        <v>2619</v>
      </c>
      <c r="B1127" s="574" t="s">
        <v>2620</v>
      </c>
      <c r="C1127" s="573" t="s">
        <v>317</v>
      </c>
      <c r="E1127" s="573"/>
    </row>
    <row r="1128" spans="1:5" ht="15.75">
      <c r="A1128" s="573" t="s">
        <v>2621</v>
      </c>
      <c r="B1128" s="574" t="s">
        <v>2622</v>
      </c>
      <c r="C1128" s="573" t="s">
        <v>349</v>
      </c>
      <c r="E1128" s="573"/>
    </row>
    <row r="1129" spans="1:5" ht="15.75">
      <c r="A1129" s="573" t="s">
        <v>2623</v>
      </c>
      <c r="B1129" s="574" t="s">
        <v>2624</v>
      </c>
      <c r="C1129" s="573" t="s">
        <v>294</v>
      </c>
      <c r="E1129" s="573"/>
    </row>
    <row r="1130" spans="1:5" ht="15.75">
      <c r="A1130" s="573" t="s">
        <v>2625</v>
      </c>
      <c r="B1130" s="574" t="s">
        <v>2626</v>
      </c>
      <c r="C1130" s="573" t="s">
        <v>472</v>
      </c>
      <c r="E1130" s="573"/>
    </row>
    <row r="1131" spans="1:5" ht="15.75">
      <c r="A1131" s="573" t="s">
        <v>2627</v>
      </c>
      <c r="B1131" s="574" t="s">
        <v>2628</v>
      </c>
      <c r="C1131" s="573" t="s">
        <v>399</v>
      </c>
      <c r="E1131" s="573"/>
    </row>
    <row r="1132" spans="1:5" ht="15.75">
      <c r="A1132" s="573" t="s">
        <v>2629</v>
      </c>
      <c r="B1132" s="574" t="s">
        <v>2630</v>
      </c>
      <c r="C1132" s="573" t="s">
        <v>294</v>
      </c>
      <c r="E1132" s="573"/>
    </row>
    <row r="1133" spans="1:5" ht="15.75">
      <c r="A1133" s="573" t="s">
        <v>2631</v>
      </c>
      <c r="B1133" s="574" t="s">
        <v>2632</v>
      </c>
      <c r="C1133" s="573" t="s">
        <v>501</v>
      </c>
      <c r="E1133" s="573"/>
    </row>
    <row r="1134" spans="1:5" ht="15.75">
      <c r="A1134" s="573" t="s">
        <v>2633</v>
      </c>
      <c r="B1134" s="574" t="s">
        <v>2634</v>
      </c>
      <c r="C1134" s="573" t="s">
        <v>369</v>
      </c>
      <c r="E1134" s="573"/>
    </row>
    <row r="1135" spans="1:5" ht="15.75">
      <c r="A1135" s="573" t="s">
        <v>2635</v>
      </c>
      <c r="B1135" s="574" t="s">
        <v>2636</v>
      </c>
      <c r="C1135" s="573" t="s">
        <v>493</v>
      </c>
      <c r="E1135" s="573"/>
    </row>
    <row r="1136" spans="1:5" ht="15.75">
      <c r="A1136" s="573" t="s">
        <v>2637</v>
      </c>
      <c r="B1136" s="574" t="s">
        <v>2638</v>
      </c>
      <c r="C1136" s="573" t="s">
        <v>518</v>
      </c>
      <c r="E1136" s="573"/>
    </row>
    <row r="1137" spans="1:5" ht="15.75">
      <c r="A1137" s="573" t="s">
        <v>2639</v>
      </c>
      <c r="B1137" s="574" t="s">
        <v>2640</v>
      </c>
      <c r="C1137" s="573" t="s">
        <v>286</v>
      </c>
      <c r="E1137" s="573"/>
    </row>
    <row r="1138" spans="1:5" ht="15.75">
      <c r="A1138" s="573" t="s">
        <v>2641</v>
      </c>
      <c r="B1138" s="574" t="s">
        <v>2642</v>
      </c>
      <c r="C1138" s="573" t="s">
        <v>343</v>
      </c>
      <c r="E1138" s="573"/>
    </row>
    <row r="1139" spans="1:5" ht="15.75">
      <c r="A1139" s="573" t="s">
        <v>2643</v>
      </c>
      <c r="B1139" s="574" t="s">
        <v>2644</v>
      </c>
      <c r="C1139" s="573" t="s">
        <v>320</v>
      </c>
      <c r="E1139" s="573"/>
    </row>
    <row r="1140" spans="1:5" ht="15.75">
      <c r="A1140" s="573" t="s">
        <v>2645</v>
      </c>
      <c r="B1140" s="574" t="s">
        <v>2646</v>
      </c>
      <c r="C1140" s="573" t="s">
        <v>388</v>
      </c>
      <c r="E1140" s="573"/>
    </row>
    <row r="1141" spans="1:5" ht="15.75">
      <c r="A1141" s="573" t="s">
        <v>2647</v>
      </c>
      <c r="B1141" s="574" t="s">
        <v>2648</v>
      </c>
      <c r="C1141" s="573" t="s">
        <v>751</v>
      </c>
      <c r="E1141" s="573"/>
    </row>
    <row r="1142" spans="1:5" ht="15.75">
      <c r="A1142" s="573" t="s">
        <v>2649</v>
      </c>
      <c r="B1142" s="574" t="s">
        <v>2650</v>
      </c>
      <c r="C1142" s="573" t="s">
        <v>271</v>
      </c>
      <c r="E1142" s="573"/>
    </row>
    <row r="1143" spans="1:5" ht="15.75">
      <c r="A1143" s="573" t="s">
        <v>2651</v>
      </c>
      <c r="B1143" s="574" t="s">
        <v>2652</v>
      </c>
      <c r="C1143" s="573" t="s">
        <v>496</v>
      </c>
      <c r="E1143" s="573"/>
    </row>
    <row r="1144" spans="1:5" ht="15.75">
      <c r="A1144" s="573" t="s">
        <v>2653</v>
      </c>
      <c r="B1144" s="574" t="s">
        <v>2654</v>
      </c>
      <c r="C1144" s="573" t="s">
        <v>464</v>
      </c>
      <c r="E1144" s="573"/>
    </row>
    <row r="1145" spans="1:5" ht="15.75">
      <c r="A1145" s="573" t="s">
        <v>2655</v>
      </c>
      <c r="B1145" s="574" t="s">
        <v>2656</v>
      </c>
      <c r="C1145" s="573" t="s">
        <v>286</v>
      </c>
      <c r="E1145" s="573"/>
    </row>
    <row r="1146" spans="1:5" ht="15.75">
      <c r="A1146" s="573" t="s">
        <v>2657</v>
      </c>
      <c r="B1146" s="574" t="s">
        <v>2658</v>
      </c>
      <c r="C1146" s="573" t="s">
        <v>436</v>
      </c>
      <c r="E1146" s="573"/>
    </row>
    <row r="1147" spans="1:5" ht="15.75">
      <c r="A1147" s="573" t="s">
        <v>2659</v>
      </c>
      <c r="B1147" s="574" t="s">
        <v>2660</v>
      </c>
      <c r="C1147" s="573" t="s">
        <v>883</v>
      </c>
      <c r="E1147" s="573"/>
    </row>
    <row r="1148" spans="1:5" ht="15.75">
      <c r="A1148" s="573" t="s">
        <v>2661</v>
      </c>
      <c r="B1148" s="574" t="s">
        <v>2662</v>
      </c>
      <c r="C1148" s="573" t="s">
        <v>496</v>
      </c>
      <c r="E1148" s="573"/>
    </row>
    <row r="1149" spans="1:5" ht="15.75">
      <c r="A1149" s="573" t="s">
        <v>2663</v>
      </c>
      <c r="B1149" s="574" t="s">
        <v>2664</v>
      </c>
      <c r="C1149" s="573" t="s">
        <v>303</v>
      </c>
      <c r="E1149" s="573"/>
    </row>
    <row r="1150" spans="1:5" ht="15.75">
      <c r="A1150" s="573" t="s">
        <v>2665</v>
      </c>
      <c r="B1150" s="574" t="s">
        <v>2666</v>
      </c>
      <c r="C1150" s="573" t="s">
        <v>469</v>
      </c>
      <c r="E1150" s="573"/>
    </row>
    <row r="1151" spans="1:5" ht="15.75">
      <c r="A1151" s="573" t="s">
        <v>2667</v>
      </c>
      <c r="B1151" s="574" t="s">
        <v>2668</v>
      </c>
      <c r="C1151" s="573" t="s">
        <v>433</v>
      </c>
      <c r="E1151" s="573"/>
    </row>
    <row r="1152" spans="1:5" ht="15.75">
      <c r="A1152" s="573" t="s">
        <v>2669</v>
      </c>
      <c r="B1152" s="574" t="s">
        <v>2670</v>
      </c>
      <c r="C1152" s="573" t="s">
        <v>399</v>
      </c>
      <c r="E1152" s="573"/>
    </row>
    <row r="1153" spans="1:5" ht="15.75">
      <c r="A1153" s="573" t="s">
        <v>2671</v>
      </c>
      <c r="B1153" s="574" t="s">
        <v>2672</v>
      </c>
      <c r="C1153" s="573" t="s">
        <v>412</v>
      </c>
      <c r="E1153" s="573"/>
    </row>
    <row r="1154" spans="1:5" ht="15.75">
      <c r="A1154" s="573" t="s">
        <v>2673</v>
      </c>
      <c r="B1154" s="574" t="s">
        <v>2674</v>
      </c>
      <c r="C1154" s="573" t="s">
        <v>469</v>
      </c>
      <c r="E1154" s="573"/>
    </row>
    <row r="1155" spans="1:5" ht="15.75">
      <c r="A1155" s="573" t="s">
        <v>2675</v>
      </c>
      <c r="B1155" s="574" t="s">
        <v>2676</v>
      </c>
      <c r="C1155" s="573" t="s">
        <v>241</v>
      </c>
      <c r="E1155" s="573"/>
    </row>
    <row r="1156" spans="1:5" ht="15.75">
      <c r="A1156" s="573" t="s">
        <v>2677</v>
      </c>
      <c r="B1156" s="574" t="s">
        <v>2678</v>
      </c>
      <c r="C1156" s="573" t="s">
        <v>334</v>
      </c>
      <c r="E1156" s="573"/>
    </row>
    <row r="1157" spans="1:5" ht="15.75">
      <c r="A1157" s="573" t="s">
        <v>2679</v>
      </c>
      <c r="B1157" s="574" t="s">
        <v>2680</v>
      </c>
      <c r="C1157" s="573" t="s">
        <v>317</v>
      </c>
      <c r="E1157" s="573"/>
    </row>
    <row r="1158" spans="1:5" ht="15.75">
      <c r="A1158" s="573" t="s">
        <v>2681</v>
      </c>
      <c r="B1158" s="574" t="s">
        <v>2682</v>
      </c>
      <c r="C1158" s="573" t="s">
        <v>493</v>
      </c>
      <c r="E1158" s="573"/>
    </row>
    <row r="1159" spans="1:5" ht="15.75">
      <c r="A1159" s="573" t="s">
        <v>2683</v>
      </c>
      <c r="B1159" s="574" t="s">
        <v>2684</v>
      </c>
      <c r="C1159" s="573" t="s">
        <v>420</v>
      </c>
      <c r="E1159" s="573"/>
    </row>
    <row r="1160" spans="1:5" ht="15.75">
      <c r="A1160" s="573" t="s">
        <v>2685</v>
      </c>
      <c r="B1160" s="574" t="s">
        <v>2686</v>
      </c>
      <c r="C1160" s="573" t="s">
        <v>417</v>
      </c>
      <c r="E1160" s="573"/>
    </row>
    <row r="1161" spans="1:5" ht="15.75">
      <c r="A1161" s="573" t="s">
        <v>2687</v>
      </c>
      <c r="B1161" s="574" t="s">
        <v>2688</v>
      </c>
      <c r="C1161" s="573" t="s">
        <v>388</v>
      </c>
      <c r="E1161" s="573"/>
    </row>
    <row r="1162" spans="1:5" ht="15.75">
      <c r="A1162" s="573" t="s">
        <v>2689</v>
      </c>
      <c r="B1162" s="574" t="s">
        <v>2690</v>
      </c>
      <c r="C1162" s="573" t="s">
        <v>485</v>
      </c>
      <c r="E1162" s="573"/>
    </row>
    <row r="1163" spans="1:5" ht="15.75">
      <c r="A1163" s="573" t="s">
        <v>2691</v>
      </c>
      <c r="B1163" s="574" t="s">
        <v>2692</v>
      </c>
      <c r="C1163" s="573" t="s">
        <v>349</v>
      </c>
      <c r="E1163" s="573"/>
    </row>
    <row r="1164" spans="1:5" ht="15.75">
      <c r="A1164" s="573" t="s">
        <v>2693</v>
      </c>
      <c r="B1164" s="574" t="s">
        <v>2694</v>
      </c>
      <c r="C1164" s="573" t="s">
        <v>472</v>
      </c>
      <c r="E1164" s="573"/>
    </row>
    <row r="1165" spans="1:5" ht="15.75">
      <c r="A1165" s="573" t="s">
        <v>2695</v>
      </c>
      <c r="B1165" s="574" t="s">
        <v>2696</v>
      </c>
      <c r="C1165" s="573" t="s">
        <v>464</v>
      </c>
      <c r="E1165" s="573"/>
    </row>
    <row r="1166" spans="1:5" ht="15.75">
      <c r="A1166" s="573" t="s">
        <v>2697</v>
      </c>
      <c r="B1166" s="574" t="s">
        <v>2698</v>
      </c>
      <c r="C1166" s="573" t="s">
        <v>303</v>
      </c>
      <c r="E1166" s="573"/>
    </row>
    <row r="1167" spans="1:5" ht="15.75">
      <c r="A1167" s="573" t="s">
        <v>2699</v>
      </c>
      <c r="B1167" s="574" t="s">
        <v>2700</v>
      </c>
      <c r="C1167" s="573" t="s">
        <v>999</v>
      </c>
      <c r="E1167" s="573"/>
    </row>
    <row r="1168" spans="1:5" ht="15.75">
      <c r="A1168" s="573" t="s">
        <v>2701</v>
      </c>
      <c r="B1168" s="574" t="s">
        <v>2702</v>
      </c>
      <c r="C1168" s="573" t="s">
        <v>317</v>
      </c>
      <c r="E1168" s="573"/>
    </row>
    <row r="1169" spans="1:5" ht="15.75">
      <c r="A1169" s="573" t="s">
        <v>2703</v>
      </c>
      <c r="B1169" s="574" t="s">
        <v>2704</v>
      </c>
      <c r="C1169" s="573" t="s">
        <v>862</v>
      </c>
      <c r="E1169" s="573"/>
    </row>
    <row r="1170" spans="1:5" ht="15.75">
      <c r="A1170" s="573" t="s">
        <v>2705</v>
      </c>
      <c r="B1170" s="574" t="s">
        <v>2706</v>
      </c>
      <c r="C1170" s="573" t="s">
        <v>412</v>
      </c>
      <c r="E1170" s="573"/>
    </row>
    <row r="1171" spans="1:5" ht="15.75">
      <c r="A1171" s="573" t="s">
        <v>2707</v>
      </c>
      <c r="B1171" s="574" t="s">
        <v>2708</v>
      </c>
      <c r="C1171" s="573" t="s">
        <v>964</v>
      </c>
      <c r="E1171" s="573"/>
    </row>
    <row r="1172" spans="1:5" ht="15.75">
      <c r="A1172" s="573" t="s">
        <v>2709</v>
      </c>
      <c r="B1172" s="574" t="s">
        <v>2710</v>
      </c>
      <c r="C1172" s="573" t="s">
        <v>349</v>
      </c>
      <c r="E1172" s="573"/>
    </row>
    <row r="1173" spans="1:5" ht="15.75">
      <c r="A1173" s="573" t="s">
        <v>2711</v>
      </c>
      <c r="B1173" s="574" t="s">
        <v>2712</v>
      </c>
      <c r="C1173" s="573" t="s">
        <v>592</v>
      </c>
      <c r="E1173" s="573"/>
    </row>
    <row r="1174" spans="1:5" ht="15.75">
      <c r="A1174" s="573" t="s">
        <v>2713</v>
      </c>
      <c r="B1174" s="574" t="s">
        <v>2714</v>
      </c>
      <c r="C1174" s="573" t="s">
        <v>340</v>
      </c>
      <c r="E1174" s="573"/>
    </row>
    <row r="1175" spans="1:5" ht="15.75">
      <c r="A1175" s="573" t="s">
        <v>2715</v>
      </c>
      <c r="B1175" s="574" t="s">
        <v>2716</v>
      </c>
      <c r="C1175" s="573" t="s">
        <v>459</v>
      </c>
      <c r="E1175" s="573"/>
    </row>
    <row r="1176" spans="1:5" ht="15.75">
      <c r="A1176" s="573" t="s">
        <v>2717</v>
      </c>
      <c r="B1176" s="574" t="s">
        <v>2718</v>
      </c>
      <c r="C1176" s="573" t="s">
        <v>592</v>
      </c>
      <c r="E1176" s="573"/>
    </row>
    <row r="1177" spans="1:5" ht="15.75">
      <c r="A1177" s="573" t="s">
        <v>2719</v>
      </c>
      <c r="B1177" s="574" t="s">
        <v>2720</v>
      </c>
      <c r="C1177" s="573" t="s">
        <v>1141</v>
      </c>
      <c r="E1177" s="573"/>
    </row>
    <row r="1178" spans="1:5" ht="15.75">
      <c r="A1178" s="573" t="s">
        <v>2721</v>
      </c>
      <c r="B1178" s="574" t="s">
        <v>2722</v>
      </c>
      <c r="C1178" s="573" t="s">
        <v>521</v>
      </c>
      <c r="E1178" s="573"/>
    </row>
    <row r="1179" spans="1:5" ht="15.75">
      <c r="A1179" s="573" t="s">
        <v>2723</v>
      </c>
      <c r="B1179" s="574" t="s">
        <v>2724</v>
      </c>
      <c r="C1179" s="573" t="s">
        <v>1293</v>
      </c>
      <c r="E1179" s="573"/>
    </row>
    <row r="1180" spans="1:5" ht="15.75">
      <c r="A1180" s="573" t="s">
        <v>2725</v>
      </c>
      <c r="B1180" s="574" t="s">
        <v>2726</v>
      </c>
      <c r="C1180" s="573" t="s">
        <v>360</v>
      </c>
      <c r="E1180" s="573"/>
    </row>
    <row r="1181" spans="1:5" ht="15.75">
      <c r="A1181" s="573" t="s">
        <v>2727</v>
      </c>
      <c r="B1181" s="574" t="s">
        <v>2728</v>
      </c>
      <c r="C1181" s="573" t="s">
        <v>496</v>
      </c>
      <c r="E1181" s="573"/>
    </row>
    <row r="1182" spans="1:5" ht="15.75">
      <c r="A1182" s="573" t="s">
        <v>2729</v>
      </c>
      <c r="B1182" s="574" t="s">
        <v>2730</v>
      </c>
      <c r="C1182" s="573" t="s">
        <v>496</v>
      </c>
      <c r="E1182" s="573"/>
    </row>
    <row r="1183" spans="1:5" ht="15.75">
      <c r="A1183" s="573" t="s">
        <v>2731</v>
      </c>
      <c r="B1183" s="574" t="s">
        <v>2732</v>
      </c>
      <c r="C1183" s="573" t="s">
        <v>472</v>
      </c>
      <c r="E1183" s="573"/>
    </row>
    <row r="1184" spans="1:5" ht="15.75">
      <c r="A1184" s="573" t="s">
        <v>2733</v>
      </c>
      <c r="B1184" s="574" t="s">
        <v>2734</v>
      </c>
      <c r="C1184" s="573" t="s">
        <v>1762</v>
      </c>
      <c r="E1184" s="573"/>
    </row>
    <row r="1185" spans="1:5" ht="15.75">
      <c r="A1185" s="573" t="s">
        <v>2735</v>
      </c>
      <c r="B1185" s="574" t="s">
        <v>2736</v>
      </c>
      <c r="C1185" s="573" t="s">
        <v>436</v>
      </c>
      <c r="E1185" s="573"/>
    </row>
    <row r="1186" spans="1:5" ht="15.75">
      <c r="A1186" s="573" t="s">
        <v>2737</v>
      </c>
      <c r="B1186" s="574" t="s">
        <v>2738</v>
      </c>
      <c r="C1186" s="573" t="s">
        <v>564</v>
      </c>
      <c r="E1186" s="573"/>
    </row>
    <row r="1187" spans="1:5" ht="15.75">
      <c r="A1187" s="573" t="s">
        <v>2739</v>
      </c>
      <c r="B1187" s="574" t="s">
        <v>2740</v>
      </c>
      <c r="C1187" s="573" t="s">
        <v>511</v>
      </c>
      <c r="E1187" s="573"/>
    </row>
    <row r="1188" spans="1:5" ht="15.75">
      <c r="A1188" s="573" t="s">
        <v>2741</v>
      </c>
      <c r="B1188" s="574" t="s">
        <v>2742</v>
      </c>
      <c r="C1188" s="573" t="s">
        <v>535</v>
      </c>
      <c r="E1188" s="573"/>
    </row>
    <row r="1189" spans="1:5" ht="15.75">
      <c r="A1189" s="573" t="s">
        <v>2743</v>
      </c>
      <c r="B1189" s="574" t="s">
        <v>2744</v>
      </c>
      <c r="C1189" s="573" t="s">
        <v>417</v>
      </c>
      <c r="E1189" s="573"/>
    </row>
    <row r="1190" spans="1:5" ht="15.75">
      <c r="A1190" s="573" t="s">
        <v>2745</v>
      </c>
      <c r="B1190" s="574" t="s">
        <v>2746</v>
      </c>
      <c r="C1190" s="573" t="s">
        <v>309</v>
      </c>
      <c r="E1190" s="573"/>
    </row>
    <row r="1191" spans="1:5" ht="15.75">
      <c r="A1191" s="573" t="s">
        <v>2747</v>
      </c>
      <c r="B1191" s="574" t="s">
        <v>2748</v>
      </c>
      <c r="C1191" s="573" t="s">
        <v>620</v>
      </c>
      <c r="E1191" s="573"/>
    </row>
    <row r="1192" spans="1:5" ht="15.75">
      <c r="A1192" s="573" t="s">
        <v>2749</v>
      </c>
      <c r="B1192" s="574" t="s">
        <v>2750</v>
      </c>
      <c r="C1192" s="573" t="s">
        <v>999</v>
      </c>
      <c r="E1192" s="573"/>
    </row>
    <row r="1193" spans="1:5" ht="15.75">
      <c r="A1193" s="573" t="s">
        <v>2751</v>
      </c>
      <c r="B1193" s="574" t="s">
        <v>2752</v>
      </c>
      <c r="C1193" s="573" t="s">
        <v>1762</v>
      </c>
      <c r="E1193" s="573"/>
    </row>
    <row r="1194" spans="1:5" ht="15.75">
      <c r="A1194" s="573" t="s">
        <v>2753</v>
      </c>
      <c r="B1194" s="574" t="s">
        <v>2754</v>
      </c>
      <c r="C1194" s="573" t="s">
        <v>268</v>
      </c>
      <c r="E1194" s="573"/>
    </row>
    <row r="1195" spans="1:5" ht="15.75">
      <c r="A1195" s="573" t="s">
        <v>2755</v>
      </c>
      <c r="B1195" s="574" t="s">
        <v>2756</v>
      </c>
      <c r="C1195" s="573" t="s">
        <v>620</v>
      </c>
      <c r="E1195" s="573"/>
    </row>
    <row r="1196" spans="1:5" ht="15.75">
      <c r="A1196" s="573" t="s">
        <v>2757</v>
      </c>
      <c r="B1196" s="574" t="s">
        <v>2758</v>
      </c>
      <c r="C1196" s="573" t="s">
        <v>372</v>
      </c>
      <c r="E1196" s="573"/>
    </row>
    <row r="1197" spans="1:5" ht="15.75">
      <c r="A1197" s="573" t="s">
        <v>2759</v>
      </c>
      <c r="B1197" s="574" t="s">
        <v>2760</v>
      </c>
      <c r="C1197" s="573" t="s">
        <v>464</v>
      </c>
      <c r="E1197" s="573"/>
    </row>
    <row r="1198" spans="1:5" ht="15.75">
      <c r="A1198" s="573" t="s">
        <v>2761</v>
      </c>
      <c r="B1198" s="574" t="s">
        <v>2762</v>
      </c>
      <c r="C1198" s="573" t="s">
        <v>613</v>
      </c>
      <c r="E1198" s="573"/>
    </row>
    <row r="1199" spans="1:5" ht="15.75">
      <c r="A1199" s="573" t="s">
        <v>2763</v>
      </c>
      <c r="B1199" s="574" t="s">
        <v>2764</v>
      </c>
      <c r="C1199" s="573" t="s">
        <v>372</v>
      </c>
      <c r="E1199" s="573"/>
    </row>
    <row r="1200" spans="1:5" ht="15.75">
      <c r="A1200" s="573" t="s">
        <v>2765</v>
      </c>
      <c r="B1200" s="574" t="s">
        <v>2766</v>
      </c>
      <c r="C1200" s="573" t="s">
        <v>268</v>
      </c>
      <c r="E1200" s="573"/>
    </row>
    <row r="1201" spans="1:5" ht="15.75">
      <c r="A1201" s="573" t="s">
        <v>2767</v>
      </c>
      <c r="B1201" s="574" t="s">
        <v>2768</v>
      </c>
      <c r="C1201" s="573" t="s">
        <v>511</v>
      </c>
      <c r="E1201" s="573"/>
    </row>
    <row r="1202" spans="1:5" ht="15.75">
      <c r="A1202" s="573" t="s">
        <v>2769</v>
      </c>
      <c r="B1202" s="574" t="s">
        <v>2770</v>
      </c>
      <c r="C1202" s="573" t="s">
        <v>926</v>
      </c>
      <c r="E1202" s="573"/>
    </row>
    <row r="1203" spans="1:5" ht="15.75">
      <c r="A1203" s="573" t="s">
        <v>2771</v>
      </c>
      <c r="B1203" s="574" t="s">
        <v>2772</v>
      </c>
      <c r="C1203" s="573" t="s">
        <v>372</v>
      </c>
      <c r="E1203" s="573"/>
    </row>
    <row r="1204" spans="1:5" ht="15.75">
      <c r="A1204" s="573" t="s">
        <v>2773</v>
      </c>
      <c r="B1204" s="574" t="s">
        <v>2774</v>
      </c>
      <c r="C1204" s="573" t="s">
        <v>556</v>
      </c>
      <c r="E1204" s="573"/>
    </row>
    <row r="1205" spans="1:5" ht="15.75">
      <c r="A1205" s="573" t="s">
        <v>2775</v>
      </c>
      <c r="B1205" s="574" t="s">
        <v>2776</v>
      </c>
      <c r="C1205" s="573" t="s">
        <v>268</v>
      </c>
      <c r="E1205" s="573"/>
    </row>
    <row r="1206" spans="1:5" ht="15.75">
      <c r="A1206" s="573" t="s">
        <v>2777</v>
      </c>
      <c r="B1206" s="574" t="s">
        <v>2778</v>
      </c>
      <c r="C1206" s="573" t="s">
        <v>653</v>
      </c>
      <c r="E1206" s="573"/>
    </row>
    <row r="1207" spans="1:5" ht="15.75">
      <c r="A1207" s="573" t="s">
        <v>2779</v>
      </c>
      <c r="B1207" s="574" t="s">
        <v>2780</v>
      </c>
      <c r="C1207" s="573" t="s">
        <v>653</v>
      </c>
      <c r="E1207" s="573"/>
    </row>
    <row r="1208" spans="1:5" ht="15.75">
      <c r="A1208" s="573" t="s">
        <v>2781</v>
      </c>
      <c r="B1208" s="574" t="s">
        <v>2782</v>
      </c>
      <c r="C1208" s="573" t="s">
        <v>727</v>
      </c>
      <c r="E1208" s="573"/>
    </row>
    <row r="1209" spans="1:5" ht="15.75">
      <c r="A1209" s="573" t="s">
        <v>2783</v>
      </c>
      <c r="B1209" s="574" t="s">
        <v>2784</v>
      </c>
      <c r="C1209" s="573" t="s">
        <v>653</v>
      </c>
      <c r="E1209" s="573"/>
    </row>
    <row r="1210" spans="1:5" ht="15.75">
      <c r="A1210" s="573" t="s">
        <v>2785</v>
      </c>
      <c r="B1210" s="574" t="s">
        <v>2786</v>
      </c>
      <c r="C1210" s="573" t="s">
        <v>485</v>
      </c>
      <c r="E1210" s="573"/>
    </row>
    <row r="1211" spans="1:5" ht="15.75">
      <c r="A1211" s="573" t="s">
        <v>2787</v>
      </c>
      <c r="B1211" s="574" t="s">
        <v>2788</v>
      </c>
      <c r="C1211" s="573" t="s">
        <v>383</v>
      </c>
      <c r="E1211" s="573"/>
    </row>
    <row r="1212" spans="1:5" ht="15.75">
      <c r="A1212" s="573" t="s">
        <v>2789</v>
      </c>
      <c r="B1212" s="574" t="s">
        <v>2790</v>
      </c>
      <c r="C1212" s="573" t="s">
        <v>1529</v>
      </c>
      <c r="E1212" s="573"/>
    </row>
    <row r="1213" spans="1:5" ht="15.75">
      <c r="A1213" s="573" t="s">
        <v>2791</v>
      </c>
      <c r="B1213" s="574" t="s">
        <v>2792</v>
      </c>
      <c r="C1213" s="573" t="s">
        <v>501</v>
      </c>
      <c r="E1213" s="573"/>
    </row>
    <row r="1214" spans="1:5" ht="15.75">
      <c r="A1214" s="573" t="s">
        <v>2793</v>
      </c>
      <c r="B1214" s="574" t="s">
        <v>2794</v>
      </c>
      <c r="C1214" s="573" t="s">
        <v>337</v>
      </c>
      <c r="E1214" s="573"/>
    </row>
    <row r="1215" spans="1:5" ht="15.75">
      <c r="A1215" s="573" t="s">
        <v>2795</v>
      </c>
      <c r="B1215" s="574" t="s">
        <v>2796</v>
      </c>
      <c r="C1215" s="573" t="s">
        <v>501</v>
      </c>
      <c r="E1215" s="573"/>
    </row>
    <row r="1216" spans="1:5" ht="15.75">
      <c r="A1216" s="573" t="s">
        <v>2797</v>
      </c>
      <c r="B1216" s="574" t="s">
        <v>2798</v>
      </c>
      <c r="C1216" s="573" t="s">
        <v>372</v>
      </c>
      <c r="E1216" s="573"/>
    </row>
    <row r="1217" spans="1:5" ht="15.75">
      <c r="A1217" s="573" t="s">
        <v>2799</v>
      </c>
      <c r="B1217" s="574" t="s">
        <v>2800</v>
      </c>
      <c r="C1217" s="573" t="s">
        <v>485</v>
      </c>
      <c r="E1217" s="573"/>
    </row>
    <row r="1218" spans="1:5" ht="15.75">
      <c r="A1218" s="573" t="s">
        <v>2801</v>
      </c>
      <c r="B1218" s="574" t="s">
        <v>2802</v>
      </c>
      <c r="C1218" s="573" t="s">
        <v>862</v>
      </c>
      <c r="E1218" s="573"/>
    </row>
    <row r="1219" spans="1:5" ht="15.75">
      <c r="A1219" s="573" t="s">
        <v>2803</v>
      </c>
      <c r="B1219" s="574" t="s">
        <v>2804</v>
      </c>
      <c r="C1219" s="573" t="s">
        <v>472</v>
      </c>
      <c r="E1219" s="573"/>
    </row>
    <row r="1220" spans="1:5" ht="15.75">
      <c r="A1220" s="573" t="s">
        <v>2805</v>
      </c>
      <c r="B1220" s="574" t="s">
        <v>2806</v>
      </c>
      <c r="C1220" s="573" t="s">
        <v>485</v>
      </c>
      <c r="E1220" s="573"/>
    </row>
    <row r="1221" spans="1:5" ht="15.75">
      <c r="A1221" s="573" t="s">
        <v>2807</v>
      </c>
      <c r="B1221" s="574" t="s">
        <v>2808</v>
      </c>
      <c r="C1221" s="573" t="s">
        <v>294</v>
      </c>
      <c r="E1221" s="573"/>
    </row>
    <row r="1222" spans="1:5" ht="15.75">
      <c r="A1222" s="573" t="s">
        <v>2809</v>
      </c>
      <c r="B1222" s="574" t="s">
        <v>2810</v>
      </c>
      <c r="C1222" s="573" t="s">
        <v>372</v>
      </c>
      <c r="E1222" s="573"/>
    </row>
    <row r="1223" spans="1:5" ht="15.75">
      <c r="A1223" s="573" t="s">
        <v>2811</v>
      </c>
      <c r="B1223" s="574" t="s">
        <v>2812</v>
      </c>
      <c r="C1223" s="573" t="s">
        <v>999</v>
      </c>
      <c r="E1223" s="573"/>
    </row>
    <row r="1224" spans="1:5" ht="15.75">
      <c r="A1224" s="573" t="s">
        <v>2813</v>
      </c>
      <c r="B1224" s="574" t="s">
        <v>2814</v>
      </c>
      <c r="C1224" s="573" t="s">
        <v>862</v>
      </c>
      <c r="E1224" s="573"/>
    </row>
    <row r="1225" spans="1:5" ht="15.75">
      <c r="A1225" s="573" t="s">
        <v>2815</v>
      </c>
      <c r="B1225" s="574" t="s">
        <v>2816</v>
      </c>
      <c r="C1225" s="573" t="s">
        <v>317</v>
      </c>
      <c r="E1225" s="573"/>
    </row>
    <row r="1226" spans="1:5" ht="15.75">
      <c r="A1226" s="573" t="s">
        <v>2817</v>
      </c>
      <c r="B1226" s="574" t="s">
        <v>2818</v>
      </c>
      <c r="C1226" s="573" t="s">
        <v>653</v>
      </c>
      <c r="E1226" s="573"/>
    </row>
    <row r="1227" spans="1:5" ht="15.75">
      <c r="A1227" s="573" t="s">
        <v>2819</v>
      </c>
      <c r="B1227" s="574" t="s">
        <v>2820</v>
      </c>
      <c r="C1227" s="573" t="s">
        <v>751</v>
      </c>
      <c r="E1227" s="573"/>
    </row>
    <row r="1228" spans="1:5" ht="15.75">
      <c r="A1228" s="573" t="s">
        <v>2821</v>
      </c>
      <c r="B1228" s="574" t="s">
        <v>2822</v>
      </c>
      <c r="C1228" s="573" t="s">
        <v>504</v>
      </c>
      <c r="E1228" s="573"/>
    </row>
    <row r="1229" spans="1:5" ht="15.75">
      <c r="A1229" s="573" t="s">
        <v>2823</v>
      </c>
      <c r="B1229" s="574" t="s">
        <v>2824</v>
      </c>
      <c r="C1229" s="573" t="s">
        <v>334</v>
      </c>
      <c r="E1229" s="573"/>
    </row>
    <row r="1230" spans="1:5" ht="15.75">
      <c r="A1230" s="573" t="s">
        <v>2825</v>
      </c>
      <c r="B1230" s="574" t="s">
        <v>2826</v>
      </c>
      <c r="C1230" s="573" t="s">
        <v>323</v>
      </c>
      <c r="E1230" s="573"/>
    </row>
    <row r="1231" spans="1:5" ht="15.75">
      <c r="A1231" s="573" t="s">
        <v>2827</v>
      </c>
      <c r="B1231" s="574" t="s">
        <v>2828</v>
      </c>
      <c r="C1231" s="573" t="s">
        <v>268</v>
      </c>
      <c r="E1231" s="573"/>
    </row>
    <row r="1232" spans="1:5" ht="15.75">
      <c r="A1232" s="573" t="s">
        <v>2829</v>
      </c>
      <c r="B1232" s="574" t="s">
        <v>2830</v>
      </c>
      <c r="C1232" s="573" t="s">
        <v>320</v>
      </c>
      <c r="E1232" s="573"/>
    </row>
    <row r="1233" spans="1:5" ht="15.75">
      <c r="A1233" s="573" t="s">
        <v>2831</v>
      </c>
      <c r="B1233" s="574" t="s">
        <v>2832</v>
      </c>
      <c r="C1233" s="573" t="s">
        <v>1529</v>
      </c>
      <c r="E1233" s="573"/>
    </row>
    <row r="1234" spans="1:5" ht="15.75">
      <c r="A1234" s="573" t="s">
        <v>2833</v>
      </c>
      <c r="B1234" s="574" t="s">
        <v>2834</v>
      </c>
      <c r="C1234" s="573" t="s">
        <v>518</v>
      </c>
      <c r="E1234" s="573"/>
    </row>
    <row r="1235" spans="1:5" ht="15.75">
      <c r="A1235" s="573" t="s">
        <v>2835</v>
      </c>
      <c r="B1235" s="574" t="s">
        <v>2836</v>
      </c>
      <c r="C1235" s="573" t="s">
        <v>309</v>
      </c>
      <c r="E1235" s="573"/>
    </row>
    <row r="1236" spans="1:5" ht="15.75">
      <c r="A1236" s="573" t="s">
        <v>2837</v>
      </c>
      <c r="B1236" s="574" t="s">
        <v>2838</v>
      </c>
      <c r="C1236" s="573" t="s">
        <v>742</v>
      </c>
      <c r="E1236" s="573"/>
    </row>
    <row r="1237" spans="1:5" ht="15.75">
      <c r="A1237" s="573" t="s">
        <v>2839</v>
      </c>
      <c r="B1237" s="574" t="s">
        <v>2840</v>
      </c>
      <c r="C1237" s="573" t="s">
        <v>511</v>
      </c>
      <c r="E1237" s="573"/>
    </row>
    <row r="1238" spans="1:5" ht="15.75">
      <c r="A1238" s="573" t="s">
        <v>2841</v>
      </c>
      <c r="B1238" s="574" t="s">
        <v>2842</v>
      </c>
      <c r="C1238" s="573" t="s">
        <v>303</v>
      </c>
      <c r="E1238" s="573"/>
    </row>
    <row r="1239" spans="1:5" ht="15.75">
      <c r="A1239" s="573" t="s">
        <v>2843</v>
      </c>
      <c r="B1239" s="574" t="s">
        <v>2844</v>
      </c>
      <c r="C1239" s="573" t="s">
        <v>451</v>
      </c>
      <c r="E1239" s="573"/>
    </row>
    <row r="1240" spans="1:5" ht="15.75">
      <c r="A1240" s="573" t="s">
        <v>2845</v>
      </c>
      <c r="B1240" s="574" t="s">
        <v>2846</v>
      </c>
      <c r="C1240" s="573" t="s">
        <v>412</v>
      </c>
      <c r="E1240" s="573"/>
    </row>
    <row r="1241" spans="1:5" ht="15.75">
      <c r="A1241" s="573" t="s">
        <v>2847</v>
      </c>
      <c r="B1241" s="574" t="s">
        <v>2848</v>
      </c>
      <c r="C1241" s="573" t="s">
        <v>404</v>
      </c>
      <c r="E1241" s="573"/>
    </row>
    <row r="1242" spans="1:5" ht="15.75">
      <c r="A1242" s="573" t="s">
        <v>2849</v>
      </c>
      <c r="B1242" s="574" t="s">
        <v>2850</v>
      </c>
      <c r="C1242" s="573" t="s">
        <v>511</v>
      </c>
      <c r="E1242" s="573"/>
    </row>
    <row r="1243" spans="1:5" ht="15.75">
      <c r="A1243" s="573" t="s">
        <v>2851</v>
      </c>
      <c r="B1243" s="574" t="s">
        <v>2852</v>
      </c>
      <c r="C1243" s="573" t="s">
        <v>294</v>
      </c>
      <c r="E1243" s="573"/>
    </row>
    <row r="1244" spans="1:5" ht="15.75">
      <c r="A1244" s="573" t="s">
        <v>2853</v>
      </c>
      <c r="B1244" s="574" t="s">
        <v>2854</v>
      </c>
      <c r="C1244" s="573" t="s">
        <v>493</v>
      </c>
      <c r="E1244" s="573"/>
    </row>
    <row r="1245" spans="1:5" ht="15.75">
      <c r="A1245" s="573" t="s">
        <v>2855</v>
      </c>
      <c r="B1245" s="574" t="s">
        <v>2856</v>
      </c>
      <c r="C1245" s="573" t="s">
        <v>404</v>
      </c>
      <c r="E1245" s="573"/>
    </row>
    <row r="1246" spans="1:5" ht="15.75">
      <c r="A1246" s="573" t="s">
        <v>2857</v>
      </c>
      <c r="B1246" s="574" t="s">
        <v>2858</v>
      </c>
      <c r="C1246" s="573" t="s">
        <v>300</v>
      </c>
      <c r="E1246" s="573"/>
    </row>
    <row r="1247" spans="1:5" ht="15.75">
      <c r="A1247" s="573" t="s">
        <v>2859</v>
      </c>
      <c r="B1247" s="574" t="s">
        <v>2860</v>
      </c>
      <c r="C1247" s="573" t="s">
        <v>496</v>
      </c>
      <c r="E1247" s="573"/>
    </row>
    <row r="1248" spans="1:5" ht="15.75">
      <c r="A1248" s="573" t="s">
        <v>2861</v>
      </c>
      <c r="B1248" s="574" t="s">
        <v>2862</v>
      </c>
      <c r="C1248" s="573" t="s">
        <v>436</v>
      </c>
      <c r="E1248" s="573"/>
    </row>
    <row r="1249" spans="1:5" ht="15.75">
      <c r="A1249" s="573" t="s">
        <v>2863</v>
      </c>
      <c r="B1249" s="574" t="s">
        <v>2864</v>
      </c>
      <c r="C1249" s="573" t="s">
        <v>518</v>
      </c>
      <c r="E1249" s="573"/>
    </row>
    <row r="1250" spans="1:5" ht="15.75">
      <c r="A1250" s="573" t="s">
        <v>2865</v>
      </c>
      <c r="B1250" s="574" t="s">
        <v>2866</v>
      </c>
      <c r="C1250" s="573" t="s">
        <v>268</v>
      </c>
      <c r="E1250" s="573"/>
    </row>
    <row r="1251" spans="1:5" ht="15.75">
      <c r="A1251" s="573" t="s">
        <v>2867</v>
      </c>
      <c r="B1251" s="574" t="s">
        <v>2868</v>
      </c>
      <c r="C1251" s="573" t="s">
        <v>488</v>
      </c>
      <c r="E1251" s="573"/>
    </row>
    <row r="1252" spans="1:5" ht="15.75">
      <c r="A1252" s="573" t="s">
        <v>2869</v>
      </c>
      <c r="B1252" s="574" t="s">
        <v>2870</v>
      </c>
      <c r="C1252" s="573" t="s">
        <v>417</v>
      </c>
      <c r="E1252" s="573"/>
    </row>
    <row r="1253" spans="1:5" ht="15.75">
      <c r="A1253" s="573" t="s">
        <v>2871</v>
      </c>
      <c r="B1253" s="574" t="s">
        <v>2872</v>
      </c>
      <c r="C1253" s="573" t="s">
        <v>436</v>
      </c>
      <c r="E1253" s="573"/>
    </row>
    <row r="1254" spans="1:5" ht="15.75">
      <c r="A1254" s="573" t="s">
        <v>2873</v>
      </c>
      <c r="B1254" s="574" t="s">
        <v>2874</v>
      </c>
      <c r="C1254" s="573" t="s">
        <v>286</v>
      </c>
      <c r="E1254" s="573"/>
    </row>
    <row r="1255" spans="1:5" ht="15.75">
      <c r="A1255" s="573" t="s">
        <v>2875</v>
      </c>
      <c r="B1255" s="574" t="s">
        <v>2876</v>
      </c>
      <c r="C1255" s="573" t="s">
        <v>433</v>
      </c>
      <c r="E1255" s="573"/>
    </row>
    <row r="1256" spans="1:5" ht="15.75">
      <c r="A1256" s="573" t="s">
        <v>2877</v>
      </c>
      <c r="B1256" s="574" t="s">
        <v>2878</v>
      </c>
      <c r="C1256" s="573" t="s">
        <v>355</v>
      </c>
      <c r="E1256" s="573"/>
    </row>
    <row r="1257" spans="1:5" ht="15.75">
      <c r="A1257" s="573" t="s">
        <v>2879</v>
      </c>
      <c r="B1257" s="574" t="s">
        <v>2880</v>
      </c>
      <c r="C1257" s="573" t="s">
        <v>827</v>
      </c>
      <c r="E1257" s="573"/>
    </row>
    <row r="1258" spans="1:5" ht="15.75">
      <c r="A1258" s="573" t="s">
        <v>2881</v>
      </c>
      <c r="B1258" s="574" t="s">
        <v>2882</v>
      </c>
      <c r="C1258" s="573" t="s">
        <v>518</v>
      </c>
      <c r="E1258" s="573"/>
    </row>
    <row r="1259" spans="1:5" ht="15.75">
      <c r="A1259" s="573" t="s">
        <v>2883</v>
      </c>
      <c r="B1259" s="574" t="s">
        <v>2884</v>
      </c>
      <c r="C1259" s="573" t="s">
        <v>464</v>
      </c>
      <c r="E1259" s="573"/>
    </row>
    <row r="1260" spans="1:5" ht="15.75">
      <c r="A1260" s="573" t="s">
        <v>2885</v>
      </c>
      <c r="B1260" s="574" t="s">
        <v>2886</v>
      </c>
      <c r="C1260" s="573" t="s">
        <v>1178</v>
      </c>
      <c r="E1260" s="573"/>
    </row>
    <row r="1261" spans="1:5" ht="15.75">
      <c r="A1261" s="573" t="s">
        <v>2887</v>
      </c>
      <c r="B1261" s="574" t="s">
        <v>2888</v>
      </c>
      <c r="C1261" s="573" t="s">
        <v>355</v>
      </c>
      <c r="E1261" s="573"/>
    </row>
    <row r="1262" spans="1:5" ht="15.75">
      <c r="A1262" s="573" t="s">
        <v>2889</v>
      </c>
      <c r="B1262" s="574" t="s">
        <v>2890</v>
      </c>
      <c r="C1262" s="573" t="s">
        <v>436</v>
      </c>
      <c r="E1262" s="573"/>
    </row>
    <row r="1263" spans="1:5" ht="15.75">
      <c r="A1263" s="573" t="s">
        <v>2891</v>
      </c>
      <c r="B1263" s="574" t="s">
        <v>2892</v>
      </c>
      <c r="C1263" s="573" t="s">
        <v>309</v>
      </c>
      <c r="E1263" s="573"/>
    </row>
    <row r="1264" spans="1:5" ht="15.75">
      <c r="A1264" s="573" t="s">
        <v>2893</v>
      </c>
      <c r="B1264" s="574" t="s">
        <v>2894</v>
      </c>
      <c r="C1264" s="573" t="s">
        <v>340</v>
      </c>
      <c r="E1264" s="573"/>
    </row>
    <row r="1265" spans="1:5" ht="15.75">
      <c r="A1265" s="573" t="s">
        <v>2895</v>
      </c>
      <c r="B1265" s="574" t="s">
        <v>2896</v>
      </c>
      <c r="C1265" s="573" t="s">
        <v>317</v>
      </c>
      <c r="E1265" s="573"/>
    </row>
    <row r="1266" spans="1:5" ht="15.75">
      <c r="A1266" s="573" t="s">
        <v>2897</v>
      </c>
      <c r="B1266" s="574" t="s">
        <v>2898</v>
      </c>
      <c r="C1266" s="573" t="s">
        <v>1141</v>
      </c>
      <c r="E1266" s="573"/>
    </row>
    <row r="1267" spans="1:5" ht="15.75">
      <c r="A1267" s="573" t="s">
        <v>2899</v>
      </c>
      <c r="B1267" s="574" t="s">
        <v>2900</v>
      </c>
      <c r="C1267" s="573" t="s">
        <v>883</v>
      </c>
      <c r="E1267" s="573"/>
    </row>
    <row r="1268" spans="1:5" ht="15.75">
      <c r="A1268" s="573" t="s">
        <v>2901</v>
      </c>
      <c r="B1268" s="574" t="s">
        <v>2902</v>
      </c>
      <c r="C1268" s="573" t="s">
        <v>518</v>
      </c>
      <c r="E1268" s="573"/>
    </row>
    <row r="1269" spans="1:5" ht="15.75">
      <c r="A1269" s="573" t="s">
        <v>2903</v>
      </c>
      <c r="B1269" s="574" t="s">
        <v>2904</v>
      </c>
      <c r="C1269" s="573" t="s">
        <v>352</v>
      </c>
      <c r="E1269" s="573"/>
    </row>
    <row r="1270" spans="1:5" ht="15.75">
      <c r="A1270" s="573" t="s">
        <v>2905</v>
      </c>
      <c r="B1270" s="574" t="s">
        <v>2906</v>
      </c>
      <c r="C1270" s="573" t="s">
        <v>883</v>
      </c>
      <c r="E1270" s="573"/>
    </row>
    <row r="1271" spans="1:5" ht="15.75">
      <c r="A1271" s="573" t="s">
        <v>2907</v>
      </c>
      <c r="B1271" s="574" t="s">
        <v>2908</v>
      </c>
      <c r="C1271" s="573" t="s">
        <v>360</v>
      </c>
      <c r="E1271" s="573"/>
    </row>
    <row r="1272" spans="1:5" ht="15.75">
      <c r="A1272" s="573" t="s">
        <v>2909</v>
      </c>
      <c r="B1272" s="574" t="s">
        <v>2910</v>
      </c>
      <c r="C1272" s="573" t="s">
        <v>417</v>
      </c>
      <c r="E1272" s="573"/>
    </row>
    <row r="1273" spans="1:5" ht="15.75">
      <c r="A1273" s="573" t="s">
        <v>2911</v>
      </c>
      <c r="B1273" s="574" t="s">
        <v>2912</v>
      </c>
      <c r="C1273" s="573" t="s">
        <v>399</v>
      </c>
      <c r="E1273" s="573"/>
    </row>
    <row r="1274" spans="1:5" ht="15.75">
      <c r="A1274" s="573" t="s">
        <v>2913</v>
      </c>
      <c r="B1274" s="574" t="s">
        <v>2914</v>
      </c>
      <c r="C1274" s="573" t="s">
        <v>832</v>
      </c>
      <c r="E1274" s="573"/>
    </row>
    <row r="1275" spans="1:5" ht="15.75">
      <c r="A1275" s="573" t="s">
        <v>2915</v>
      </c>
      <c r="B1275" s="574" t="s">
        <v>2916</v>
      </c>
      <c r="C1275" s="573" t="s">
        <v>732</v>
      </c>
      <c r="E1275" s="573"/>
    </row>
    <row r="1276" spans="1:5" ht="15.75">
      <c r="A1276" s="573" t="s">
        <v>2917</v>
      </c>
      <c r="B1276" s="574" t="s">
        <v>2918</v>
      </c>
      <c r="C1276" s="573" t="s">
        <v>303</v>
      </c>
      <c r="E1276" s="573"/>
    </row>
    <row r="1277" spans="1:5" ht="15.75">
      <c r="A1277" s="573" t="s">
        <v>2919</v>
      </c>
      <c r="B1277" s="574" t="s">
        <v>2920</v>
      </c>
      <c r="C1277" s="573" t="s">
        <v>592</v>
      </c>
      <c r="E1277" s="573"/>
    </row>
    <row r="1278" spans="1:5" ht="15.75">
      <c r="A1278" s="573" t="s">
        <v>2921</v>
      </c>
      <c r="B1278" s="574" t="s">
        <v>2922</v>
      </c>
      <c r="C1278" s="573" t="s">
        <v>309</v>
      </c>
      <c r="E1278" s="573"/>
    </row>
    <row r="1279" spans="1:5" ht="15.75">
      <c r="A1279" s="573" t="s">
        <v>2923</v>
      </c>
      <c r="B1279" s="574" t="s">
        <v>2924</v>
      </c>
      <c r="C1279" s="573" t="s">
        <v>2925</v>
      </c>
      <c r="E1279" s="573"/>
    </row>
    <row r="1280" spans="1:5" ht="15.75">
      <c r="A1280" s="573" t="s">
        <v>2926</v>
      </c>
      <c r="B1280" s="574" t="s">
        <v>2927</v>
      </c>
      <c r="C1280" s="573" t="s">
        <v>312</v>
      </c>
      <c r="E1280" s="573"/>
    </row>
    <row r="1281" spans="1:5" ht="15.75">
      <c r="A1281" s="573" t="s">
        <v>2928</v>
      </c>
      <c r="B1281" s="574" t="s">
        <v>2929</v>
      </c>
      <c r="C1281" s="573" t="s">
        <v>436</v>
      </c>
      <c r="E1281" s="573"/>
    </row>
    <row r="1282" spans="1:5" ht="15.75">
      <c r="A1282" s="573" t="s">
        <v>2930</v>
      </c>
      <c r="B1282" s="574" t="s">
        <v>2931</v>
      </c>
      <c r="C1282" s="573" t="s">
        <v>312</v>
      </c>
      <c r="E1282" s="573"/>
    </row>
    <row r="1283" spans="1:5" ht="15.75">
      <c r="A1283" s="573" t="s">
        <v>2932</v>
      </c>
      <c r="B1283" s="574" t="s">
        <v>2933</v>
      </c>
      <c r="C1283" s="573" t="s">
        <v>388</v>
      </c>
      <c r="E1283" s="573"/>
    </row>
    <row r="1284" spans="1:5" ht="15.75">
      <c r="A1284" s="573" t="s">
        <v>2934</v>
      </c>
      <c r="B1284" s="574" t="s">
        <v>2935</v>
      </c>
      <c r="C1284" s="573" t="s">
        <v>378</v>
      </c>
      <c r="E1284" s="573"/>
    </row>
    <row r="1285" spans="1:5" ht="15.75">
      <c r="A1285" s="573" t="s">
        <v>2936</v>
      </c>
      <c r="B1285" s="574" t="s">
        <v>2937</v>
      </c>
      <c r="C1285" s="573" t="s">
        <v>433</v>
      </c>
      <c r="E1285" s="573"/>
    </row>
    <row r="1286" spans="1:5" ht="15.75">
      <c r="A1286" s="573" t="s">
        <v>2938</v>
      </c>
      <c r="B1286" s="574" t="s">
        <v>2939</v>
      </c>
      <c r="C1286" s="573" t="s">
        <v>456</v>
      </c>
      <c r="E1286" s="573"/>
    </row>
    <row r="1287" spans="1:5" ht="15.75">
      <c r="A1287" s="573" t="s">
        <v>2940</v>
      </c>
      <c r="B1287" s="574" t="s">
        <v>2941</v>
      </c>
      <c r="C1287" s="573" t="s">
        <v>412</v>
      </c>
      <c r="E1287" s="573"/>
    </row>
    <row r="1288" spans="1:5" ht="15.75">
      <c r="A1288" s="573" t="s">
        <v>2942</v>
      </c>
      <c r="B1288" s="574" t="s">
        <v>2943</v>
      </c>
      <c r="C1288" s="573" t="s">
        <v>346</v>
      </c>
      <c r="E1288" s="573"/>
    </row>
    <row r="1289" spans="1:5" ht="15.75">
      <c r="A1289" s="573" t="s">
        <v>2944</v>
      </c>
      <c r="B1289" s="574" t="s">
        <v>2945</v>
      </c>
      <c r="C1289" s="573" t="s">
        <v>436</v>
      </c>
      <c r="E1289" s="573"/>
    </row>
    <row r="1290" spans="1:5" ht="15.75">
      <c r="A1290" s="573" t="s">
        <v>2946</v>
      </c>
      <c r="B1290" s="574" t="s">
        <v>2947</v>
      </c>
      <c r="C1290" s="573" t="s">
        <v>564</v>
      </c>
      <c r="E1290" s="573"/>
    </row>
    <row r="1291" spans="1:5" ht="15.75">
      <c r="A1291" s="573" t="s">
        <v>2948</v>
      </c>
      <c r="B1291" s="574" t="s">
        <v>2949</v>
      </c>
      <c r="C1291" s="573" t="s">
        <v>535</v>
      </c>
      <c r="E1291" s="573"/>
    </row>
    <row r="1292" spans="1:5" ht="15.75">
      <c r="A1292" s="573" t="s">
        <v>2950</v>
      </c>
      <c r="B1292" s="574" t="s">
        <v>2951</v>
      </c>
      <c r="C1292" s="573" t="s">
        <v>564</v>
      </c>
      <c r="E1292" s="573"/>
    </row>
    <row r="1293" spans="1:5" ht="15.75">
      <c r="A1293" s="573" t="s">
        <v>2952</v>
      </c>
      <c r="B1293" s="574" t="s">
        <v>2953</v>
      </c>
      <c r="C1293" s="573" t="s">
        <v>862</v>
      </c>
      <c r="E1293" s="573"/>
    </row>
    <row r="1294" spans="1:5" ht="15.75">
      <c r="A1294" s="573" t="s">
        <v>2954</v>
      </c>
      <c r="B1294" s="574" t="s">
        <v>2955</v>
      </c>
      <c r="C1294" s="573" t="s">
        <v>420</v>
      </c>
      <c r="E1294" s="573"/>
    </row>
    <row r="1295" spans="1:5" ht="15.75">
      <c r="A1295" s="573" t="s">
        <v>2956</v>
      </c>
      <c r="B1295" s="574" t="s">
        <v>2957</v>
      </c>
      <c r="C1295" s="573" t="s">
        <v>317</v>
      </c>
      <c r="E1295" s="573"/>
    </row>
    <row r="1296" spans="1:5" ht="15.75">
      <c r="A1296" s="573" t="s">
        <v>2958</v>
      </c>
      <c r="B1296" s="574" t="s">
        <v>2959</v>
      </c>
      <c r="C1296" s="573" t="s">
        <v>653</v>
      </c>
      <c r="E1296" s="573"/>
    </row>
    <row r="1297" spans="1:5" ht="15.75">
      <c r="A1297" s="573" t="s">
        <v>2960</v>
      </c>
      <c r="B1297" s="574" t="s">
        <v>2961</v>
      </c>
      <c r="C1297" s="573" t="s">
        <v>964</v>
      </c>
      <c r="E1297" s="573"/>
    </row>
    <row r="1298" spans="1:5" ht="15.75">
      <c r="A1298" s="573" t="s">
        <v>2962</v>
      </c>
      <c r="B1298" s="574" t="s">
        <v>2963</v>
      </c>
      <c r="C1298" s="573" t="s">
        <v>1779</v>
      </c>
      <c r="E1298" s="573"/>
    </row>
    <row r="1299" spans="1:5" ht="15.75">
      <c r="A1299" s="573" t="s">
        <v>2964</v>
      </c>
      <c r="B1299" s="574" t="s">
        <v>2965</v>
      </c>
      <c r="C1299" s="573" t="s">
        <v>751</v>
      </c>
      <c r="E1299" s="573"/>
    </row>
    <row r="1300" spans="1:5" ht="15.75">
      <c r="A1300" s="573" t="s">
        <v>2966</v>
      </c>
      <c r="B1300" s="574" t="s">
        <v>2967</v>
      </c>
      <c r="C1300" s="573" t="s">
        <v>412</v>
      </c>
      <c r="E1300" s="573"/>
    </row>
    <row r="1301" spans="1:5" ht="15.75">
      <c r="A1301" s="573" t="s">
        <v>2968</v>
      </c>
      <c r="B1301" s="574" t="s">
        <v>2969</v>
      </c>
      <c r="C1301" s="573" t="s">
        <v>349</v>
      </c>
      <c r="E1301" s="573"/>
    </row>
    <row r="1302" spans="1:5" ht="15.75">
      <c r="A1302" s="573" t="s">
        <v>2970</v>
      </c>
      <c r="B1302" s="574" t="s">
        <v>2971</v>
      </c>
      <c r="C1302" s="573" t="s">
        <v>309</v>
      </c>
      <c r="E1302" s="573"/>
    </row>
    <row r="1303" spans="1:5" ht="15.75">
      <c r="A1303" s="573" t="s">
        <v>2972</v>
      </c>
      <c r="B1303" s="574" t="s">
        <v>2973</v>
      </c>
      <c r="C1303" s="573" t="s">
        <v>564</v>
      </c>
      <c r="E1303" s="573"/>
    </row>
    <row r="1304" spans="1:5" ht="15.75">
      <c r="A1304" s="573" t="s">
        <v>2974</v>
      </c>
      <c r="B1304" s="574" t="s">
        <v>2975</v>
      </c>
      <c r="C1304" s="573" t="s">
        <v>363</v>
      </c>
      <c r="E1304" s="573"/>
    </row>
    <row r="1305" spans="1:5" ht="15.75">
      <c r="A1305" s="573" t="s">
        <v>2976</v>
      </c>
      <c r="B1305" s="574" t="s">
        <v>2977</v>
      </c>
      <c r="C1305" s="573" t="s">
        <v>309</v>
      </c>
      <c r="E1305" s="573"/>
    </row>
    <row r="1306" spans="1:5" ht="15.75">
      <c r="A1306" s="573" t="s">
        <v>2978</v>
      </c>
      <c r="B1306" s="574" t="s">
        <v>2979</v>
      </c>
      <c r="C1306" s="573" t="s">
        <v>309</v>
      </c>
      <c r="E1306" s="573"/>
    </row>
    <row r="1307" spans="1:5" ht="15.75">
      <c r="A1307" s="573" t="s">
        <v>2980</v>
      </c>
      <c r="B1307" s="574" t="s">
        <v>2981</v>
      </c>
      <c r="C1307" s="573" t="s">
        <v>240</v>
      </c>
      <c r="E1307" s="573"/>
    </row>
    <row r="1308" spans="1:5" ht="15.75">
      <c r="A1308" s="573" t="s">
        <v>2982</v>
      </c>
      <c r="B1308" s="574" t="s">
        <v>2983</v>
      </c>
      <c r="C1308" s="573" t="s">
        <v>399</v>
      </c>
      <c r="E1308" s="573"/>
    </row>
    <row r="1309" spans="1:5" ht="15.75">
      <c r="A1309" s="573" t="s">
        <v>2984</v>
      </c>
      <c r="B1309" s="574" t="s">
        <v>2985</v>
      </c>
      <c r="C1309" s="573" t="s">
        <v>343</v>
      </c>
      <c r="E1309" s="573"/>
    </row>
    <row r="1310" spans="1:5" ht="15.75">
      <c r="A1310" s="573" t="s">
        <v>2986</v>
      </c>
      <c r="B1310" s="574" t="s">
        <v>2987</v>
      </c>
      <c r="C1310" s="573" t="s">
        <v>240</v>
      </c>
      <c r="E1310" s="573"/>
    </row>
    <row r="1311" spans="1:5" ht="15.75">
      <c r="A1311" s="573" t="s">
        <v>2988</v>
      </c>
      <c r="B1311" s="574" t="s">
        <v>2989</v>
      </c>
      <c r="C1311" s="573" t="s">
        <v>355</v>
      </c>
      <c r="E1311" s="573"/>
    </row>
    <row r="1312" spans="1:5" ht="15.75">
      <c r="A1312" s="573" t="s">
        <v>2990</v>
      </c>
      <c r="B1312" s="574" t="s">
        <v>2991</v>
      </c>
      <c r="C1312" s="573" t="s">
        <v>493</v>
      </c>
      <c r="E1312" s="573"/>
    </row>
    <row r="1313" spans="1:5" ht="15.75">
      <c r="A1313" s="573" t="s">
        <v>2992</v>
      </c>
      <c r="B1313" s="574" t="s">
        <v>2993</v>
      </c>
      <c r="C1313" s="573" t="s">
        <v>1762</v>
      </c>
      <c r="E1313" s="573"/>
    </row>
    <row r="1314" spans="1:5" ht="15.75">
      <c r="A1314" s="573" t="s">
        <v>2994</v>
      </c>
      <c r="B1314" s="574" t="s">
        <v>2995</v>
      </c>
      <c r="C1314" s="573" t="s">
        <v>843</v>
      </c>
      <c r="E1314" s="573"/>
    </row>
    <row r="1315" spans="1:5" ht="15.75">
      <c r="A1315" s="573" t="s">
        <v>2996</v>
      </c>
      <c r="B1315" s="574" t="s">
        <v>2997</v>
      </c>
      <c r="C1315" s="573" t="s">
        <v>459</v>
      </c>
      <c r="E1315" s="573"/>
    </row>
    <row r="1316" spans="1:5" ht="15.75">
      <c r="A1316" s="573" t="s">
        <v>2998</v>
      </c>
      <c r="B1316" s="574" t="s">
        <v>2999</v>
      </c>
      <c r="C1316" s="573" t="s">
        <v>309</v>
      </c>
      <c r="E1316" s="573"/>
    </row>
    <row r="1317" spans="1:5" ht="15.75">
      <c r="A1317" s="573" t="s">
        <v>3000</v>
      </c>
      <c r="B1317" s="574" t="s">
        <v>3001</v>
      </c>
      <c r="C1317" s="573" t="s">
        <v>488</v>
      </c>
      <c r="E1317" s="573"/>
    </row>
    <row r="1318" spans="1:5" ht="15.75">
      <c r="A1318" s="573" t="s">
        <v>3002</v>
      </c>
      <c r="B1318" s="574" t="s">
        <v>3003</v>
      </c>
      <c r="C1318" s="573" t="s">
        <v>1138</v>
      </c>
      <c r="E1318" s="573"/>
    </row>
    <row r="1319" spans="1:5" ht="15.75">
      <c r="A1319" s="573" t="s">
        <v>3004</v>
      </c>
      <c r="B1319" s="574" t="s">
        <v>3005</v>
      </c>
      <c r="C1319" s="573" t="s">
        <v>343</v>
      </c>
      <c r="E1319" s="573"/>
    </row>
    <row r="1320" spans="1:5" ht="15.75">
      <c r="A1320" s="573" t="s">
        <v>3006</v>
      </c>
      <c r="B1320" s="574" t="s">
        <v>3007</v>
      </c>
      <c r="C1320" s="573" t="s">
        <v>309</v>
      </c>
      <c r="E1320" s="573"/>
    </row>
    <row r="1321" spans="1:5" ht="15.75">
      <c r="A1321" s="573" t="s">
        <v>3008</v>
      </c>
      <c r="B1321" s="574" t="s">
        <v>3009</v>
      </c>
      <c r="C1321" s="573" t="s">
        <v>349</v>
      </c>
      <c r="E1321" s="573"/>
    </row>
    <row r="1322" spans="1:5" ht="15.75">
      <c r="A1322" s="573" t="s">
        <v>3010</v>
      </c>
      <c r="B1322" s="574" t="s">
        <v>3011</v>
      </c>
      <c r="C1322" s="573" t="s">
        <v>349</v>
      </c>
      <c r="E1322" s="573"/>
    </row>
    <row r="1323" spans="1:5" ht="15.75">
      <c r="A1323" s="573" t="s">
        <v>3012</v>
      </c>
      <c r="B1323" s="574" t="s">
        <v>3013</v>
      </c>
      <c r="C1323" s="573" t="s">
        <v>737</v>
      </c>
      <c r="E1323" s="573"/>
    </row>
    <row r="1324" spans="1:5" ht="15.75">
      <c r="A1324" s="573" t="s">
        <v>3014</v>
      </c>
      <c r="B1324" s="574" t="s">
        <v>3015</v>
      </c>
      <c r="C1324" s="573" t="s">
        <v>283</v>
      </c>
      <c r="E1324" s="573"/>
    </row>
    <row r="1325" spans="1:5" ht="15.75">
      <c r="A1325" s="573" t="s">
        <v>3016</v>
      </c>
      <c r="B1325" s="574" t="s">
        <v>3017</v>
      </c>
      <c r="C1325" s="573" t="s">
        <v>378</v>
      </c>
      <c r="E1325" s="573"/>
    </row>
    <row r="1326" spans="1:5" ht="15.75">
      <c r="A1326" s="573" t="s">
        <v>3018</v>
      </c>
      <c r="B1326" s="574" t="s">
        <v>3019</v>
      </c>
      <c r="C1326" s="573" t="s">
        <v>1293</v>
      </c>
      <c r="E1326" s="573"/>
    </row>
    <row r="1327" spans="1:5" ht="15.75">
      <c r="A1327" s="573" t="s">
        <v>3020</v>
      </c>
      <c r="B1327" s="574" t="s">
        <v>3021</v>
      </c>
      <c r="C1327" s="573" t="s">
        <v>1762</v>
      </c>
      <c r="E1327" s="573"/>
    </row>
    <row r="1328" spans="1:5" ht="15.75">
      <c r="A1328" s="573" t="s">
        <v>3022</v>
      </c>
      <c r="B1328" s="574" t="s">
        <v>3023</v>
      </c>
      <c r="C1328" s="573" t="s">
        <v>349</v>
      </c>
      <c r="E1328" s="573"/>
    </row>
    <row r="1329" spans="1:5" ht="15.75">
      <c r="A1329" s="573" t="s">
        <v>3024</v>
      </c>
      <c r="B1329" s="574" t="s">
        <v>3025</v>
      </c>
      <c r="C1329" s="573" t="s">
        <v>355</v>
      </c>
      <c r="E1329" s="573"/>
    </row>
    <row r="1330" spans="1:5" ht="15.75">
      <c r="A1330" s="573" t="s">
        <v>3026</v>
      </c>
      <c r="B1330" s="574" t="s">
        <v>3027</v>
      </c>
      <c r="C1330" s="573" t="s">
        <v>412</v>
      </c>
      <c r="E1330" s="573"/>
    </row>
    <row r="1331" spans="1:5" ht="15.75">
      <c r="A1331" s="573" t="s">
        <v>3028</v>
      </c>
      <c r="B1331" s="574" t="s">
        <v>3029</v>
      </c>
      <c r="C1331" s="573" t="s">
        <v>360</v>
      </c>
      <c r="E1331" s="573"/>
    </row>
    <row r="1332" spans="1:5" ht="15.75">
      <c r="A1332" s="573" t="s">
        <v>3030</v>
      </c>
      <c r="B1332" s="574" t="s">
        <v>3031</v>
      </c>
      <c r="C1332" s="573" t="s">
        <v>355</v>
      </c>
      <c r="E1332" s="573"/>
    </row>
    <row r="1333" spans="1:5" ht="15.75">
      <c r="A1333" s="573" t="s">
        <v>3032</v>
      </c>
      <c r="B1333" s="574" t="s">
        <v>3033</v>
      </c>
      <c r="C1333" s="573" t="s">
        <v>303</v>
      </c>
      <c r="E1333" s="573"/>
    </row>
    <row r="1334" spans="1:5" ht="15.75">
      <c r="A1334" s="573" t="s">
        <v>3034</v>
      </c>
      <c r="B1334" s="574" t="s">
        <v>3035</v>
      </c>
      <c r="C1334" s="573" t="s">
        <v>843</v>
      </c>
      <c r="E1334" s="573"/>
    </row>
    <row r="1335" spans="1:5" ht="15.75">
      <c r="A1335" s="573" t="s">
        <v>3036</v>
      </c>
      <c r="B1335" s="574" t="s">
        <v>3037</v>
      </c>
      <c r="C1335" s="573" t="s">
        <v>883</v>
      </c>
      <c r="E1335" s="573"/>
    </row>
    <row r="1336" spans="1:5" ht="15.75">
      <c r="A1336" s="573" t="s">
        <v>3038</v>
      </c>
      <c r="B1336" s="574" t="s">
        <v>3039</v>
      </c>
      <c r="C1336" s="573" t="s">
        <v>320</v>
      </c>
      <c r="E1336" s="573"/>
    </row>
    <row r="1337" spans="1:5" ht="15.75">
      <c r="A1337" s="573" t="s">
        <v>3040</v>
      </c>
      <c r="B1337" s="574" t="s">
        <v>3041</v>
      </c>
      <c r="C1337" s="573" t="s">
        <v>240</v>
      </c>
      <c r="E1337" s="573"/>
    </row>
    <row r="1338" spans="1:5" ht="15.75">
      <c r="A1338" s="573" t="s">
        <v>3042</v>
      </c>
      <c r="B1338" s="574" t="s">
        <v>3043</v>
      </c>
      <c r="C1338" s="573" t="s">
        <v>511</v>
      </c>
      <c r="E1338" s="573"/>
    </row>
    <row r="1339" spans="1:5" ht="15.75">
      <c r="A1339" s="573" t="s">
        <v>3044</v>
      </c>
      <c r="B1339" s="574" t="s">
        <v>3045</v>
      </c>
      <c r="C1339" s="573" t="s">
        <v>343</v>
      </c>
      <c r="E1339" s="573"/>
    </row>
    <row r="1340" spans="1:5" ht="15.75">
      <c r="A1340" s="573" t="s">
        <v>3046</v>
      </c>
      <c r="B1340" s="574" t="s">
        <v>3047</v>
      </c>
      <c r="C1340" s="573" t="s">
        <v>388</v>
      </c>
      <c r="E1340" s="573"/>
    </row>
    <row r="1341" spans="1:5" ht="15.75">
      <c r="A1341" s="573" t="s">
        <v>3048</v>
      </c>
      <c r="B1341" s="574" t="s">
        <v>3049</v>
      </c>
      <c r="C1341" s="573" t="s">
        <v>399</v>
      </c>
      <c r="E1341" s="573"/>
    </row>
    <row r="1342" spans="1:5" ht="15.75">
      <c r="A1342" s="573" t="s">
        <v>3050</v>
      </c>
      <c r="B1342" s="574" t="s">
        <v>3051</v>
      </c>
      <c r="C1342" s="573" t="s">
        <v>493</v>
      </c>
      <c r="E1342" s="573"/>
    </row>
    <row r="1343" spans="1:5" ht="15.75">
      <c r="A1343" s="573" t="s">
        <v>3052</v>
      </c>
      <c r="B1343" s="574" t="s">
        <v>3053</v>
      </c>
      <c r="C1343" s="573" t="s">
        <v>436</v>
      </c>
      <c r="E1343" s="573"/>
    </row>
    <row r="1344" spans="1:5" ht="15.75">
      <c r="A1344" s="573" t="s">
        <v>3054</v>
      </c>
      <c r="B1344" s="574" t="s">
        <v>3055</v>
      </c>
      <c r="C1344" s="573" t="s">
        <v>488</v>
      </c>
      <c r="E1344" s="573"/>
    </row>
    <row r="1345" spans="1:5" ht="15.75">
      <c r="A1345" s="573" t="s">
        <v>3056</v>
      </c>
      <c r="B1345" s="574" t="s">
        <v>3057</v>
      </c>
      <c r="C1345" s="573" t="s">
        <v>433</v>
      </c>
      <c r="E1345" s="573"/>
    </row>
    <row r="1346" spans="1:5" ht="15.75">
      <c r="A1346" s="573" t="s">
        <v>3058</v>
      </c>
      <c r="B1346" s="574" t="s">
        <v>3059</v>
      </c>
      <c r="C1346" s="573" t="s">
        <v>496</v>
      </c>
      <c r="E1346" s="573"/>
    </row>
    <row r="1347" spans="1:5" ht="15.75">
      <c r="A1347" s="573" t="s">
        <v>3060</v>
      </c>
      <c r="B1347" s="574" t="s">
        <v>3061</v>
      </c>
      <c r="C1347" s="573" t="s">
        <v>399</v>
      </c>
      <c r="E1347" s="573"/>
    </row>
    <row r="1348" spans="1:5" ht="15.75">
      <c r="A1348" s="573" t="s">
        <v>3062</v>
      </c>
      <c r="B1348" s="574" t="s">
        <v>3063</v>
      </c>
      <c r="C1348" s="573" t="s">
        <v>409</v>
      </c>
      <c r="E1348" s="573"/>
    </row>
    <row r="1349" spans="1:5" ht="15.75">
      <c r="A1349" s="573" t="s">
        <v>3064</v>
      </c>
      <c r="B1349" s="574" t="s">
        <v>3065</v>
      </c>
      <c r="C1349" s="573" t="s">
        <v>343</v>
      </c>
      <c r="E1349" s="573"/>
    </row>
    <row r="1350" spans="1:5" ht="15.75">
      <c r="A1350" s="573" t="s">
        <v>3066</v>
      </c>
      <c r="B1350" s="574" t="s">
        <v>3067</v>
      </c>
      <c r="C1350" s="573" t="s">
        <v>3068</v>
      </c>
      <c r="E1350" s="573"/>
    </row>
    <row r="1351" spans="1:5" ht="15.75">
      <c r="A1351" s="573" t="s">
        <v>3069</v>
      </c>
      <c r="B1351" s="574" t="s">
        <v>3070</v>
      </c>
      <c r="C1351" s="573" t="s">
        <v>493</v>
      </c>
      <c r="E1351" s="573"/>
    </row>
    <row r="1352" spans="1:5" ht="15.75">
      <c r="A1352" s="573" t="s">
        <v>3071</v>
      </c>
      <c r="B1352" s="574" t="s">
        <v>3072</v>
      </c>
      <c r="C1352" s="573" t="s">
        <v>375</v>
      </c>
      <c r="E1352" s="573"/>
    </row>
    <row r="1353" spans="1:5" ht="15.75">
      <c r="A1353" s="573" t="s">
        <v>3073</v>
      </c>
      <c r="B1353" s="574" t="s">
        <v>3074</v>
      </c>
      <c r="C1353" s="573" t="s">
        <v>417</v>
      </c>
      <c r="E1353" s="573"/>
    </row>
    <row r="1354" spans="1:5" ht="15.75">
      <c r="A1354" s="573" t="s">
        <v>3075</v>
      </c>
      <c r="B1354" s="574" t="s">
        <v>3076</v>
      </c>
      <c r="C1354" s="573" t="s">
        <v>579</v>
      </c>
      <c r="E1354" s="573"/>
    </row>
    <row r="1355" spans="1:5" ht="15.75">
      <c r="A1355" s="573" t="s">
        <v>3077</v>
      </c>
      <c r="B1355" s="574" t="s">
        <v>3078</v>
      </c>
      <c r="C1355" s="573" t="s">
        <v>303</v>
      </c>
      <c r="E1355" s="573"/>
    </row>
    <row r="1356" spans="1:5" ht="15.75">
      <c r="A1356" s="573" t="s">
        <v>3079</v>
      </c>
      <c r="B1356" s="574" t="s">
        <v>3080</v>
      </c>
      <c r="C1356" s="573" t="s">
        <v>303</v>
      </c>
      <c r="E1356" s="573"/>
    </row>
    <row r="1357" spans="1:5" ht="15.75">
      <c r="A1357" s="573" t="s">
        <v>3081</v>
      </c>
      <c r="B1357" s="574" t="s">
        <v>3082</v>
      </c>
      <c r="C1357" s="573" t="s">
        <v>283</v>
      </c>
      <c r="E1357" s="573"/>
    </row>
    <row r="1358" spans="1:5" ht="15.75">
      <c r="A1358" s="573" t="s">
        <v>3083</v>
      </c>
      <c r="B1358" s="574" t="s">
        <v>3084</v>
      </c>
      <c r="C1358" s="573" t="s">
        <v>511</v>
      </c>
      <c r="E1358" s="573"/>
    </row>
    <row r="1359" spans="1:5" ht="15.75">
      <c r="A1359" s="573" t="s">
        <v>3085</v>
      </c>
      <c r="B1359" s="574" t="s">
        <v>3086</v>
      </c>
      <c r="C1359" s="573" t="s">
        <v>300</v>
      </c>
      <c r="E1359" s="573"/>
    </row>
    <row r="1360" spans="1:5" ht="15.75">
      <c r="A1360" s="573" t="s">
        <v>3087</v>
      </c>
      <c r="B1360" s="574" t="s">
        <v>3088</v>
      </c>
      <c r="C1360" s="573" t="s">
        <v>309</v>
      </c>
      <c r="E1360" s="573"/>
    </row>
    <row r="1361" spans="1:5" ht="15.75">
      <c r="A1361" s="573" t="s">
        <v>3089</v>
      </c>
      <c r="B1361" s="574" t="s">
        <v>3090</v>
      </c>
      <c r="C1361" s="573" t="s">
        <v>999</v>
      </c>
      <c r="E1361" s="573"/>
    </row>
    <row r="1362" spans="1:5" ht="15.75">
      <c r="A1362" s="573" t="s">
        <v>3091</v>
      </c>
      <c r="B1362" s="574" t="s">
        <v>3092</v>
      </c>
      <c r="C1362" s="573" t="s">
        <v>366</v>
      </c>
      <c r="E1362" s="573"/>
    </row>
    <row r="1363" spans="1:5" ht="15.75">
      <c r="A1363" s="573" t="s">
        <v>3093</v>
      </c>
      <c r="B1363" s="574" t="s">
        <v>3094</v>
      </c>
      <c r="C1363" s="573" t="s">
        <v>459</v>
      </c>
      <c r="E1363" s="573"/>
    </row>
    <row r="1364" spans="1:5" ht="15.75">
      <c r="A1364" s="573" t="s">
        <v>3095</v>
      </c>
      <c r="B1364" s="574" t="s">
        <v>3096</v>
      </c>
      <c r="C1364" s="573" t="s">
        <v>564</v>
      </c>
      <c r="E1364" s="573"/>
    </row>
    <row r="1365" spans="1:5" ht="15.75">
      <c r="A1365" s="573" t="s">
        <v>3097</v>
      </c>
      <c r="B1365" s="574" t="s">
        <v>3098</v>
      </c>
      <c r="C1365" s="573" t="s">
        <v>399</v>
      </c>
      <c r="E1365" s="573"/>
    </row>
    <row r="1366" spans="1:5" ht="15.75">
      <c r="A1366" s="573" t="s">
        <v>3099</v>
      </c>
      <c r="B1366" s="574" t="s">
        <v>3100</v>
      </c>
      <c r="C1366" s="573" t="s">
        <v>456</v>
      </c>
      <c r="E1366" s="573"/>
    </row>
    <row r="1367" spans="1:5" ht="15.75">
      <c r="A1367" s="573" t="s">
        <v>3101</v>
      </c>
      <c r="B1367" s="574" t="s">
        <v>3102</v>
      </c>
      <c r="C1367" s="573" t="s">
        <v>436</v>
      </c>
      <c r="E1367" s="573"/>
    </row>
    <row r="1368" spans="1:5" ht="15.75">
      <c r="A1368" s="573" t="s">
        <v>3103</v>
      </c>
      <c r="B1368" s="574" t="s">
        <v>3104</v>
      </c>
      <c r="C1368" s="573" t="s">
        <v>504</v>
      </c>
      <c r="E1368" s="573"/>
    </row>
    <row r="1369" spans="1:5" ht="15.75">
      <c r="A1369" s="573" t="s">
        <v>3105</v>
      </c>
      <c r="B1369" s="574" t="s">
        <v>3106</v>
      </c>
      <c r="C1369" s="573" t="s">
        <v>355</v>
      </c>
      <c r="E1369" s="573"/>
    </row>
    <row r="1370" spans="1:5" ht="15.75">
      <c r="A1370" s="573" t="s">
        <v>3107</v>
      </c>
      <c r="B1370" s="574" t="s">
        <v>3108</v>
      </c>
      <c r="C1370" s="573" t="s">
        <v>518</v>
      </c>
      <c r="E1370" s="573"/>
    </row>
    <row r="1371" spans="1:5" ht="15.75">
      <c r="A1371" s="573" t="s">
        <v>3109</v>
      </c>
      <c r="B1371" s="574" t="s">
        <v>3110</v>
      </c>
      <c r="C1371" s="573" t="s">
        <v>320</v>
      </c>
      <c r="E1371" s="573"/>
    </row>
    <row r="1372" spans="1:5" ht="15.75">
      <c r="A1372" s="573" t="s">
        <v>3111</v>
      </c>
      <c r="B1372" s="574" t="s">
        <v>3112</v>
      </c>
      <c r="C1372" s="573" t="s">
        <v>352</v>
      </c>
      <c r="E1372" s="573"/>
    </row>
    <row r="1373" spans="1:5" ht="15.75">
      <c r="A1373" s="573" t="s">
        <v>3113</v>
      </c>
      <c r="B1373" s="574" t="s">
        <v>3114</v>
      </c>
      <c r="C1373" s="573" t="s">
        <v>388</v>
      </c>
      <c r="E1373" s="573"/>
    </row>
    <row r="1374" spans="1:5" ht="15.75">
      <c r="A1374" s="573" t="s">
        <v>3115</v>
      </c>
      <c r="B1374" s="574" t="s">
        <v>3116</v>
      </c>
      <c r="C1374" s="573" t="s">
        <v>564</v>
      </c>
      <c r="E1374" s="573"/>
    </row>
    <row r="1375" spans="1:5" ht="15.75">
      <c r="A1375" s="573" t="s">
        <v>3117</v>
      </c>
      <c r="B1375" s="574" t="s">
        <v>3118</v>
      </c>
      <c r="C1375" s="573" t="s">
        <v>294</v>
      </c>
      <c r="E1375" s="573"/>
    </row>
    <row r="1376" spans="1:5" ht="15.75">
      <c r="A1376" s="573" t="s">
        <v>3119</v>
      </c>
      <c r="B1376" s="574" t="s">
        <v>3120</v>
      </c>
      <c r="C1376" s="573" t="s">
        <v>737</v>
      </c>
      <c r="E1376" s="573"/>
    </row>
    <row r="1377" spans="1:5" ht="15.75">
      <c r="A1377" s="573" t="s">
        <v>3121</v>
      </c>
      <c r="B1377" s="574" t="s">
        <v>3122</v>
      </c>
      <c r="C1377" s="573" t="s">
        <v>951</v>
      </c>
      <c r="E1377" s="573"/>
    </row>
    <row r="1378" spans="1:5" ht="15.75">
      <c r="A1378" s="573" t="s">
        <v>3123</v>
      </c>
      <c r="B1378" s="574" t="s">
        <v>3124</v>
      </c>
      <c r="C1378" s="573" t="s">
        <v>528</v>
      </c>
      <c r="E1378" s="573"/>
    </row>
    <row r="1379" spans="1:5" ht="15.75">
      <c r="A1379" s="573" t="s">
        <v>3125</v>
      </c>
      <c r="B1379" s="574" t="s">
        <v>3126</v>
      </c>
      <c r="C1379" s="573" t="s">
        <v>268</v>
      </c>
      <c r="E1379" s="573"/>
    </row>
    <row r="1380" spans="1:5" ht="15.75">
      <c r="A1380" s="573" t="s">
        <v>3127</v>
      </c>
      <c r="B1380" s="574" t="s">
        <v>3128</v>
      </c>
      <c r="C1380" s="573" t="s">
        <v>521</v>
      </c>
      <c r="E1380" s="573"/>
    </row>
    <row r="1381" spans="1:5" ht="15.75">
      <c r="A1381" s="573" t="s">
        <v>3129</v>
      </c>
      <c r="B1381" s="574" t="s">
        <v>3130</v>
      </c>
      <c r="C1381" s="573" t="s">
        <v>456</v>
      </c>
      <c r="E1381" s="573"/>
    </row>
    <row r="1382" spans="1:5" ht="15.75">
      <c r="A1382" s="573" t="s">
        <v>3131</v>
      </c>
      <c r="B1382" s="574" t="s">
        <v>3132</v>
      </c>
      <c r="C1382" s="573" t="s">
        <v>303</v>
      </c>
      <c r="E1382" s="573"/>
    </row>
    <row r="1383" spans="1:5" ht="15.75">
      <c r="A1383" s="573" t="s">
        <v>3133</v>
      </c>
      <c r="B1383" s="574" t="s">
        <v>3134</v>
      </c>
      <c r="C1383" s="573" t="s">
        <v>1033</v>
      </c>
      <c r="E1383" s="573"/>
    </row>
    <row r="1384" spans="1:5" ht="15.75">
      <c r="A1384" s="573" t="s">
        <v>3135</v>
      </c>
      <c r="B1384" s="574" t="s">
        <v>3136</v>
      </c>
      <c r="C1384" s="573" t="s">
        <v>417</v>
      </c>
      <c r="E1384" s="573"/>
    </row>
    <row r="1385" spans="1:5" ht="15.75">
      <c r="A1385" s="573" t="s">
        <v>3137</v>
      </c>
      <c r="B1385" s="574" t="s">
        <v>3138</v>
      </c>
      <c r="C1385" s="573" t="s">
        <v>579</v>
      </c>
      <c r="E1385" s="573"/>
    </row>
    <row r="1386" spans="1:5" ht="15.75">
      <c r="A1386" s="573" t="s">
        <v>3139</v>
      </c>
      <c r="B1386" s="574" t="s">
        <v>3140</v>
      </c>
      <c r="C1386" s="573" t="s">
        <v>320</v>
      </c>
      <c r="E1386" s="573"/>
    </row>
    <row r="1387" spans="1:5" ht="15.75">
      <c r="A1387" s="573" t="s">
        <v>3141</v>
      </c>
      <c r="B1387" s="574" t="s">
        <v>3142</v>
      </c>
      <c r="C1387" s="573" t="s">
        <v>751</v>
      </c>
      <c r="E1387" s="573"/>
    </row>
    <row r="1388" spans="1:5" ht="15.75">
      <c r="A1388" s="573" t="s">
        <v>3143</v>
      </c>
      <c r="B1388" s="574" t="s">
        <v>3144</v>
      </c>
      <c r="C1388" s="573" t="s">
        <v>436</v>
      </c>
      <c r="E1388" s="573"/>
    </row>
    <row r="1389" spans="1:5" ht="15.75">
      <c r="A1389" s="573" t="s">
        <v>3145</v>
      </c>
      <c r="B1389" s="574" t="s">
        <v>3146</v>
      </c>
      <c r="C1389" s="573" t="s">
        <v>274</v>
      </c>
      <c r="E1389" s="573"/>
    </row>
    <row r="1390" spans="1:5" ht="15.75">
      <c r="A1390" s="573" t="s">
        <v>3147</v>
      </c>
      <c r="B1390" s="574" t="s">
        <v>3148</v>
      </c>
      <c r="C1390" s="573" t="s">
        <v>388</v>
      </c>
      <c r="E1390" s="573"/>
    </row>
    <row r="1391" spans="1:5" ht="15.75">
      <c r="A1391" s="573" t="s">
        <v>3149</v>
      </c>
      <c r="B1391" s="574" t="s">
        <v>3150</v>
      </c>
      <c r="C1391" s="573" t="s">
        <v>417</v>
      </c>
      <c r="E1391" s="573"/>
    </row>
    <row r="1392" spans="1:5" ht="15.75">
      <c r="A1392" s="573" t="s">
        <v>3151</v>
      </c>
      <c r="B1392" s="574" t="s">
        <v>3152</v>
      </c>
      <c r="C1392" s="573" t="s">
        <v>521</v>
      </c>
      <c r="E1392" s="573"/>
    </row>
    <row r="1393" spans="1:5" ht="15.75">
      <c r="A1393" s="573" t="s">
        <v>3153</v>
      </c>
      <c r="B1393" s="574" t="s">
        <v>3154</v>
      </c>
      <c r="C1393" s="573" t="s">
        <v>521</v>
      </c>
      <c r="E1393" s="573"/>
    </row>
    <row r="1394" spans="1:5" ht="15.75">
      <c r="A1394" s="573" t="s">
        <v>3155</v>
      </c>
      <c r="B1394" s="574" t="s">
        <v>3156</v>
      </c>
      <c r="C1394" s="573" t="s">
        <v>388</v>
      </c>
      <c r="E1394" s="573"/>
    </row>
    <row r="1395" spans="1:5" ht="15.75">
      <c r="A1395" s="573" t="s">
        <v>3157</v>
      </c>
      <c r="B1395" s="574" t="s">
        <v>3158</v>
      </c>
      <c r="C1395" s="573" t="s">
        <v>1627</v>
      </c>
      <c r="E1395" s="573"/>
    </row>
    <row r="1396" spans="1:5" ht="15.75">
      <c r="A1396" s="573" t="s">
        <v>3159</v>
      </c>
      <c r="B1396" s="574" t="s">
        <v>3160</v>
      </c>
      <c r="C1396" s="573" t="s">
        <v>425</v>
      </c>
      <c r="E1396" s="573"/>
    </row>
    <row r="1397" spans="1:5" ht="15.75">
      <c r="A1397" s="573" t="s">
        <v>3161</v>
      </c>
      <c r="B1397" s="574" t="s">
        <v>3162</v>
      </c>
      <c r="C1397" s="573" t="s">
        <v>340</v>
      </c>
      <c r="E1397" s="573"/>
    </row>
    <row r="1398" spans="1:5" ht="15.75">
      <c r="A1398" s="573" t="s">
        <v>3163</v>
      </c>
      <c r="B1398" s="574" t="s">
        <v>3164</v>
      </c>
      <c r="C1398" s="573" t="s">
        <v>488</v>
      </c>
      <c r="E1398" s="573"/>
    </row>
    <row r="1399" spans="1:5" ht="15.75">
      <c r="A1399" s="573" t="s">
        <v>3165</v>
      </c>
      <c r="B1399" s="574" t="s">
        <v>3166</v>
      </c>
      <c r="C1399" s="573" t="s">
        <v>436</v>
      </c>
      <c r="E1399" s="573"/>
    </row>
    <row r="1400" spans="1:5" ht="15.75">
      <c r="A1400" s="573" t="s">
        <v>3167</v>
      </c>
      <c r="B1400" s="574" t="s">
        <v>3168</v>
      </c>
      <c r="C1400" s="573" t="s">
        <v>564</v>
      </c>
      <c r="E1400" s="573"/>
    </row>
    <row r="1401" spans="1:5" ht="15.75">
      <c r="A1401" s="573" t="s">
        <v>3169</v>
      </c>
      <c r="B1401" s="574" t="s">
        <v>3170</v>
      </c>
      <c r="C1401" s="573" t="s">
        <v>493</v>
      </c>
      <c r="E1401" s="573"/>
    </row>
    <row r="1402" spans="1:5" ht="15.75">
      <c r="A1402" s="573" t="s">
        <v>3171</v>
      </c>
      <c r="B1402" s="574" t="s">
        <v>3172</v>
      </c>
      <c r="C1402" s="573" t="s">
        <v>653</v>
      </c>
      <c r="E1402" s="573"/>
    </row>
    <row r="1403" spans="1:5" ht="15.75">
      <c r="A1403" s="573" t="s">
        <v>3173</v>
      </c>
      <c r="B1403" s="574" t="s">
        <v>3174</v>
      </c>
      <c r="C1403" s="573" t="s">
        <v>493</v>
      </c>
      <c r="E1403" s="573"/>
    </row>
    <row r="1404" spans="1:5" ht="15.75">
      <c r="A1404" s="573" t="s">
        <v>3175</v>
      </c>
      <c r="B1404" s="574" t="s">
        <v>3176</v>
      </c>
      <c r="C1404" s="573" t="s">
        <v>521</v>
      </c>
      <c r="E1404" s="573"/>
    </row>
    <row r="1405" spans="1:5" ht="15.75">
      <c r="A1405" s="573" t="s">
        <v>3177</v>
      </c>
      <c r="B1405" s="574" t="s">
        <v>3178</v>
      </c>
      <c r="C1405" s="573" t="s">
        <v>511</v>
      </c>
      <c r="E1405" s="573"/>
    </row>
    <row r="1406" spans="1:5" ht="15.75">
      <c r="A1406" s="573" t="s">
        <v>3179</v>
      </c>
      <c r="B1406" s="574" t="s">
        <v>3180</v>
      </c>
      <c r="C1406" s="573" t="s">
        <v>300</v>
      </c>
      <c r="E1406" s="573"/>
    </row>
    <row r="1407" spans="1:5" ht="15.75">
      <c r="A1407" s="573" t="s">
        <v>3181</v>
      </c>
      <c r="B1407" s="574" t="s">
        <v>3182</v>
      </c>
      <c r="C1407" s="573" t="s">
        <v>564</v>
      </c>
      <c r="E1407" s="573"/>
    </row>
    <row r="1408" spans="1:5" ht="15.75">
      <c r="A1408" s="573" t="s">
        <v>3183</v>
      </c>
      <c r="B1408" s="574" t="s">
        <v>3184</v>
      </c>
      <c r="C1408" s="573" t="s">
        <v>1178</v>
      </c>
      <c r="E1408" s="573"/>
    </row>
    <row r="1409" spans="1:5" ht="15.75">
      <c r="A1409" s="573" t="s">
        <v>3185</v>
      </c>
      <c r="B1409" s="574" t="s">
        <v>3186</v>
      </c>
      <c r="C1409" s="573" t="s">
        <v>485</v>
      </c>
      <c r="E1409" s="573"/>
    </row>
    <row r="1410" spans="1:5" ht="15.75">
      <c r="A1410" s="573" t="s">
        <v>3187</v>
      </c>
      <c r="B1410" s="574" t="s">
        <v>3188</v>
      </c>
      <c r="C1410" s="573" t="s">
        <v>951</v>
      </c>
      <c r="E1410" s="573"/>
    </row>
    <row r="1411" spans="1:5" ht="15.75">
      <c r="A1411" s="573" t="s">
        <v>3189</v>
      </c>
      <c r="B1411" s="574" t="s">
        <v>3190</v>
      </c>
      <c r="C1411" s="573" t="s">
        <v>579</v>
      </c>
      <c r="E1411" s="573"/>
    </row>
    <row r="1412" spans="1:5" ht="15.75">
      <c r="A1412" s="573" t="s">
        <v>3191</v>
      </c>
      <c r="B1412" s="574" t="s">
        <v>3192</v>
      </c>
      <c r="C1412" s="573" t="s">
        <v>436</v>
      </c>
      <c r="E1412" s="573"/>
    </row>
    <row r="1413" spans="1:5" ht="15.75">
      <c r="A1413" s="573" t="s">
        <v>3193</v>
      </c>
      <c r="B1413" s="574" t="s">
        <v>3194</v>
      </c>
      <c r="C1413" s="573" t="s">
        <v>360</v>
      </c>
      <c r="E1413" s="573"/>
    </row>
    <row r="1414" spans="1:5" ht="15.75">
      <c r="A1414" s="573" t="s">
        <v>3195</v>
      </c>
      <c r="B1414" s="574" t="s">
        <v>3196</v>
      </c>
      <c r="C1414" s="573" t="s">
        <v>2925</v>
      </c>
      <c r="E1414" s="573"/>
    </row>
    <row r="1415" spans="1:5" ht="15.75">
      <c r="A1415" s="573" t="s">
        <v>3197</v>
      </c>
      <c r="B1415" s="574" t="s">
        <v>3198</v>
      </c>
      <c r="C1415" s="573" t="s">
        <v>268</v>
      </c>
      <c r="E1415" s="573"/>
    </row>
    <row r="1416" spans="1:5" ht="15.75">
      <c r="A1416" s="573" t="s">
        <v>3199</v>
      </c>
      <c r="B1416" s="574" t="s">
        <v>3200</v>
      </c>
      <c r="C1416" s="573" t="s">
        <v>456</v>
      </c>
      <c r="E1416" s="573"/>
    </row>
    <row r="1417" spans="1:5" ht="15.75">
      <c r="A1417" s="573" t="s">
        <v>3201</v>
      </c>
      <c r="B1417" s="574" t="s">
        <v>3202</v>
      </c>
      <c r="C1417" s="573" t="s">
        <v>459</v>
      </c>
      <c r="E1417" s="573"/>
    </row>
    <row r="1418" spans="1:5" ht="15.75">
      <c r="A1418" s="573" t="s">
        <v>3203</v>
      </c>
      <c r="B1418" s="574" t="s">
        <v>3204</v>
      </c>
      <c r="C1418" s="573" t="s">
        <v>399</v>
      </c>
      <c r="E1418" s="573"/>
    </row>
    <row r="1419" spans="1:5" ht="15.75">
      <c r="A1419" s="573" t="s">
        <v>3205</v>
      </c>
      <c r="B1419" s="574" t="s">
        <v>3206</v>
      </c>
      <c r="C1419" s="573" t="s">
        <v>340</v>
      </c>
      <c r="E1419" s="573"/>
    </row>
    <row r="1420" spans="1:5" ht="15.75">
      <c r="A1420" s="573" t="s">
        <v>3207</v>
      </c>
      <c r="B1420" s="574" t="s">
        <v>3208</v>
      </c>
      <c r="C1420" s="573" t="s">
        <v>399</v>
      </c>
      <c r="E1420" s="573"/>
    </row>
    <row r="1421" spans="1:5" ht="15.75">
      <c r="A1421" s="573" t="s">
        <v>3209</v>
      </c>
      <c r="B1421" s="574" t="s">
        <v>3210</v>
      </c>
      <c r="C1421" s="573" t="s">
        <v>240</v>
      </c>
      <c r="E1421" s="573"/>
    </row>
    <row r="1422" spans="1:5" ht="15.75">
      <c r="A1422" s="573" t="s">
        <v>3211</v>
      </c>
      <c r="B1422" s="574" t="s">
        <v>3212</v>
      </c>
      <c r="C1422" s="573" t="s">
        <v>456</v>
      </c>
      <c r="E1422" s="573"/>
    </row>
    <row r="1423" spans="1:5" ht="15.75">
      <c r="A1423" s="573" t="s">
        <v>3213</v>
      </c>
      <c r="B1423" s="574" t="s">
        <v>3214</v>
      </c>
      <c r="C1423" s="573" t="s">
        <v>456</v>
      </c>
      <c r="E1423" s="573"/>
    </row>
    <row r="1424" spans="1:5" ht="15.75">
      <c r="A1424" s="573" t="s">
        <v>3215</v>
      </c>
      <c r="B1424" s="574" t="s">
        <v>3216</v>
      </c>
      <c r="C1424" s="573" t="s">
        <v>1208</v>
      </c>
      <c r="E1424" s="573"/>
    </row>
    <row r="1425" spans="1:5" ht="15.75">
      <c r="A1425" s="573" t="s">
        <v>3217</v>
      </c>
      <c r="B1425" s="574" t="s">
        <v>3218</v>
      </c>
      <c r="C1425" s="573" t="s">
        <v>2252</v>
      </c>
      <c r="E1425" s="573"/>
    </row>
    <row r="1426" spans="1:5" ht="15.75">
      <c r="A1426" s="573" t="s">
        <v>3219</v>
      </c>
      <c r="B1426" s="574" t="s">
        <v>3220</v>
      </c>
      <c r="C1426" s="573" t="s">
        <v>378</v>
      </c>
      <c r="E1426" s="573"/>
    </row>
    <row r="1427" spans="1:5" ht="15.75">
      <c r="A1427" s="573" t="s">
        <v>3221</v>
      </c>
      <c r="B1427" s="574" t="s">
        <v>3222</v>
      </c>
      <c r="C1427" s="573" t="s">
        <v>420</v>
      </c>
      <c r="E1427" s="573"/>
    </row>
    <row r="1428" spans="1:5" ht="15.75">
      <c r="A1428" s="573" t="s">
        <v>3223</v>
      </c>
      <c r="B1428" s="574" t="s">
        <v>3224</v>
      </c>
      <c r="C1428" s="573" t="s">
        <v>340</v>
      </c>
      <c r="E1428" s="573"/>
    </row>
    <row r="1429" spans="1:5" ht="15.75">
      <c r="A1429" s="573" t="s">
        <v>3225</v>
      </c>
      <c r="B1429" s="574" t="s">
        <v>3226</v>
      </c>
      <c r="C1429" s="573" t="s">
        <v>504</v>
      </c>
      <c r="E1429" s="573"/>
    </row>
    <row r="1430" spans="1:5" ht="15.75">
      <c r="A1430" s="573" t="s">
        <v>3227</v>
      </c>
      <c r="B1430" s="574" t="s">
        <v>3228</v>
      </c>
      <c r="C1430" s="573" t="s">
        <v>346</v>
      </c>
      <c r="E1430" s="573"/>
    </row>
    <row r="1431" spans="1:5" ht="15.75">
      <c r="A1431" s="573" t="s">
        <v>3229</v>
      </c>
      <c r="B1431" s="574" t="s">
        <v>3230</v>
      </c>
      <c r="C1431" s="573" t="s">
        <v>343</v>
      </c>
      <c r="E1431" s="573"/>
    </row>
    <row r="1432" spans="1:5" ht="15.75">
      <c r="A1432" s="573" t="s">
        <v>3231</v>
      </c>
      <c r="B1432" s="574" t="s">
        <v>3232</v>
      </c>
      <c r="C1432" s="573" t="s">
        <v>388</v>
      </c>
      <c r="E1432" s="573"/>
    </row>
    <row r="1433" spans="1:5" ht="15.75">
      <c r="A1433" s="573" t="s">
        <v>3233</v>
      </c>
      <c r="B1433" s="574" t="s">
        <v>3234</v>
      </c>
      <c r="C1433" s="573" t="s">
        <v>1529</v>
      </c>
      <c r="E1433" s="573"/>
    </row>
    <row r="1434" spans="1:5" ht="15.75">
      <c r="A1434" s="573" t="s">
        <v>3235</v>
      </c>
      <c r="B1434" s="574" t="s">
        <v>3236</v>
      </c>
      <c r="C1434" s="573" t="s">
        <v>286</v>
      </c>
      <c r="E1434" s="573"/>
    </row>
    <row r="1435" spans="1:5" ht="15.75">
      <c r="A1435" s="573" t="s">
        <v>3237</v>
      </c>
      <c r="B1435" s="574" t="s">
        <v>3238</v>
      </c>
      <c r="C1435" s="573" t="s">
        <v>360</v>
      </c>
      <c r="E1435" s="573"/>
    </row>
    <row r="1436" spans="1:5" ht="15.75">
      <c r="A1436" s="573" t="s">
        <v>3239</v>
      </c>
      <c r="B1436" s="574" t="s">
        <v>3240</v>
      </c>
      <c r="C1436" s="573" t="s">
        <v>241</v>
      </c>
      <c r="E1436" s="573"/>
    </row>
    <row r="1437" spans="1:5" ht="15.75">
      <c r="A1437" s="573" t="s">
        <v>3241</v>
      </c>
      <c r="B1437" s="574" t="s">
        <v>3242</v>
      </c>
      <c r="C1437" s="573" t="s">
        <v>592</v>
      </c>
      <c r="E1437" s="573"/>
    </row>
    <row r="1438" spans="1:5" ht="15.75">
      <c r="A1438" s="573" t="s">
        <v>3243</v>
      </c>
      <c r="B1438" s="574" t="s">
        <v>3244</v>
      </c>
      <c r="C1438" s="573" t="s">
        <v>283</v>
      </c>
      <c r="E1438" s="573"/>
    </row>
    <row r="1439" spans="1:5" ht="15.75">
      <c r="A1439" s="573" t="s">
        <v>3245</v>
      </c>
      <c r="B1439" s="574" t="s">
        <v>3246</v>
      </c>
      <c r="C1439" s="573" t="s">
        <v>412</v>
      </c>
      <c r="E1439" s="573"/>
    </row>
    <row r="1440" spans="1:5" ht="15.75">
      <c r="A1440" s="573" t="s">
        <v>3247</v>
      </c>
      <c r="B1440" s="574" t="s">
        <v>3248</v>
      </c>
      <c r="C1440" s="573" t="s">
        <v>732</v>
      </c>
      <c r="E1440" s="573"/>
    </row>
    <row r="1441" spans="1:5" ht="15.75">
      <c r="A1441" s="573" t="s">
        <v>3249</v>
      </c>
      <c r="B1441" s="574" t="s">
        <v>3250</v>
      </c>
      <c r="C1441" s="573" t="s">
        <v>300</v>
      </c>
      <c r="E1441" s="573"/>
    </row>
    <row r="1442" spans="1:5" ht="15.75">
      <c r="A1442" s="573" t="s">
        <v>3251</v>
      </c>
      <c r="B1442" s="574" t="s">
        <v>3252</v>
      </c>
      <c r="C1442" s="573" t="s">
        <v>378</v>
      </c>
      <c r="E1442" s="573"/>
    </row>
    <row r="1443" spans="1:5" ht="15.75">
      <c r="A1443" s="573" t="s">
        <v>3253</v>
      </c>
      <c r="B1443" s="574" t="s">
        <v>3254</v>
      </c>
      <c r="C1443" s="573" t="s">
        <v>1183</v>
      </c>
      <c r="E1443" s="573"/>
    </row>
    <row r="1444" spans="1:5" ht="15.75">
      <c r="A1444" s="573" t="s">
        <v>3255</v>
      </c>
      <c r="B1444" s="574" t="s">
        <v>3256</v>
      </c>
      <c r="C1444" s="573" t="s">
        <v>472</v>
      </c>
      <c r="E1444" s="573"/>
    </row>
    <row r="1445" spans="1:5" ht="15.75">
      <c r="A1445" s="573" t="s">
        <v>3257</v>
      </c>
      <c r="B1445" s="574" t="s">
        <v>3258</v>
      </c>
      <c r="C1445" s="573" t="s">
        <v>388</v>
      </c>
      <c r="E1445" s="573"/>
    </row>
    <row r="1446" spans="1:5" ht="15.75">
      <c r="A1446" s="573" t="s">
        <v>3259</v>
      </c>
      <c r="B1446" s="574" t="s">
        <v>3260</v>
      </c>
      <c r="C1446" s="573" t="s">
        <v>790</v>
      </c>
      <c r="E1446" s="573"/>
    </row>
    <row r="1447" spans="1:5" ht="15.75">
      <c r="A1447" s="573" t="s">
        <v>3261</v>
      </c>
      <c r="B1447" s="574" t="s">
        <v>3262</v>
      </c>
      <c r="C1447" s="573" t="s">
        <v>790</v>
      </c>
      <c r="E1447" s="573"/>
    </row>
    <row r="1448" spans="1:5" ht="15.75">
      <c r="A1448" s="573" t="s">
        <v>3263</v>
      </c>
      <c r="B1448" s="574" t="s">
        <v>3264</v>
      </c>
      <c r="C1448" s="573" t="s">
        <v>388</v>
      </c>
      <c r="E1448" s="573"/>
    </row>
    <row r="1449" spans="1:5" ht="15.75">
      <c r="A1449" s="573" t="s">
        <v>3265</v>
      </c>
      <c r="B1449" s="574" t="s">
        <v>3266</v>
      </c>
      <c r="C1449" s="573" t="s">
        <v>303</v>
      </c>
      <c r="E1449" s="573"/>
    </row>
    <row r="1450" spans="1:5" ht="15.75">
      <c r="A1450" s="573" t="s">
        <v>3267</v>
      </c>
      <c r="B1450" s="574" t="s">
        <v>3268</v>
      </c>
      <c r="C1450" s="573" t="s">
        <v>309</v>
      </c>
      <c r="E1450" s="573"/>
    </row>
    <row r="1451" spans="1:5" ht="15.75">
      <c r="A1451" s="573" t="s">
        <v>3269</v>
      </c>
      <c r="B1451" s="574" t="s">
        <v>3270</v>
      </c>
      <c r="C1451" s="573" t="s">
        <v>472</v>
      </c>
      <c r="E1451" s="573"/>
    </row>
    <row r="1452" spans="1:5" ht="15.75">
      <c r="A1452" s="573" t="s">
        <v>3271</v>
      </c>
      <c r="B1452" s="574" t="s">
        <v>3272</v>
      </c>
      <c r="C1452" s="573" t="s">
        <v>303</v>
      </c>
      <c r="E1452" s="573"/>
    </row>
    <row r="1453" spans="1:5" ht="15.75">
      <c r="A1453" s="573" t="s">
        <v>3273</v>
      </c>
      <c r="B1453" s="574" t="s">
        <v>3274</v>
      </c>
      <c r="C1453" s="573" t="s">
        <v>346</v>
      </c>
      <c r="E1453" s="573"/>
    </row>
    <row r="1454" spans="1:5" ht="15.75">
      <c r="A1454" s="573" t="s">
        <v>3275</v>
      </c>
      <c r="B1454" s="574" t="s">
        <v>3276</v>
      </c>
      <c r="C1454" s="573" t="s">
        <v>388</v>
      </c>
      <c r="E1454" s="573"/>
    </row>
    <row r="1455" spans="1:5" ht="15.75">
      <c r="A1455" s="573" t="s">
        <v>3277</v>
      </c>
      <c r="B1455" s="574" t="s">
        <v>3278</v>
      </c>
      <c r="C1455" s="573" t="s">
        <v>268</v>
      </c>
      <c r="E1455" s="573"/>
    </row>
    <row r="1456" spans="1:5" ht="15.75">
      <c r="A1456" s="573" t="s">
        <v>3279</v>
      </c>
      <c r="B1456" s="574" t="s">
        <v>3280</v>
      </c>
      <c r="C1456" s="573" t="s">
        <v>286</v>
      </c>
      <c r="E1456" s="573"/>
    </row>
    <row r="1457" spans="1:5" ht="15.75">
      <c r="A1457" s="573" t="s">
        <v>3281</v>
      </c>
      <c r="B1457" s="574" t="s">
        <v>3282</v>
      </c>
      <c r="C1457" s="573" t="s">
        <v>564</v>
      </c>
      <c r="E1457" s="573"/>
    </row>
    <row r="1458" spans="1:5" ht="15.75">
      <c r="A1458" s="573" t="s">
        <v>3283</v>
      </c>
      <c r="B1458" s="574" t="s">
        <v>3284</v>
      </c>
      <c r="C1458" s="573" t="s">
        <v>732</v>
      </c>
      <c r="E1458" s="573"/>
    </row>
    <row r="1459" spans="1:5" ht="15.75">
      <c r="A1459" s="573" t="s">
        <v>3285</v>
      </c>
      <c r="B1459" s="574" t="s">
        <v>3286</v>
      </c>
      <c r="C1459" s="573" t="s">
        <v>399</v>
      </c>
      <c r="E1459" s="573"/>
    </row>
    <row r="1460" spans="1:5" ht="15.75">
      <c r="A1460" s="573" t="s">
        <v>3287</v>
      </c>
      <c r="B1460" s="574" t="s">
        <v>3288</v>
      </c>
      <c r="C1460" s="573" t="s">
        <v>511</v>
      </c>
      <c r="E1460" s="573"/>
    </row>
    <row r="1461" spans="1:5" ht="15.75">
      <c r="A1461" s="573" t="s">
        <v>3289</v>
      </c>
      <c r="B1461" s="574" t="s">
        <v>3290</v>
      </c>
      <c r="C1461" s="573" t="s">
        <v>1627</v>
      </c>
      <c r="E1461" s="573"/>
    </row>
    <row r="1462" spans="1:5" ht="15.75">
      <c r="A1462" s="573" t="s">
        <v>3291</v>
      </c>
      <c r="B1462" s="574" t="s">
        <v>3292</v>
      </c>
      <c r="C1462" s="573" t="s">
        <v>372</v>
      </c>
      <c r="E1462" s="573"/>
    </row>
    <row r="1463" spans="1:5" ht="15.75">
      <c r="A1463" s="573" t="s">
        <v>3293</v>
      </c>
      <c r="B1463" s="574" t="s">
        <v>3294</v>
      </c>
      <c r="C1463" s="573" t="s">
        <v>732</v>
      </c>
      <c r="E1463" s="573"/>
    </row>
    <row r="1464" spans="1:5" ht="15.75">
      <c r="A1464" s="573" t="s">
        <v>3295</v>
      </c>
      <c r="B1464" s="574" t="s">
        <v>3296</v>
      </c>
      <c r="C1464" s="573" t="s">
        <v>493</v>
      </c>
      <c r="E1464" s="573"/>
    </row>
    <row r="1465" spans="1:5" ht="15.75">
      <c r="A1465" s="573" t="s">
        <v>3297</v>
      </c>
      <c r="B1465" s="574" t="s">
        <v>3298</v>
      </c>
      <c r="C1465" s="573" t="s">
        <v>388</v>
      </c>
      <c r="E1465" s="573"/>
    </row>
    <row r="1466" spans="1:5" ht="15.75">
      <c r="A1466" s="573" t="s">
        <v>3299</v>
      </c>
      <c r="B1466" s="574" t="s">
        <v>3300</v>
      </c>
      <c r="C1466" s="573" t="s">
        <v>493</v>
      </c>
      <c r="E1466" s="573"/>
    </row>
    <row r="1467" spans="1:5" ht="15.75">
      <c r="A1467" s="573" t="s">
        <v>3301</v>
      </c>
      <c r="B1467" s="574" t="s">
        <v>3302</v>
      </c>
      <c r="C1467" s="573" t="s">
        <v>317</v>
      </c>
      <c r="E1467" s="573"/>
    </row>
    <row r="1468" spans="1:5" ht="15.75">
      <c r="A1468" s="573" t="s">
        <v>3303</v>
      </c>
      <c r="B1468" s="574" t="s">
        <v>3304</v>
      </c>
      <c r="C1468" s="573" t="s">
        <v>732</v>
      </c>
      <c r="E1468" s="573"/>
    </row>
    <row r="1469" spans="1:5" ht="15.75">
      <c r="A1469" s="573" t="s">
        <v>3305</v>
      </c>
      <c r="B1469" s="574" t="s">
        <v>3306</v>
      </c>
      <c r="C1469" s="573" t="s">
        <v>337</v>
      </c>
      <c r="E1469" s="573"/>
    </row>
    <row r="1470" spans="1:5" ht="15.75">
      <c r="A1470" s="573" t="s">
        <v>3307</v>
      </c>
      <c r="B1470" s="574" t="s">
        <v>3308</v>
      </c>
      <c r="C1470" s="573" t="s">
        <v>241</v>
      </c>
      <c r="E1470" s="573"/>
    </row>
    <row r="1471" spans="1:5" ht="15.75">
      <c r="A1471" s="573" t="s">
        <v>3309</v>
      </c>
      <c r="B1471" s="574" t="s">
        <v>3310</v>
      </c>
      <c r="C1471" s="573" t="s">
        <v>732</v>
      </c>
      <c r="E1471" s="573"/>
    </row>
    <row r="1472" spans="1:5" ht="15.75">
      <c r="A1472" s="573" t="s">
        <v>3311</v>
      </c>
      <c r="B1472" s="574" t="s">
        <v>3312</v>
      </c>
      <c r="C1472" s="573" t="s">
        <v>488</v>
      </c>
      <c r="E1472" s="573"/>
    </row>
    <row r="1473" spans="1:5" ht="15.75">
      <c r="A1473" s="573" t="s">
        <v>3313</v>
      </c>
      <c r="B1473" s="574" t="s">
        <v>3314</v>
      </c>
      <c r="C1473" s="573" t="s">
        <v>436</v>
      </c>
      <c r="E1473" s="573"/>
    </row>
    <row r="1474" spans="1:5" ht="15.75">
      <c r="A1474" s="573" t="s">
        <v>3315</v>
      </c>
      <c r="B1474" s="574" t="s">
        <v>3316</v>
      </c>
      <c r="C1474" s="573" t="s">
        <v>317</v>
      </c>
      <c r="E1474" s="573"/>
    </row>
    <row r="1475" spans="1:5" ht="15.75">
      <c r="A1475" s="573" t="s">
        <v>3317</v>
      </c>
      <c r="B1475" s="574" t="s">
        <v>3318</v>
      </c>
      <c r="C1475" s="573" t="s">
        <v>349</v>
      </c>
      <c r="E1475" s="573"/>
    </row>
    <row r="1476" spans="1:5" ht="15.75">
      <c r="A1476" s="573" t="s">
        <v>3319</v>
      </c>
      <c r="B1476" s="574" t="s">
        <v>3320</v>
      </c>
      <c r="C1476" s="573" t="s">
        <v>372</v>
      </c>
      <c r="E1476" s="573"/>
    </row>
    <row r="1477" spans="1:5" ht="15.75">
      <c r="A1477" s="573" t="s">
        <v>3321</v>
      </c>
      <c r="B1477" s="574" t="s">
        <v>3322</v>
      </c>
      <c r="C1477" s="573" t="s">
        <v>501</v>
      </c>
      <c r="E1477" s="573"/>
    </row>
    <row r="1478" spans="1:5" ht="15.75">
      <c r="A1478" s="573" t="s">
        <v>3323</v>
      </c>
      <c r="B1478" s="574" t="s">
        <v>3324</v>
      </c>
      <c r="C1478" s="573" t="s">
        <v>883</v>
      </c>
      <c r="E1478" s="573"/>
    </row>
    <row r="1479" spans="1:5" ht="15.75">
      <c r="A1479" s="573" t="s">
        <v>3325</v>
      </c>
      <c r="B1479" s="574" t="s">
        <v>3326</v>
      </c>
      <c r="C1479" s="573" t="s">
        <v>349</v>
      </c>
      <c r="E1479" s="573"/>
    </row>
    <row r="1480" spans="1:5" ht="15.75">
      <c r="A1480" s="573" t="s">
        <v>3327</v>
      </c>
      <c r="B1480" s="574" t="s">
        <v>3328</v>
      </c>
      <c r="C1480" s="573" t="s">
        <v>268</v>
      </c>
      <c r="E1480" s="573"/>
    </row>
    <row r="1481" spans="1:5" ht="15.75">
      <c r="A1481" s="573" t="s">
        <v>3329</v>
      </c>
      <c r="B1481" s="574" t="s">
        <v>3330</v>
      </c>
      <c r="C1481" s="573" t="s">
        <v>456</v>
      </c>
      <c r="E1481" s="573"/>
    </row>
    <row r="1482" spans="1:5" ht="15.75">
      <c r="A1482" s="573" t="s">
        <v>3331</v>
      </c>
      <c r="B1482" s="574" t="s">
        <v>3332</v>
      </c>
      <c r="C1482" s="573" t="s">
        <v>1779</v>
      </c>
      <c r="E1482" s="573"/>
    </row>
    <row r="1483" spans="1:5" ht="15.75">
      <c r="A1483" s="573" t="s">
        <v>3333</v>
      </c>
      <c r="B1483" s="574" t="s">
        <v>3334</v>
      </c>
      <c r="C1483" s="573" t="s">
        <v>388</v>
      </c>
      <c r="E1483" s="573"/>
    </row>
    <row r="1484" spans="1:5" ht="15.75">
      <c r="A1484" s="573" t="s">
        <v>3335</v>
      </c>
      <c r="B1484" s="574" t="s">
        <v>3336</v>
      </c>
      <c r="C1484" s="573" t="s">
        <v>737</v>
      </c>
      <c r="E1484" s="573"/>
    </row>
    <row r="1485" spans="1:5" ht="15.75">
      <c r="A1485" s="573" t="s">
        <v>3337</v>
      </c>
      <c r="B1485" s="574" t="s">
        <v>3338</v>
      </c>
      <c r="C1485" s="573" t="s">
        <v>742</v>
      </c>
      <c r="E1485" s="573"/>
    </row>
    <row r="1486" spans="1:5" ht="15.75">
      <c r="A1486" s="573" t="s">
        <v>3339</v>
      </c>
      <c r="B1486" s="574" t="s">
        <v>3340</v>
      </c>
      <c r="C1486" s="573" t="s">
        <v>388</v>
      </c>
      <c r="E1486" s="573"/>
    </row>
    <row r="1487" spans="1:5" ht="15.75">
      <c r="A1487" s="573" t="s">
        <v>3341</v>
      </c>
      <c r="B1487" s="574" t="s">
        <v>3342</v>
      </c>
      <c r="C1487" s="573" t="s">
        <v>241</v>
      </c>
      <c r="E1487" s="573"/>
    </row>
    <row r="1488" spans="1:5" ht="15.75">
      <c r="A1488" s="573" t="s">
        <v>3343</v>
      </c>
      <c r="B1488" s="574" t="s">
        <v>3344</v>
      </c>
      <c r="C1488" s="573" t="s">
        <v>409</v>
      </c>
      <c r="E1488" s="573"/>
    </row>
    <row r="1489" spans="1:5" ht="15.75">
      <c r="A1489" s="573" t="s">
        <v>3345</v>
      </c>
      <c r="B1489" s="574" t="s">
        <v>3346</v>
      </c>
      <c r="C1489" s="573" t="s">
        <v>349</v>
      </c>
      <c r="E1489" s="573"/>
    </row>
    <row r="1490" spans="1:5" ht="15.75">
      <c r="A1490" s="573" t="s">
        <v>3347</v>
      </c>
      <c r="B1490" s="574" t="s">
        <v>3348</v>
      </c>
      <c r="C1490" s="573" t="s">
        <v>349</v>
      </c>
      <c r="E1490" s="573"/>
    </row>
    <row r="1491" spans="1:5" ht="15.75">
      <c r="A1491" s="573" t="s">
        <v>3349</v>
      </c>
      <c r="B1491" s="574" t="s">
        <v>3350</v>
      </c>
      <c r="C1491" s="573" t="s">
        <v>271</v>
      </c>
      <c r="E1491" s="573"/>
    </row>
    <row r="1492" spans="1:5" ht="15.75">
      <c r="A1492" s="573" t="s">
        <v>3351</v>
      </c>
      <c r="B1492" s="574" t="s">
        <v>3352</v>
      </c>
      <c r="C1492" s="573" t="s">
        <v>317</v>
      </c>
      <c r="E1492" s="573"/>
    </row>
    <row r="1493" spans="1:5" ht="15.75">
      <c r="A1493" s="573" t="s">
        <v>3353</v>
      </c>
      <c r="B1493" s="574" t="s">
        <v>3354</v>
      </c>
      <c r="C1493" s="573" t="s">
        <v>349</v>
      </c>
      <c r="E1493" s="573"/>
    </row>
    <row r="1494" spans="1:5" ht="15.75">
      <c r="A1494" s="573" t="s">
        <v>3355</v>
      </c>
      <c r="B1494" s="574" t="s">
        <v>3356</v>
      </c>
      <c r="C1494" s="573" t="s">
        <v>742</v>
      </c>
      <c r="E1494" s="573"/>
    </row>
    <row r="1495" spans="1:5" ht="15.75">
      <c r="A1495" s="573" t="s">
        <v>3357</v>
      </c>
      <c r="B1495" s="574" t="s">
        <v>3358</v>
      </c>
      <c r="C1495" s="573" t="s">
        <v>592</v>
      </c>
      <c r="E1495" s="573"/>
    </row>
    <row r="1496" spans="1:5" ht="15.75">
      <c r="A1496" s="573" t="s">
        <v>3359</v>
      </c>
      <c r="B1496" s="574" t="s">
        <v>3360</v>
      </c>
      <c r="C1496" s="573" t="s">
        <v>303</v>
      </c>
      <c r="E1496" s="573"/>
    </row>
    <row r="1497" spans="1:5" ht="15.75">
      <c r="A1497" s="575" t="s">
        <v>3361</v>
      </c>
      <c r="B1497" s="574" t="s">
        <v>3362</v>
      </c>
      <c r="C1497" s="575" t="s">
        <v>340</v>
      </c>
      <c r="E1497" s="575"/>
    </row>
    <row r="1498" spans="1:5" ht="15.75">
      <c r="A1498" s="573" t="s">
        <v>3363</v>
      </c>
      <c r="B1498" s="574" t="s">
        <v>3364</v>
      </c>
      <c r="C1498" s="573" t="s">
        <v>732</v>
      </c>
      <c r="E1498" s="573"/>
    </row>
    <row r="1499" spans="1:5" ht="15.75">
      <c r="A1499" s="573" t="s">
        <v>3365</v>
      </c>
      <c r="B1499" s="574" t="s">
        <v>3366</v>
      </c>
      <c r="C1499" s="573" t="s">
        <v>241</v>
      </c>
      <c r="E1499" s="573"/>
    </row>
    <row r="1500" spans="1:5" ht="15.75">
      <c r="A1500" s="573" t="s">
        <v>3367</v>
      </c>
      <c r="B1500" s="574" t="s">
        <v>3368</v>
      </c>
      <c r="C1500" s="573" t="s">
        <v>349</v>
      </c>
      <c r="E1500" s="573"/>
    </row>
    <row r="1501" spans="1:5" ht="15.75">
      <c r="A1501" s="573" t="s">
        <v>3369</v>
      </c>
      <c r="B1501" s="574" t="s">
        <v>3370</v>
      </c>
      <c r="C1501" s="573" t="s">
        <v>271</v>
      </c>
      <c r="E1501" s="573"/>
    </row>
    <row r="1502" spans="1:5" ht="15.75">
      <c r="A1502" s="573" t="s">
        <v>3371</v>
      </c>
      <c r="B1502" s="574" t="s">
        <v>3372</v>
      </c>
      <c r="C1502" s="573" t="s">
        <v>349</v>
      </c>
      <c r="E1502" s="573"/>
    </row>
    <row r="1503" spans="1:5" ht="15.75">
      <c r="A1503" s="573" t="s">
        <v>3373</v>
      </c>
      <c r="B1503" s="574" t="s">
        <v>3374</v>
      </c>
      <c r="C1503" s="573" t="s">
        <v>352</v>
      </c>
      <c r="E1503" s="573"/>
    </row>
    <row r="1504" spans="1:5" ht="15.75">
      <c r="A1504" s="573" t="s">
        <v>3375</v>
      </c>
      <c r="B1504" s="574" t="s">
        <v>3376</v>
      </c>
      <c r="C1504" s="573" t="s">
        <v>388</v>
      </c>
      <c r="E1504" s="573"/>
    </row>
    <row r="1505" spans="1:5" ht="15.75">
      <c r="A1505" s="573" t="s">
        <v>3377</v>
      </c>
      <c r="B1505" s="574" t="s">
        <v>3378</v>
      </c>
      <c r="C1505" s="573" t="s">
        <v>320</v>
      </c>
      <c r="E1505" s="573"/>
    </row>
    <row r="1506" spans="1:5" ht="15.75">
      <c r="A1506" s="573" t="s">
        <v>3379</v>
      </c>
      <c r="B1506" s="574" t="s">
        <v>3380</v>
      </c>
      <c r="C1506" s="573" t="s">
        <v>300</v>
      </c>
      <c r="E1506" s="573"/>
    </row>
    <row r="1507" spans="1:5" ht="15.75">
      <c r="A1507" s="573" t="s">
        <v>3381</v>
      </c>
      <c r="B1507" s="574" t="s">
        <v>3382</v>
      </c>
      <c r="C1507" s="573" t="s">
        <v>352</v>
      </c>
      <c r="E1507" s="573"/>
    </row>
    <row r="1508" spans="1:5" ht="15.75">
      <c r="A1508" s="573" t="s">
        <v>3383</v>
      </c>
      <c r="B1508" s="574" t="s">
        <v>3384</v>
      </c>
      <c r="C1508" s="573" t="s">
        <v>271</v>
      </c>
      <c r="E1508" s="573"/>
    </row>
    <row r="1509" spans="1:5" ht="15.75">
      <c r="A1509" s="573" t="s">
        <v>3385</v>
      </c>
      <c r="B1509" s="574" t="s">
        <v>3386</v>
      </c>
      <c r="C1509" s="573" t="s">
        <v>352</v>
      </c>
      <c r="E1509" s="573"/>
    </row>
    <row r="1510" spans="1:5" ht="15.75">
      <c r="A1510" s="573" t="s">
        <v>3387</v>
      </c>
      <c r="B1510" s="574" t="s">
        <v>3388</v>
      </c>
      <c r="C1510" s="573" t="s">
        <v>268</v>
      </c>
      <c r="E1510" s="573"/>
    </row>
    <row r="1511" spans="1:5" ht="15.75">
      <c r="A1511" s="573" t="s">
        <v>3389</v>
      </c>
      <c r="B1511" s="574" t="s">
        <v>3390</v>
      </c>
      <c r="C1511" s="573" t="s">
        <v>493</v>
      </c>
      <c r="E1511" s="573"/>
    </row>
    <row r="1512" spans="1:5" ht="15.75">
      <c r="A1512" s="573" t="s">
        <v>3391</v>
      </c>
      <c r="B1512" s="574" t="s">
        <v>3392</v>
      </c>
      <c r="C1512" s="573" t="s">
        <v>300</v>
      </c>
      <c r="E1512" s="573"/>
    </row>
    <row r="1513" spans="1:5" ht="15.75">
      <c r="A1513" s="573" t="s">
        <v>3393</v>
      </c>
      <c r="B1513" s="574" t="s">
        <v>3394</v>
      </c>
      <c r="C1513" s="573" t="s">
        <v>240</v>
      </c>
      <c r="E1513" s="573"/>
    </row>
    <row r="1514" spans="1:5" ht="15.75">
      <c r="A1514" s="573" t="s">
        <v>3395</v>
      </c>
      <c r="B1514" s="574" t="s">
        <v>3396</v>
      </c>
      <c r="C1514" s="573" t="s">
        <v>337</v>
      </c>
      <c r="E1514" s="573"/>
    </row>
    <row r="1515" spans="1:5" ht="15.75">
      <c r="A1515" s="573" t="s">
        <v>3397</v>
      </c>
      <c r="B1515" s="574" t="s">
        <v>3398</v>
      </c>
      <c r="C1515" s="573" t="s">
        <v>241</v>
      </c>
      <c r="E1515" s="573"/>
    </row>
    <row r="1516" spans="1:5" ht="15.75">
      <c r="A1516" s="573" t="s">
        <v>3399</v>
      </c>
      <c r="B1516" s="574" t="s">
        <v>3400</v>
      </c>
      <c r="C1516" s="573" t="s">
        <v>456</v>
      </c>
      <c r="E1516" s="573"/>
    </row>
    <row r="1517" spans="1:5" ht="15.75">
      <c r="A1517" s="573" t="s">
        <v>3401</v>
      </c>
      <c r="B1517" s="574" t="s">
        <v>3402</v>
      </c>
      <c r="C1517" s="573" t="s">
        <v>320</v>
      </c>
      <c r="E1517" s="573"/>
    </row>
    <row r="1518" spans="1:5" ht="15.75">
      <c r="A1518" s="573" t="s">
        <v>3403</v>
      </c>
      <c r="B1518" s="574" t="s">
        <v>3404</v>
      </c>
      <c r="C1518" s="573" t="s">
        <v>375</v>
      </c>
      <c r="E1518" s="573"/>
    </row>
    <row r="1519" spans="1:5" ht="15.75">
      <c r="A1519" s="573" t="s">
        <v>3405</v>
      </c>
      <c r="B1519" s="574" t="s">
        <v>3406</v>
      </c>
      <c r="C1519" s="573" t="s">
        <v>320</v>
      </c>
      <c r="E1519" s="573"/>
    </row>
    <row r="1520" spans="1:5" ht="15.75">
      <c r="A1520" s="573" t="s">
        <v>3407</v>
      </c>
      <c r="B1520" s="574" t="s">
        <v>3408</v>
      </c>
      <c r="C1520" s="573" t="s">
        <v>320</v>
      </c>
      <c r="E1520" s="573"/>
    </row>
    <row r="1521" spans="1:5" ht="15.75">
      <c r="A1521" s="573" t="s">
        <v>3409</v>
      </c>
      <c r="B1521" s="574" t="s">
        <v>3410</v>
      </c>
      <c r="C1521" s="573" t="s">
        <v>521</v>
      </c>
      <c r="E1521" s="573"/>
    </row>
    <row r="1522" spans="1:5" ht="15.75">
      <c r="A1522" s="573" t="s">
        <v>3411</v>
      </c>
      <c r="B1522" s="574" t="s">
        <v>3412</v>
      </c>
      <c r="C1522" s="573" t="s">
        <v>528</v>
      </c>
      <c r="E1522" s="573"/>
    </row>
    <row r="1523" spans="1:5" ht="15.75">
      <c r="A1523" s="573" t="s">
        <v>3413</v>
      </c>
      <c r="B1523" s="574" t="s">
        <v>3414</v>
      </c>
      <c r="C1523" s="573" t="s">
        <v>518</v>
      </c>
      <c r="E1523" s="573"/>
    </row>
    <row r="1524" spans="1:5" ht="15.75">
      <c r="A1524" s="573" t="s">
        <v>3415</v>
      </c>
      <c r="B1524" s="574" t="s">
        <v>3416</v>
      </c>
      <c r="C1524" s="573" t="s">
        <v>412</v>
      </c>
      <c r="E1524" s="573"/>
    </row>
    <row r="1525" spans="1:5" ht="15.75">
      <c r="A1525" s="573" t="s">
        <v>3417</v>
      </c>
      <c r="B1525" s="574" t="s">
        <v>3418</v>
      </c>
      <c r="C1525" s="573" t="s">
        <v>493</v>
      </c>
      <c r="E1525" s="573"/>
    </row>
    <row r="1526" spans="1:5" ht="15.75">
      <c r="A1526" s="573" t="s">
        <v>3419</v>
      </c>
      <c r="B1526" s="574" t="s">
        <v>3420</v>
      </c>
      <c r="C1526" s="573" t="s">
        <v>496</v>
      </c>
      <c r="E1526" s="573"/>
    </row>
    <row r="1527" spans="1:5" ht="15.75">
      <c r="A1527" s="573" t="s">
        <v>3421</v>
      </c>
      <c r="B1527" s="574" t="s">
        <v>3422</v>
      </c>
      <c r="C1527" s="573" t="s">
        <v>312</v>
      </c>
      <c r="E1527" s="573"/>
    </row>
    <row r="1528" spans="1:5" ht="15.75">
      <c r="A1528" s="573" t="s">
        <v>3423</v>
      </c>
      <c r="B1528" s="574" t="s">
        <v>3424</v>
      </c>
      <c r="C1528" s="573" t="s">
        <v>493</v>
      </c>
      <c r="E1528" s="573"/>
    </row>
    <row r="1529" spans="1:5" ht="15.75">
      <c r="A1529" s="573" t="s">
        <v>3425</v>
      </c>
      <c r="B1529" s="574" t="s">
        <v>3426</v>
      </c>
      <c r="C1529" s="573" t="s">
        <v>360</v>
      </c>
      <c r="E1529" s="573"/>
    </row>
    <row r="1530" spans="1:5" ht="15.75">
      <c r="A1530" s="573" t="s">
        <v>3427</v>
      </c>
      <c r="B1530" s="574" t="s">
        <v>3428</v>
      </c>
      <c r="C1530" s="573" t="s">
        <v>274</v>
      </c>
      <c r="E1530" s="573"/>
    </row>
    <row r="1531" spans="1:5" ht="15.75">
      <c r="A1531" s="573" t="s">
        <v>3429</v>
      </c>
      <c r="B1531" s="574" t="s">
        <v>3430</v>
      </c>
      <c r="C1531" s="573" t="s">
        <v>286</v>
      </c>
      <c r="E1531" s="573"/>
    </row>
    <row r="1532" spans="1:5" ht="15.75">
      <c r="A1532" s="573" t="s">
        <v>3431</v>
      </c>
      <c r="B1532" s="574" t="s">
        <v>3432</v>
      </c>
      <c r="C1532" s="573" t="s">
        <v>827</v>
      </c>
      <c r="E1532" s="573"/>
    </row>
    <row r="1533" spans="1:5" ht="15.75">
      <c r="A1533" s="573" t="s">
        <v>3433</v>
      </c>
      <c r="B1533" s="574" t="s">
        <v>3434</v>
      </c>
      <c r="C1533" s="573" t="s">
        <v>999</v>
      </c>
      <c r="E1533" s="573"/>
    </row>
    <row r="1534" spans="1:5" ht="15.75">
      <c r="A1534" s="573" t="s">
        <v>3435</v>
      </c>
      <c r="B1534" s="574" t="s">
        <v>3436</v>
      </c>
      <c r="C1534" s="573" t="s">
        <v>388</v>
      </c>
      <c r="E1534" s="573"/>
    </row>
    <row r="1535" spans="1:5" ht="15.75">
      <c r="A1535" s="573" t="s">
        <v>3437</v>
      </c>
      <c r="B1535" s="574" t="s">
        <v>3438</v>
      </c>
      <c r="C1535" s="573" t="s">
        <v>564</v>
      </c>
      <c r="E1535" s="573"/>
    </row>
    <row r="1536" spans="1:5" ht="15.75">
      <c r="A1536" s="573" t="s">
        <v>3439</v>
      </c>
      <c r="B1536" s="574" t="s">
        <v>3440</v>
      </c>
      <c r="C1536" s="573" t="s">
        <v>274</v>
      </c>
      <c r="E1536" s="573"/>
    </row>
    <row r="1537" spans="1:5" ht="15.75">
      <c r="A1537" s="573" t="s">
        <v>3441</v>
      </c>
      <c r="B1537" s="574" t="s">
        <v>3442</v>
      </c>
      <c r="C1537" s="573" t="s">
        <v>518</v>
      </c>
      <c r="E1537" s="573"/>
    </row>
    <row r="1538" spans="1:5" ht="15.75">
      <c r="A1538" s="573" t="s">
        <v>3443</v>
      </c>
      <c r="B1538" s="574" t="s">
        <v>3444</v>
      </c>
      <c r="C1538" s="573" t="s">
        <v>320</v>
      </c>
      <c r="E1538" s="573"/>
    </row>
    <row r="1539" spans="1:5" ht="15.75">
      <c r="A1539" s="573" t="s">
        <v>3445</v>
      </c>
      <c r="B1539" s="574" t="s">
        <v>3446</v>
      </c>
      <c r="C1539" s="573" t="s">
        <v>399</v>
      </c>
      <c r="E1539" s="573"/>
    </row>
    <row r="1540" spans="1:5" ht="15.75">
      <c r="A1540" s="573" t="s">
        <v>3447</v>
      </c>
      <c r="B1540" s="574" t="s">
        <v>3448</v>
      </c>
      <c r="C1540" s="573" t="s">
        <v>1141</v>
      </c>
      <c r="E1540" s="573"/>
    </row>
    <row r="1541" spans="1:5" ht="15.75">
      <c r="A1541" s="573" t="s">
        <v>3449</v>
      </c>
      <c r="B1541" s="574" t="s">
        <v>3450</v>
      </c>
      <c r="C1541" s="573" t="s">
        <v>456</v>
      </c>
      <c r="E1541" s="573"/>
    </row>
    <row r="1542" spans="1:5" ht="15.75">
      <c r="A1542" s="573" t="s">
        <v>3451</v>
      </c>
      <c r="B1542" s="574" t="s">
        <v>3452</v>
      </c>
      <c r="C1542" s="573" t="s">
        <v>1779</v>
      </c>
      <c r="E1542" s="573"/>
    </row>
    <row r="1543" spans="1:5" ht="15.75">
      <c r="A1543" s="573" t="s">
        <v>3453</v>
      </c>
      <c r="B1543" s="574" t="s">
        <v>3454</v>
      </c>
      <c r="C1543" s="573" t="s">
        <v>1779</v>
      </c>
      <c r="E1543" s="573"/>
    </row>
    <row r="1544" spans="1:5" ht="15.75">
      <c r="A1544" s="573" t="s">
        <v>3455</v>
      </c>
      <c r="B1544" s="574" t="s">
        <v>3456</v>
      </c>
      <c r="C1544" s="573" t="s">
        <v>1779</v>
      </c>
      <c r="E1544" s="573"/>
    </row>
    <row r="1545" spans="1:5" ht="15.75">
      <c r="A1545" s="573" t="s">
        <v>3457</v>
      </c>
      <c r="B1545" s="574" t="s">
        <v>3458</v>
      </c>
      <c r="C1545" s="573" t="s">
        <v>436</v>
      </c>
      <c r="E1545" s="573"/>
    </row>
    <row r="1546" spans="1:5" ht="15.75">
      <c r="A1546" s="573" t="s">
        <v>3459</v>
      </c>
      <c r="B1546" s="574" t="s">
        <v>3460</v>
      </c>
      <c r="C1546" s="573" t="s">
        <v>518</v>
      </c>
      <c r="E1546" s="573"/>
    </row>
    <row r="1547" spans="1:5" ht="15.75">
      <c r="A1547" s="573" t="s">
        <v>3461</v>
      </c>
      <c r="B1547" s="574" t="s">
        <v>3462</v>
      </c>
      <c r="C1547" s="573" t="s">
        <v>436</v>
      </c>
      <c r="E1547" s="573"/>
    </row>
    <row r="1548" spans="1:5" ht="15.75">
      <c r="A1548" s="573" t="s">
        <v>3463</v>
      </c>
      <c r="B1548" s="574" t="s">
        <v>3464</v>
      </c>
      <c r="C1548" s="573" t="s">
        <v>999</v>
      </c>
      <c r="E1548" s="573"/>
    </row>
    <row r="1549" spans="1:5" ht="15.75">
      <c r="A1549" s="573" t="s">
        <v>3465</v>
      </c>
      <c r="B1549" s="574" t="s">
        <v>3466</v>
      </c>
      <c r="C1549" s="573" t="s">
        <v>317</v>
      </c>
      <c r="E1549" s="573"/>
    </row>
    <row r="1550" spans="1:5" ht="15.75">
      <c r="A1550" s="573" t="s">
        <v>3467</v>
      </c>
      <c r="B1550" s="574" t="s">
        <v>3468</v>
      </c>
      <c r="C1550" s="573" t="s">
        <v>271</v>
      </c>
      <c r="E1550" s="573"/>
    </row>
    <row r="1551" spans="1:5" ht="15.75">
      <c r="A1551" s="573" t="s">
        <v>3469</v>
      </c>
      <c r="B1551" s="574" t="s">
        <v>3470</v>
      </c>
      <c r="C1551" s="573" t="s">
        <v>271</v>
      </c>
      <c r="E1551" s="573"/>
    </row>
    <row r="1552" spans="1:5" ht="15.75">
      <c r="A1552" s="573" t="s">
        <v>3471</v>
      </c>
      <c r="B1552" s="574" t="s">
        <v>3472</v>
      </c>
      <c r="C1552" s="573" t="s">
        <v>436</v>
      </c>
      <c r="E1552" s="573"/>
    </row>
    <row r="1553" spans="1:5" ht="15.75">
      <c r="A1553" s="573" t="s">
        <v>3473</v>
      </c>
      <c r="B1553" s="574" t="s">
        <v>3474</v>
      </c>
      <c r="C1553" s="573" t="s">
        <v>493</v>
      </c>
      <c r="E1553" s="573"/>
    </row>
    <row r="1554" spans="1:5" ht="15.75">
      <c r="A1554" s="573" t="s">
        <v>3475</v>
      </c>
      <c r="B1554" s="574" t="s">
        <v>3476</v>
      </c>
      <c r="C1554" s="573" t="s">
        <v>737</v>
      </c>
      <c r="E1554" s="573"/>
    </row>
    <row r="1555" spans="1:5" ht="15.75">
      <c r="A1555" s="573" t="s">
        <v>3477</v>
      </c>
      <c r="B1555" s="574" t="s">
        <v>3478</v>
      </c>
      <c r="C1555" s="573" t="s">
        <v>417</v>
      </c>
      <c r="E1555" s="573"/>
    </row>
    <row r="1556" spans="1:5" ht="15.75">
      <c r="A1556" s="573" t="s">
        <v>3479</v>
      </c>
      <c r="B1556" s="574" t="s">
        <v>3480</v>
      </c>
      <c r="C1556" s="573" t="s">
        <v>592</v>
      </c>
      <c r="E1556" s="573"/>
    </row>
    <row r="1557" spans="1:5" ht="15.75">
      <c r="A1557" s="573" t="s">
        <v>3481</v>
      </c>
      <c r="B1557" s="574" t="s">
        <v>3482</v>
      </c>
      <c r="C1557" s="573" t="s">
        <v>399</v>
      </c>
      <c r="E1557" s="573"/>
    </row>
    <row r="1558" spans="1:5" ht="15.75">
      <c r="A1558" s="573" t="s">
        <v>3483</v>
      </c>
      <c r="B1558" s="574" t="s">
        <v>3484</v>
      </c>
      <c r="C1558" s="573" t="s">
        <v>564</v>
      </c>
      <c r="E1558" s="573"/>
    </row>
    <row r="1559" spans="1:5" ht="15.75">
      <c r="A1559" s="573" t="s">
        <v>3485</v>
      </c>
      <c r="B1559" s="574" t="s">
        <v>3486</v>
      </c>
      <c r="C1559" s="573" t="s">
        <v>564</v>
      </c>
      <c r="E1559" s="573"/>
    </row>
    <row r="1560" spans="1:5" ht="15.75">
      <c r="A1560" s="573" t="s">
        <v>3487</v>
      </c>
      <c r="B1560" s="574" t="s">
        <v>3488</v>
      </c>
      <c r="C1560" s="573" t="s">
        <v>399</v>
      </c>
      <c r="E1560" s="573"/>
    </row>
    <row r="1561" spans="1:5" ht="15.75">
      <c r="A1561" s="573" t="s">
        <v>3489</v>
      </c>
      <c r="B1561" s="574" t="s">
        <v>3490</v>
      </c>
      <c r="C1561" s="573" t="s">
        <v>320</v>
      </c>
      <c r="E1561" s="573"/>
    </row>
    <row r="1562" spans="1:5" ht="15.75">
      <c r="A1562" s="573" t="s">
        <v>3491</v>
      </c>
      <c r="B1562" s="574" t="s">
        <v>3492</v>
      </c>
      <c r="C1562" s="573" t="s">
        <v>1183</v>
      </c>
      <c r="E1562" s="573"/>
    </row>
    <row r="1563" spans="1:5" ht="15.75">
      <c r="A1563" s="573" t="s">
        <v>3493</v>
      </c>
      <c r="B1563" s="574" t="s">
        <v>3494</v>
      </c>
      <c r="C1563" s="573" t="s">
        <v>121</v>
      </c>
      <c r="E1563" s="573"/>
    </row>
    <row r="1564" spans="1:5" ht="15.75">
      <c r="A1564" s="573" t="s">
        <v>3495</v>
      </c>
      <c r="B1564" s="574" t="s">
        <v>3496</v>
      </c>
      <c r="C1564" s="573" t="s">
        <v>340</v>
      </c>
      <c r="E1564" s="573"/>
    </row>
    <row r="1565" spans="1:5" ht="15.75">
      <c r="A1565" s="573" t="s">
        <v>3497</v>
      </c>
      <c r="B1565" s="574" t="s">
        <v>3498</v>
      </c>
      <c r="C1565" s="573" t="s">
        <v>277</v>
      </c>
      <c r="E1565" s="573"/>
    </row>
    <row r="1566" spans="1:5" ht="15.75">
      <c r="A1566" s="573" t="s">
        <v>3499</v>
      </c>
      <c r="B1566" s="574" t="s">
        <v>3500</v>
      </c>
      <c r="C1566" s="573" t="s">
        <v>732</v>
      </c>
      <c r="E1566" s="573"/>
    </row>
    <row r="1567" spans="1:5" ht="15.75">
      <c r="A1567" s="573" t="s">
        <v>3501</v>
      </c>
      <c r="B1567" s="574" t="s">
        <v>3502</v>
      </c>
      <c r="C1567" s="573" t="s">
        <v>518</v>
      </c>
      <c r="E1567" s="573"/>
    </row>
    <row r="1568" spans="1:5" ht="15.75">
      <c r="A1568" s="573" t="s">
        <v>3503</v>
      </c>
      <c r="B1568" s="574" t="s">
        <v>3504</v>
      </c>
      <c r="C1568" s="573" t="s">
        <v>456</v>
      </c>
      <c r="E1568" s="573"/>
    </row>
    <row r="1569" spans="1:5" ht="15.75">
      <c r="A1569" s="573" t="s">
        <v>3505</v>
      </c>
      <c r="B1569" s="574" t="s">
        <v>3506</v>
      </c>
      <c r="C1569" s="573" t="s">
        <v>286</v>
      </c>
      <c r="E1569" s="573"/>
    </row>
    <row r="1570" spans="1:5" ht="15.75">
      <c r="A1570" s="573" t="s">
        <v>3507</v>
      </c>
      <c r="B1570" s="574" t="s">
        <v>3508</v>
      </c>
      <c r="C1570" s="573" t="s">
        <v>320</v>
      </c>
      <c r="E1570" s="573"/>
    </row>
    <row r="1571" spans="1:5" ht="15.75">
      <c r="A1571" s="573" t="s">
        <v>3509</v>
      </c>
      <c r="B1571" s="574" t="s">
        <v>3510</v>
      </c>
      <c r="C1571" s="573" t="s">
        <v>433</v>
      </c>
      <c r="E1571" s="573"/>
    </row>
    <row r="1572" spans="1:5" ht="15.75">
      <c r="A1572" s="573" t="s">
        <v>3511</v>
      </c>
      <c r="B1572" s="574" t="s">
        <v>3512</v>
      </c>
      <c r="C1572" s="573" t="s">
        <v>312</v>
      </c>
      <c r="E1572" s="573"/>
    </row>
    <row r="1573" spans="1:5" ht="15.75">
      <c r="A1573" s="573" t="s">
        <v>3513</v>
      </c>
      <c r="B1573" s="574" t="s">
        <v>3514</v>
      </c>
      <c r="C1573" s="573" t="s">
        <v>556</v>
      </c>
      <c r="E1573" s="573"/>
    </row>
    <row r="1574" spans="1:5" ht="15.75">
      <c r="A1574" s="573" t="s">
        <v>3515</v>
      </c>
      <c r="B1574" s="574" t="s">
        <v>3516</v>
      </c>
      <c r="C1574" s="573" t="s">
        <v>485</v>
      </c>
      <c r="E1574" s="573"/>
    </row>
    <row r="1575" spans="1:5" ht="15.75">
      <c r="A1575" s="573" t="s">
        <v>3517</v>
      </c>
      <c r="B1575" s="574" t="s">
        <v>3518</v>
      </c>
      <c r="C1575" s="573" t="s">
        <v>274</v>
      </c>
      <c r="E1575" s="573"/>
    </row>
    <row r="1576" spans="1:5" ht="15.75">
      <c r="A1576" s="573" t="s">
        <v>3519</v>
      </c>
      <c r="B1576" s="574" t="s">
        <v>3520</v>
      </c>
      <c r="C1576" s="573" t="s">
        <v>340</v>
      </c>
      <c r="E1576" s="573"/>
    </row>
    <row r="1577" spans="1:5" ht="15.75">
      <c r="A1577" s="573" t="s">
        <v>3521</v>
      </c>
      <c r="B1577" s="574" t="s">
        <v>3522</v>
      </c>
      <c r="C1577" s="573" t="s">
        <v>286</v>
      </c>
      <c r="E1577" s="573"/>
    </row>
    <row r="1578" spans="1:5" ht="15.75">
      <c r="A1578" s="573" t="s">
        <v>3523</v>
      </c>
      <c r="B1578" s="574" t="s">
        <v>3524</v>
      </c>
      <c r="C1578" s="573" t="s">
        <v>375</v>
      </c>
      <c r="E1578" s="573"/>
    </row>
    <row r="1579" spans="1:5" ht="15.75">
      <c r="A1579" s="573" t="s">
        <v>3525</v>
      </c>
      <c r="B1579" s="574" t="s">
        <v>3526</v>
      </c>
      <c r="C1579" s="573" t="s">
        <v>488</v>
      </c>
      <c r="E1579" s="573"/>
    </row>
    <row r="1580" spans="1:5" ht="15.75">
      <c r="A1580" s="573" t="s">
        <v>3527</v>
      </c>
      <c r="B1580" s="574" t="s">
        <v>3528</v>
      </c>
      <c r="C1580" s="573" t="s">
        <v>456</v>
      </c>
      <c r="E1580" s="573"/>
    </row>
    <row r="1581" spans="1:5" ht="15.75">
      <c r="A1581" s="575" t="s">
        <v>3529</v>
      </c>
      <c r="B1581" s="574" t="s">
        <v>3530</v>
      </c>
      <c r="C1581" s="575" t="s">
        <v>388</v>
      </c>
      <c r="E1581" s="575"/>
    </row>
    <row r="1582" spans="1:5" ht="15.75">
      <c r="A1582" s="573" t="s">
        <v>3531</v>
      </c>
      <c r="B1582" s="574" t="s">
        <v>3532</v>
      </c>
      <c r="C1582" s="573" t="s">
        <v>388</v>
      </c>
      <c r="E1582" s="573"/>
    </row>
    <row r="1583" spans="1:5" ht="15.75">
      <c r="A1583" s="573" t="s">
        <v>3533</v>
      </c>
      <c r="B1583" s="574" t="s">
        <v>3534</v>
      </c>
      <c r="C1583" s="573" t="s">
        <v>456</v>
      </c>
      <c r="E1583" s="573"/>
    </row>
    <row r="1584" spans="1:5" ht="15.75">
      <c r="A1584" s="573" t="s">
        <v>3535</v>
      </c>
      <c r="B1584" s="574" t="s">
        <v>3536</v>
      </c>
      <c r="C1584" s="573" t="s">
        <v>1178</v>
      </c>
      <c r="E1584" s="573"/>
    </row>
    <row r="1585" spans="1:5" ht="15.75">
      <c r="A1585" s="573" t="s">
        <v>3537</v>
      </c>
      <c r="B1585" s="574" t="s">
        <v>3538</v>
      </c>
      <c r="C1585" s="573" t="s">
        <v>399</v>
      </c>
      <c r="E1585" s="573"/>
    </row>
    <row r="1586" spans="1:5" ht="15.75">
      <c r="A1586" s="573" t="s">
        <v>3539</v>
      </c>
      <c r="B1586" s="574" t="s">
        <v>3540</v>
      </c>
      <c r="C1586" s="573" t="s">
        <v>286</v>
      </c>
      <c r="E1586" s="573"/>
    </row>
    <row r="1587" spans="1:5" ht="15.75">
      <c r="A1587" s="573" t="s">
        <v>3541</v>
      </c>
      <c r="B1587" s="574" t="s">
        <v>3542</v>
      </c>
      <c r="C1587" s="573" t="s">
        <v>564</v>
      </c>
      <c r="E1587" s="573"/>
    </row>
    <row r="1588" spans="1:5" ht="15.75">
      <c r="A1588" s="573" t="s">
        <v>3543</v>
      </c>
      <c r="B1588" s="574" t="s">
        <v>3544</v>
      </c>
      <c r="C1588" s="573" t="s">
        <v>274</v>
      </c>
      <c r="E1588" s="573"/>
    </row>
    <row r="1589" spans="1:5" ht="15.75">
      <c r="A1589" s="573" t="s">
        <v>3545</v>
      </c>
      <c r="B1589" s="574" t="s">
        <v>3546</v>
      </c>
      <c r="C1589" s="573" t="s">
        <v>433</v>
      </c>
      <c r="E1589" s="573"/>
    </row>
    <row r="1590" spans="1:5" ht="15.75">
      <c r="A1590" s="573" t="s">
        <v>3547</v>
      </c>
      <c r="B1590" s="574" t="s">
        <v>3548</v>
      </c>
      <c r="C1590" s="573" t="s">
        <v>388</v>
      </c>
      <c r="E1590" s="573"/>
    </row>
    <row r="1591" spans="1:5" ht="15.75">
      <c r="A1591" s="573" t="s">
        <v>3549</v>
      </c>
      <c r="B1591" s="574" t="s">
        <v>3550</v>
      </c>
      <c r="C1591" s="573" t="s">
        <v>388</v>
      </c>
      <c r="E1591" s="573"/>
    </row>
    <row r="1592" spans="1:5" ht="15.75">
      <c r="A1592" s="573" t="s">
        <v>3551</v>
      </c>
      <c r="B1592" s="574" t="s">
        <v>3552</v>
      </c>
      <c r="C1592" s="573" t="s">
        <v>286</v>
      </c>
      <c r="E1592" s="573"/>
    </row>
    <row r="1593" spans="1:5" ht="15.75">
      <c r="A1593" s="573" t="s">
        <v>3553</v>
      </c>
      <c r="B1593" s="574" t="s">
        <v>3554</v>
      </c>
      <c r="C1593" s="573" t="s">
        <v>337</v>
      </c>
      <c r="E1593" s="573"/>
    </row>
    <row r="1594" spans="1:5" ht="15.75">
      <c r="A1594" s="573" t="s">
        <v>3555</v>
      </c>
      <c r="B1594" s="574" t="s">
        <v>3556</v>
      </c>
      <c r="C1594" s="573" t="s">
        <v>472</v>
      </c>
      <c r="E1594" s="573"/>
    </row>
    <row r="1595" spans="1:5" ht="15.75">
      <c r="A1595" s="573" t="s">
        <v>3557</v>
      </c>
      <c r="B1595" s="574" t="s">
        <v>3558</v>
      </c>
      <c r="C1595" s="573" t="s">
        <v>518</v>
      </c>
      <c r="E1595" s="573"/>
    </row>
    <row r="1596" spans="1:5" ht="15.75">
      <c r="A1596" s="573" t="s">
        <v>3559</v>
      </c>
      <c r="B1596" s="574" t="s">
        <v>3560</v>
      </c>
      <c r="C1596" s="573" t="s">
        <v>409</v>
      </c>
      <c r="E1596" s="573"/>
    </row>
    <row r="1597" spans="1:5" ht="15.75">
      <c r="A1597" s="573" t="s">
        <v>3561</v>
      </c>
      <c r="B1597" s="574" t="s">
        <v>3562</v>
      </c>
      <c r="C1597" s="573" t="s">
        <v>1762</v>
      </c>
      <c r="E1597" s="573"/>
    </row>
    <row r="1598" spans="1:5" ht="15.75">
      <c r="A1598" s="573" t="s">
        <v>3563</v>
      </c>
      <c r="B1598" s="574" t="s">
        <v>3564</v>
      </c>
      <c r="C1598" s="573" t="s">
        <v>436</v>
      </c>
      <c r="E1598" s="573"/>
    </row>
    <row r="1599" spans="1:5" ht="15.75">
      <c r="A1599" s="573" t="s">
        <v>3565</v>
      </c>
      <c r="B1599" s="574" t="s">
        <v>3566</v>
      </c>
      <c r="C1599" s="573" t="s">
        <v>303</v>
      </c>
      <c r="E1599" s="573"/>
    </row>
    <row r="1600" spans="1:5" ht="15.75">
      <c r="A1600" s="573" t="s">
        <v>3567</v>
      </c>
      <c r="B1600" s="574" t="s">
        <v>3568</v>
      </c>
      <c r="C1600" s="573" t="s">
        <v>433</v>
      </c>
      <c r="E1600" s="573"/>
    </row>
    <row r="1601" spans="1:5" ht="15.75">
      <c r="A1601" s="573" t="s">
        <v>3569</v>
      </c>
      <c r="B1601" s="574" t="s">
        <v>3570</v>
      </c>
      <c r="C1601" s="573" t="s">
        <v>433</v>
      </c>
      <c r="E1601" s="573"/>
    </row>
    <row r="1602" spans="1:5" ht="15.75">
      <c r="A1602" s="573" t="s">
        <v>3571</v>
      </c>
      <c r="B1602" s="574" t="s">
        <v>3572</v>
      </c>
      <c r="C1602" s="573" t="s">
        <v>436</v>
      </c>
      <c r="E1602" s="573"/>
    </row>
    <row r="1603" spans="1:5" ht="15.75">
      <c r="A1603" s="573" t="s">
        <v>3573</v>
      </c>
      <c r="B1603" s="574" t="s">
        <v>3574</v>
      </c>
      <c r="C1603" s="573" t="s">
        <v>518</v>
      </c>
      <c r="E1603" s="573"/>
    </row>
    <row r="1604" spans="1:5" ht="15.75">
      <c r="A1604" s="573" t="s">
        <v>3575</v>
      </c>
      <c r="B1604" s="574" t="s">
        <v>3576</v>
      </c>
      <c r="C1604" s="573" t="s">
        <v>286</v>
      </c>
      <c r="E1604" s="573"/>
    </row>
    <row r="1605" spans="1:5" ht="15.75">
      <c r="A1605" s="573" t="s">
        <v>3577</v>
      </c>
      <c r="B1605" s="574" t="s">
        <v>3578</v>
      </c>
      <c r="C1605" s="573" t="s">
        <v>518</v>
      </c>
      <c r="E1605" s="573"/>
    </row>
    <row r="1606" spans="1:5" ht="15.75">
      <c r="A1606" s="573" t="s">
        <v>3579</v>
      </c>
      <c r="B1606" s="574" t="s">
        <v>3580</v>
      </c>
      <c r="C1606" s="573" t="s">
        <v>343</v>
      </c>
      <c r="E1606" s="573"/>
    </row>
    <row r="1607" spans="1:5" ht="15.75">
      <c r="A1607" s="573" t="s">
        <v>3581</v>
      </c>
      <c r="B1607" s="574" t="s">
        <v>3582</v>
      </c>
      <c r="C1607" s="573" t="s">
        <v>472</v>
      </c>
      <c r="E1607" s="573"/>
    </row>
    <row r="1608" spans="1:5" ht="15.75">
      <c r="A1608" s="573" t="s">
        <v>3583</v>
      </c>
      <c r="B1608" s="574" t="s">
        <v>3584</v>
      </c>
      <c r="C1608" s="573" t="s">
        <v>488</v>
      </c>
      <c r="E1608" s="573"/>
    </row>
    <row r="1609" spans="1:5" ht="15.75">
      <c r="A1609" s="573" t="s">
        <v>3585</v>
      </c>
      <c r="B1609" s="574" t="s">
        <v>3586</v>
      </c>
      <c r="C1609" s="573" t="s">
        <v>433</v>
      </c>
      <c r="E1609" s="573"/>
    </row>
    <row r="1610" spans="1:5" ht="15.75">
      <c r="A1610" s="573" t="s">
        <v>3587</v>
      </c>
      <c r="B1610" s="574" t="s">
        <v>3588</v>
      </c>
      <c r="C1610" s="573" t="s">
        <v>121</v>
      </c>
      <c r="E1610" s="573"/>
    </row>
    <row r="1611" spans="1:5" ht="15.75">
      <c r="A1611" s="573" t="s">
        <v>3589</v>
      </c>
      <c r="B1611" s="574" t="s">
        <v>3590</v>
      </c>
      <c r="C1611" s="573" t="s">
        <v>493</v>
      </c>
      <c r="E1611" s="573"/>
    </row>
    <row r="1612" spans="1:5" ht="15.75">
      <c r="A1612" s="573" t="s">
        <v>3591</v>
      </c>
      <c r="B1612" s="574" t="s">
        <v>3592</v>
      </c>
      <c r="C1612" s="573" t="s">
        <v>535</v>
      </c>
      <c r="E1612" s="573"/>
    </row>
    <row r="1613" spans="1:5" ht="15.75">
      <c r="A1613" s="573" t="s">
        <v>3593</v>
      </c>
      <c r="B1613" s="574" t="s">
        <v>3594</v>
      </c>
      <c r="C1613" s="573" t="s">
        <v>469</v>
      </c>
      <c r="E1613" s="573"/>
    </row>
    <row r="1614" spans="1:5" ht="15.75">
      <c r="A1614" s="573" t="s">
        <v>3595</v>
      </c>
      <c r="B1614" s="574" t="s">
        <v>3596</v>
      </c>
      <c r="C1614" s="573" t="s">
        <v>511</v>
      </c>
      <c r="E1614" s="573"/>
    </row>
    <row r="1615" spans="1:5" ht="15.75">
      <c r="A1615" s="573" t="s">
        <v>3597</v>
      </c>
      <c r="B1615" s="574" t="s">
        <v>3598</v>
      </c>
      <c r="C1615" s="573" t="s">
        <v>742</v>
      </c>
      <c r="E1615" s="573"/>
    </row>
    <row r="1616" spans="1:5" ht="15.75">
      <c r="A1616" s="573" t="s">
        <v>3599</v>
      </c>
      <c r="B1616" s="574" t="s">
        <v>3600</v>
      </c>
      <c r="C1616" s="573" t="s">
        <v>352</v>
      </c>
      <c r="E1616" s="573"/>
    </row>
    <row r="1617" spans="1:5" ht="15.75">
      <c r="A1617" s="573" t="s">
        <v>3601</v>
      </c>
      <c r="B1617" s="574" t="s">
        <v>3602</v>
      </c>
      <c r="C1617" s="573" t="s">
        <v>409</v>
      </c>
      <c r="E1617" s="573"/>
    </row>
    <row r="1618" spans="1:5" ht="15.75">
      <c r="A1618" s="573" t="s">
        <v>3603</v>
      </c>
      <c r="B1618" s="574" t="s">
        <v>3604</v>
      </c>
      <c r="C1618" s="573" t="s">
        <v>378</v>
      </c>
      <c r="E1618" s="573"/>
    </row>
    <row r="1619" spans="1:5" ht="15.75">
      <c r="A1619" s="573" t="s">
        <v>3605</v>
      </c>
      <c r="B1619" s="574" t="s">
        <v>3606</v>
      </c>
      <c r="C1619" s="573" t="s">
        <v>309</v>
      </c>
      <c r="E1619" s="573"/>
    </row>
    <row r="1620" spans="1:5" ht="15.75">
      <c r="A1620" s="573" t="s">
        <v>3607</v>
      </c>
      <c r="B1620" s="574" t="s">
        <v>3608</v>
      </c>
      <c r="C1620" s="573" t="s">
        <v>964</v>
      </c>
      <c r="E1620" s="573"/>
    </row>
    <row r="1621" spans="1:5" ht="15.75">
      <c r="A1621" s="573" t="s">
        <v>3609</v>
      </c>
      <c r="B1621" s="574" t="s">
        <v>3610</v>
      </c>
      <c r="C1621" s="573" t="s">
        <v>742</v>
      </c>
      <c r="E1621" s="573"/>
    </row>
    <row r="1622" spans="1:5" ht="15.75">
      <c r="A1622" s="573" t="s">
        <v>3611</v>
      </c>
      <c r="B1622" s="574" t="s">
        <v>3612</v>
      </c>
      <c r="C1622" s="573" t="s">
        <v>742</v>
      </c>
      <c r="E1622" s="573"/>
    </row>
    <row r="1623" spans="1:5" ht="15.75">
      <c r="A1623" s="573" t="s">
        <v>3613</v>
      </c>
      <c r="B1623" s="574" t="s">
        <v>3614</v>
      </c>
      <c r="C1623" s="573" t="s">
        <v>309</v>
      </c>
      <c r="E1623" s="573"/>
    </row>
    <row r="1624" spans="1:5" ht="15.75">
      <c r="A1624" s="573" t="s">
        <v>3615</v>
      </c>
      <c r="B1624" s="574" t="s">
        <v>3616</v>
      </c>
      <c r="C1624" s="573" t="s">
        <v>323</v>
      </c>
      <c r="E1624" s="573"/>
    </row>
    <row r="1625" spans="1:5" ht="15.75">
      <c r="A1625" s="573" t="s">
        <v>3617</v>
      </c>
      <c r="B1625" s="574" t="s">
        <v>3618</v>
      </c>
      <c r="C1625" s="573" t="s">
        <v>366</v>
      </c>
      <c r="E1625" s="573"/>
    </row>
    <row r="1626" spans="1:5" ht="15.75">
      <c r="A1626" s="573" t="s">
        <v>3619</v>
      </c>
      <c r="B1626" s="574" t="s">
        <v>3620</v>
      </c>
      <c r="C1626" s="573" t="s">
        <v>240</v>
      </c>
      <c r="E1626" s="573"/>
    </row>
    <row r="1627" spans="1:5" ht="15.75">
      <c r="A1627" s="573" t="s">
        <v>3621</v>
      </c>
      <c r="B1627" s="574" t="s">
        <v>3622</v>
      </c>
      <c r="C1627" s="573" t="s">
        <v>309</v>
      </c>
      <c r="E1627" s="573"/>
    </row>
    <row r="1628" spans="1:5" ht="15.75">
      <c r="A1628" s="573" t="s">
        <v>3623</v>
      </c>
      <c r="B1628" s="574" t="s">
        <v>3624</v>
      </c>
      <c r="C1628" s="573" t="s">
        <v>493</v>
      </c>
      <c r="E1628" s="573"/>
    </row>
    <row r="1629" spans="1:5" ht="15.75">
      <c r="A1629" s="573" t="s">
        <v>3625</v>
      </c>
      <c r="B1629" s="574" t="s">
        <v>3626</v>
      </c>
      <c r="C1629" s="573" t="s">
        <v>312</v>
      </c>
      <c r="E1629" s="573"/>
    </row>
    <row r="1630" spans="1:5" ht="15.75">
      <c r="A1630" s="573" t="s">
        <v>3627</v>
      </c>
      <c r="B1630" s="574" t="s">
        <v>3628</v>
      </c>
      <c r="C1630" s="573" t="s">
        <v>843</v>
      </c>
      <c r="E1630" s="573"/>
    </row>
    <row r="1631" spans="1:5" ht="15.75">
      <c r="A1631" s="573" t="s">
        <v>3629</v>
      </c>
      <c r="B1631" s="574" t="s">
        <v>3630</v>
      </c>
      <c r="C1631" s="573" t="s">
        <v>732</v>
      </c>
      <c r="E1631" s="573"/>
    </row>
    <row r="1632" spans="1:5" ht="15.75">
      <c r="A1632" s="573" t="s">
        <v>3631</v>
      </c>
      <c r="B1632" s="574" t="s">
        <v>3632</v>
      </c>
      <c r="C1632" s="573" t="s">
        <v>349</v>
      </c>
      <c r="E1632" s="573"/>
    </row>
    <row r="1633" spans="1:5" ht="15.75">
      <c r="A1633" s="573" t="s">
        <v>3633</v>
      </c>
      <c r="B1633" s="574" t="s">
        <v>3634</v>
      </c>
      <c r="C1633" s="573" t="s">
        <v>412</v>
      </c>
      <c r="E1633" s="573"/>
    </row>
    <row r="1634" spans="1:5" ht="15.75">
      <c r="A1634" s="573" t="s">
        <v>3635</v>
      </c>
      <c r="B1634" s="574" t="s">
        <v>3636</v>
      </c>
      <c r="C1634" s="573" t="s">
        <v>369</v>
      </c>
      <c r="E1634" s="573"/>
    </row>
    <row r="1635" spans="1:5" ht="15.75">
      <c r="A1635" s="573" t="s">
        <v>3637</v>
      </c>
      <c r="B1635" s="574" t="s">
        <v>3638</v>
      </c>
      <c r="C1635" s="573" t="s">
        <v>352</v>
      </c>
      <c r="E1635" s="573"/>
    </row>
    <row r="1636" spans="1:5" ht="15.75">
      <c r="A1636" s="573" t="s">
        <v>3639</v>
      </c>
      <c r="B1636" s="574" t="s">
        <v>3640</v>
      </c>
      <c r="C1636" s="573" t="s">
        <v>742</v>
      </c>
      <c r="E1636" s="573"/>
    </row>
    <row r="1637" spans="1:5" ht="15.75">
      <c r="A1637" s="573" t="s">
        <v>3641</v>
      </c>
      <c r="B1637" s="574" t="s">
        <v>3642</v>
      </c>
      <c r="C1637" s="573" t="s">
        <v>511</v>
      </c>
      <c r="E1637" s="573"/>
    </row>
    <row r="1638" spans="1:5" ht="15.75">
      <c r="A1638" s="573" t="s">
        <v>3643</v>
      </c>
      <c r="B1638" s="574" t="s">
        <v>3644</v>
      </c>
      <c r="C1638" s="573" t="s">
        <v>412</v>
      </c>
      <c r="E1638" s="573"/>
    </row>
    <row r="1639" spans="1:5" ht="15.75">
      <c r="A1639" s="573" t="s">
        <v>3645</v>
      </c>
      <c r="B1639" s="574" t="s">
        <v>3646</v>
      </c>
      <c r="C1639" s="573" t="s">
        <v>742</v>
      </c>
      <c r="E1639" s="573"/>
    </row>
    <row r="1640" spans="1:5" ht="15.75">
      <c r="A1640" s="573" t="s">
        <v>3647</v>
      </c>
      <c r="B1640" s="574" t="s">
        <v>3648</v>
      </c>
      <c r="C1640" s="573" t="s">
        <v>343</v>
      </c>
      <c r="E1640" s="573"/>
    </row>
    <row r="1641" spans="1:5" ht="15.75">
      <c r="A1641" s="573" t="s">
        <v>3649</v>
      </c>
      <c r="B1641" s="574" t="s">
        <v>3650</v>
      </c>
      <c r="C1641" s="573" t="s">
        <v>493</v>
      </c>
      <c r="E1641" s="573"/>
    </row>
    <row r="1642" spans="1:5" ht="15.75">
      <c r="A1642" s="573" t="s">
        <v>3651</v>
      </c>
      <c r="B1642" s="574" t="s">
        <v>3652</v>
      </c>
      <c r="C1642" s="573" t="s">
        <v>1141</v>
      </c>
      <c r="E1642" s="573"/>
    </row>
    <row r="1643" spans="1:5" ht="15.75">
      <c r="A1643" s="573" t="s">
        <v>3653</v>
      </c>
      <c r="B1643" s="574" t="s">
        <v>3654</v>
      </c>
      <c r="C1643" s="573" t="s">
        <v>433</v>
      </c>
      <c r="E1643" s="573"/>
    </row>
    <row r="1644" spans="1:5" ht="15.75">
      <c r="A1644" s="573" t="s">
        <v>3655</v>
      </c>
      <c r="B1644" s="574" t="s">
        <v>3656</v>
      </c>
      <c r="C1644" s="573" t="s">
        <v>399</v>
      </c>
      <c r="E1644" s="573"/>
    </row>
    <row r="1645" spans="1:5" ht="15.75">
      <c r="A1645" s="573" t="s">
        <v>3657</v>
      </c>
      <c r="B1645" s="574" t="s">
        <v>3658</v>
      </c>
      <c r="C1645" s="573" t="s">
        <v>317</v>
      </c>
      <c r="E1645" s="573"/>
    </row>
    <row r="1646" spans="1:5" ht="15.75">
      <c r="A1646" s="573" t="s">
        <v>3659</v>
      </c>
      <c r="B1646" s="574" t="s">
        <v>3660</v>
      </c>
      <c r="C1646" s="573" t="s">
        <v>420</v>
      </c>
      <c r="E1646" s="573"/>
    </row>
    <row r="1647" spans="1:5" ht="15.75">
      <c r="A1647" s="573" t="s">
        <v>3661</v>
      </c>
      <c r="B1647" s="574" t="s">
        <v>3662</v>
      </c>
      <c r="C1647" s="573" t="s">
        <v>317</v>
      </c>
      <c r="E1647" s="573"/>
    </row>
    <row r="1648" spans="1:5" ht="15.75">
      <c r="A1648" s="573" t="s">
        <v>3663</v>
      </c>
      <c r="B1648" s="574" t="s">
        <v>3664</v>
      </c>
      <c r="C1648" s="573" t="s">
        <v>843</v>
      </c>
      <c r="E1648" s="573"/>
    </row>
    <row r="1649" spans="1:5" ht="15.75">
      <c r="A1649" s="573" t="s">
        <v>3665</v>
      </c>
      <c r="B1649" s="574" t="s">
        <v>3666</v>
      </c>
      <c r="C1649" s="573" t="s">
        <v>412</v>
      </c>
      <c r="E1649" s="573"/>
    </row>
    <row r="1650" spans="1:5" ht="15.75">
      <c r="A1650" s="573" t="s">
        <v>3667</v>
      </c>
      <c r="B1650" s="574" t="s">
        <v>3668</v>
      </c>
      <c r="C1650" s="573" t="s">
        <v>742</v>
      </c>
      <c r="E1650" s="573"/>
    </row>
    <row r="1651" spans="1:5" ht="15.75">
      <c r="A1651" s="573" t="s">
        <v>3669</v>
      </c>
      <c r="B1651" s="574" t="s">
        <v>3670</v>
      </c>
      <c r="C1651" s="573" t="s">
        <v>378</v>
      </c>
      <c r="E1651" s="573"/>
    </row>
    <row r="1652" spans="1:5" ht="15.75">
      <c r="A1652" s="573" t="s">
        <v>3671</v>
      </c>
      <c r="B1652" s="574" t="s">
        <v>3672</v>
      </c>
      <c r="C1652" s="573" t="s">
        <v>312</v>
      </c>
      <c r="E1652" s="573"/>
    </row>
    <row r="1653" spans="1:5" ht="15.75">
      <c r="A1653" s="573" t="s">
        <v>3673</v>
      </c>
      <c r="B1653" s="574" t="s">
        <v>3674</v>
      </c>
      <c r="C1653" s="573" t="s">
        <v>355</v>
      </c>
      <c r="E1653" s="573"/>
    </row>
    <row r="1654" spans="1:5" ht="15.75">
      <c r="A1654" s="573" t="s">
        <v>3675</v>
      </c>
      <c r="B1654" s="574" t="s">
        <v>3676</v>
      </c>
      <c r="C1654" s="573" t="s">
        <v>369</v>
      </c>
      <c r="E1654" s="573"/>
    </row>
    <row r="1655" spans="1:5" ht="15.75">
      <c r="A1655" s="573" t="s">
        <v>3677</v>
      </c>
      <c r="B1655" s="574" t="s">
        <v>3678</v>
      </c>
      <c r="C1655" s="573" t="s">
        <v>504</v>
      </c>
      <c r="E1655" s="573"/>
    </row>
    <row r="1656" spans="1:5" ht="15.75">
      <c r="A1656" s="573" t="s">
        <v>3679</v>
      </c>
      <c r="B1656" s="574" t="s">
        <v>3680</v>
      </c>
      <c r="C1656" s="573" t="s">
        <v>493</v>
      </c>
      <c r="E1656" s="573"/>
    </row>
    <row r="1657" spans="1:5" ht="15.75">
      <c r="A1657" s="573" t="s">
        <v>3681</v>
      </c>
      <c r="B1657" s="574" t="s">
        <v>3682</v>
      </c>
      <c r="C1657" s="573" t="s">
        <v>268</v>
      </c>
      <c r="E1657" s="573"/>
    </row>
    <row r="1658" spans="1:5" ht="15.75">
      <c r="A1658" s="573" t="s">
        <v>3683</v>
      </c>
      <c r="B1658" s="574" t="s">
        <v>3684</v>
      </c>
      <c r="C1658" s="573" t="s">
        <v>352</v>
      </c>
      <c r="E1658" s="573"/>
    </row>
    <row r="1659" spans="1:5" ht="15.75">
      <c r="A1659" s="573" t="s">
        <v>3685</v>
      </c>
      <c r="B1659" s="574" t="s">
        <v>3686</v>
      </c>
      <c r="C1659" s="573" t="s">
        <v>469</v>
      </c>
      <c r="E1659" s="573"/>
    </row>
    <row r="1660" spans="1:5" ht="15.75">
      <c r="A1660" s="573" t="s">
        <v>3687</v>
      </c>
      <c r="B1660" s="574" t="s">
        <v>3688</v>
      </c>
      <c r="C1660" s="573" t="s">
        <v>620</v>
      </c>
      <c r="E1660" s="573"/>
    </row>
    <row r="1661" spans="1:5" ht="15.75">
      <c r="A1661" s="573" t="s">
        <v>3689</v>
      </c>
      <c r="B1661" s="574" t="s">
        <v>3690</v>
      </c>
      <c r="C1661" s="573" t="s">
        <v>528</v>
      </c>
      <c r="E1661" s="573"/>
    </row>
    <row r="1662" spans="1:5" ht="15.75">
      <c r="A1662" s="573" t="s">
        <v>3691</v>
      </c>
      <c r="B1662" s="574" t="s">
        <v>3692</v>
      </c>
      <c r="C1662" s="573" t="s">
        <v>372</v>
      </c>
      <c r="E1662" s="573"/>
    </row>
    <row r="1663" spans="1:5" ht="15.75">
      <c r="A1663" s="573" t="s">
        <v>3693</v>
      </c>
      <c r="B1663" s="574" t="s">
        <v>3694</v>
      </c>
      <c r="C1663" s="573" t="s">
        <v>653</v>
      </c>
      <c r="E1663" s="573"/>
    </row>
    <row r="1664" spans="1:5" ht="15.75">
      <c r="A1664" s="573" t="s">
        <v>3695</v>
      </c>
      <c r="B1664" s="574" t="s">
        <v>3696</v>
      </c>
      <c r="C1664" s="573" t="s">
        <v>317</v>
      </c>
      <c r="E1664" s="573"/>
    </row>
    <row r="1665" spans="1:5" ht="15.75">
      <c r="A1665" s="573" t="s">
        <v>3697</v>
      </c>
      <c r="B1665" s="574" t="s">
        <v>3698</v>
      </c>
      <c r="C1665" s="573" t="s">
        <v>343</v>
      </c>
      <c r="E1665" s="573"/>
    </row>
    <row r="1666" spans="1:5" ht="15.75">
      <c r="A1666" s="573" t="s">
        <v>3699</v>
      </c>
      <c r="B1666" s="574" t="s">
        <v>3700</v>
      </c>
      <c r="C1666" s="573" t="s">
        <v>737</v>
      </c>
      <c r="E1666" s="573"/>
    </row>
    <row r="1667" spans="1:5" ht="15.75">
      <c r="A1667" s="573" t="s">
        <v>3701</v>
      </c>
      <c r="B1667" s="574" t="s">
        <v>3702</v>
      </c>
      <c r="C1667" s="573" t="s">
        <v>653</v>
      </c>
      <c r="E1667" s="573"/>
    </row>
    <row r="1668" spans="1:5" ht="15.75">
      <c r="A1668" s="573" t="s">
        <v>3703</v>
      </c>
      <c r="B1668" s="574" t="s">
        <v>3704</v>
      </c>
      <c r="C1668" s="573" t="s">
        <v>1590</v>
      </c>
      <c r="E1668" s="573"/>
    </row>
    <row r="1669" spans="1:5" ht="15.75">
      <c r="A1669" s="573" t="s">
        <v>3705</v>
      </c>
      <c r="B1669" s="574" t="s">
        <v>3706</v>
      </c>
      <c r="C1669" s="573" t="s">
        <v>303</v>
      </c>
      <c r="E1669" s="573"/>
    </row>
    <row r="1670" spans="1:5" ht="15.75">
      <c r="A1670" s="573" t="s">
        <v>3707</v>
      </c>
      <c r="B1670" s="574" t="s">
        <v>3708</v>
      </c>
      <c r="C1670" s="573" t="s">
        <v>349</v>
      </c>
      <c r="E1670" s="573"/>
    </row>
    <row r="1671" spans="1:5" ht="15.75">
      <c r="A1671" s="573" t="s">
        <v>3709</v>
      </c>
      <c r="B1671" s="574" t="s">
        <v>3710</v>
      </c>
      <c r="C1671" s="573" t="s">
        <v>469</v>
      </c>
      <c r="E1671" s="573"/>
    </row>
    <row r="1672" spans="1:5" ht="15.75">
      <c r="A1672" s="573" t="s">
        <v>3711</v>
      </c>
      <c r="B1672" s="574" t="s">
        <v>3712</v>
      </c>
      <c r="C1672" s="573" t="s">
        <v>1293</v>
      </c>
      <c r="E1672" s="573"/>
    </row>
    <row r="1673" spans="1:5" ht="15.75">
      <c r="A1673" s="573" t="s">
        <v>3713</v>
      </c>
      <c r="B1673" s="574" t="s">
        <v>3714</v>
      </c>
      <c r="C1673" s="573" t="s">
        <v>511</v>
      </c>
      <c r="E1673" s="573"/>
    </row>
    <row r="1674" spans="1:5" ht="15.75">
      <c r="A1674" s="573" t="s">
        <v>3715</v>
      </c>
      <c r="B1674" s="574" t="s">
        <v>3716</v>
      </c>
      <c r="C1674" s="573" t="s">
        <v>926</v>
      </c>
      <c r="E1674" s="573"/>
    </row>
    <row r="1675" spans="1:5" ht="15.75">
      <c r="A1675" s="573" t="s">
        <v>3717</v>
      </c>
      <c r="B1675" s="574" t="s">
        <v>3718</v>
      </c>
      <c r="C1675" s="573" t="s">
        <v>488</v>
      </c>
      <c r="E1675" s="573"/>
    </row>
    <row r="1676" spans="1:5" ht="15.75">
      <c r="A1676" s="573" t="s">
        <v>3719</v>
      </c>
      <c r="B1676" s="574" t="s">
        <v>3720</v>
      </c>
      <c r="C1676" s="573" t="s">
        <v>843</v>
      </c>
      <c r="E1676" s="573"/>
    </row>
    <row r="1677" spans="1:5" ht="15.75">
      <c r="A1677" s="573" t="s">
        <v>3721</v>
      </c>
      <c r="B1677" s="574" t="s">
        <v>3722</v>
      </c>
      <c r="C1677" s="573" t="s">
        <v>1779</v>
      </c>
      <c r="E1677" s="573"/>
    </row>
    <row r="1678" spans="1:5" ht="15.75">
      <c r="A1678" s="573" t="s">
        <v>3723</v>
      </c>
      <c r="B1678" s="574" t="s">
        <v>3724</v>
      </c>
      <c r="C1678" s="573" t="s">
        <v>1529</v>
      </c>
      <c r="E1678" s="573"/>
    </row>
    <row r="1679" spans="1:5" ht="15.75">
      <c r="A1679" s="573" t="s">
        <v>3725</v>
      </c>
      <c r="B1679" s="574" t="s">
        <v>3726</v>
      </c>
      <c r="C1679" s="573" t="s">
        <v>501</v>
      </c>
      <c r="E1679" s="573"/>
    </row>
    <row r="1680" spans="1:5" ht="15.75">
      <c r="A1680" s="573" t="s">
        <v>3727</v>
      </c>
      <c r="B1680" s="574" t="s">
        <v>3728</v>
      </c>
      <c r="C1680" s="573" t="s">
        <v>843</v>
      </c>
      <c r="E1680" s="573"/>
    </row>
    <row r="1681" spans="1:5" ht="15.75">
      <c r="A1681" s="573" t="s">
        <v>3729</v>
      </c>
      <c r="B1681" s="574" t="s">
        <v>3730</v>
      </c>
      <c r="C1681" s="573" t="s">
        <v>737</v>
      </c>
      <c r="E1681" s="573"/>
    </row>
    <row r="1682" spans="1:5" ht="15.75">
      <c r="A1682" s="575" t="s">
        <v>3731</v>
      </c>
      <c r="B1682" s="574" t="s">
        <v>3732</v>
      </c>
      <c r="C1682" s="575" t="s">
        <v>271</v>
      </c>
      <c r="E1682" s="575"/>
    </row>
    <row r="1683" spans="1:5" ht="15.75">
      <c r="A1683" s="573" t="s">
        <v>3733</v>
      </c>
      <c r="B1683" s="574" t="s">
        <v>3734</v>
      </c>
      <c r="C1683" s="573" t="s">
        <v>472</v>
      </c>
      <c r="E1683" s="573"/>
    </row>
    <row r="1684" spans="1:5" ht="15.75">
      <c r="A1684" s="573" t="s">
        <v>3735</v>
      </c>
      <c r="B1684" s="574" t="s">
        <v>3736</v>
      </c>
      <c r="C1684" s="573" t="s">
        <v>294</v>
      </c>
      <c r="E1684" s="573"/>
    </row>
    <row r="1685" spans="1:5" ht="15.75">
      <c r="A1685" s="573" t="s">
        <v>3737</v>
      </c>
      <c r="B1685" s="574" t="s">
        <v>3738</v>
      </c>
      <c r="C1685" s="573" t="s">
        <v>404</v>
      </c>
      <c r="E1685" s="573"/>
    </row>
    <row r="1686" spans="1:5" ht="15.75">
      <c r="A1686" s="573" t="s">
        <v>3739</v>
      </c>
      <c r="B1686" s="574" t="s">
        <v>3740</v>
      </c>
      <c r="C1686" s="573" t="s">
        <v>732</v>
      </c>
      <c r="E1686" s="573"/>
    </row>
    <row r="1687" spans="1:5" ht="15.75">
      <c r="A1687" s="573" t="s">
        <v>3741</v>
      </c>
      <c r="B1687" s="574" t="s">
        <v>3742</v>
      </c>
      <c r="C1687" s="573" t="s">
        <v>317</v>
      </c>
      <c r="E1687" s="573"/>
    </row>
    <row r="1688" spans="1:5" ht="15.75">
      <c r="A1688" s="573" t="s">
        <v>3743</v>
      </c>
      <c r="B1688" s="574" t="s">
        <v>3744</v>
      </c>
      <c r="C1688" s="573" t="s">
        <v>309</v>
      </c>
      <c r="E1688" s="573"/>
    </row>
    <row r="1689" spans="1:5" ht="15.75">
      <c r="A1689" s="573" t="s">
        <v>3745</v>
      </c>
      <c r="B1689" s="574" t="s">
        <v>3746</v>
      </c>
      <c r="C1689" s="573" t="s">
        <v>433</v>
      </c>
      <c r="E1689" s="573"/>
    </row>
    <row r="1690" spans="1:5" ht="15.75">
      <c r="A1690" s="573" t="s">
        <v>3747</v>
      </c>
      <c r="B1690" s="574" t="s">
        <v>3748</v>
      </c>
      <c r="C1690" s="573" t="s">
        <v>535</v>
      </c>
      <c r="E1690" s="573"/>
    </row>
    <row r="1691" spans="1:5" ht="15.75">
      <c r="A1691" s="573" t="s">
        <v>3749</v>
      </c>
      <c r="B1691" s="574" t="s">
        <v>3750</v>
      </c>
      <c r="C1691" s="573" t="s">
        <v>613</v>
      </c>
      <c r="E1691" s="573"/>
    </row>
    <row r="1692" spans="1:5" ht="15.75">
      <c r="A1692" s="573" t="s">
        <v>3751</v>
      </c>
      <c r="B1692" s="574" t="s">
        <v>3752</v>
      </c>
      <c r="C1692" s="573" t="s">
        <v>320</v>
      </c>
      <c r="E1692" s="573"/>
    </row>
    <row r="1693" spans="1:5" ht="15.75">
      <c r="A1693" s="573" t="s">
        <v>3753</v>
      </c>
      <c r="B1693" s="574" t="s">
        <v>3754</v>
      </c>
      <c r="C1693" s="573" t="s">
        <v>436</v>
      </c>
      <c r="E1693" s="573"/>
    </row>
    <row r="1694" spans="1:5" ht="15.75">
      <c r="A1694" s="573" t="s">
        <v>3755</v>
      </c>
      <c r="B1694" s="574" t="s">
        <v>3756</v>
      </c>
      <c r="C1694" s="573" t="s">
        <v>375</v>
      </c>
      <c r="E1694" s="573"/>
    </row>
    <row r="1695" spans="1:5" ht="15.75">
      <c r="A1695" s="573" t="s">
        <v>3757</v>
      </c>
      <c r="B1695" s="574" t="s">
        <v>3758</v>
      </c>
      <c r="C1695" s="573" t="s">
        <v>653</v>
      </c>
      <c r="E1695" s="573"/>
    </row>
    <row r="1696" spans="1:5" ht="15.75">
      <c r="A1696" s="573" t="s">
        <v>3759</v>
      </c>
      <c r="B1696" s="574" t="s">
        <v>3760</v>
      </c>
      <c r="C1696" s="573" t="s">
        <v>1208</v>
      </c>
      <c r="E1696" s="573"/>
    </row>
    <row r="1697" spans="1:5" ht="15.75">
      <c r="A1697" s="573" t="s">
        <v>3761</v>
      </c>
      <c r="B1697" s="574" t="s">
        <v>3762</v>
      </c>
      <c r="C1697" s="573" t="s">
        <v>388</v>
      </c>
      <c r="E1697" s="573"/>
    </row>
    <row r="1698" spans="1:5" ht="15.75">
      <c r="A1698" s="573" t="s">
        <v>3763</v>
      </c>
      <c r="B1698" s="574" t="s">
        <v>3764</v>
      </c>
      <c r="C1698" s="573" t="s">
        <v>456</v>
      </c>
      <c r="E1698" s="573"/>
    </row>
    <row r="1699" spans="1:5" ht="15.75">
      <c r="A1699" s="573" t="s">
        <v>3765</v>
      </c>
      <c r="B1699" s="574" t="s">
        <v>3766</v>
      </c>
      <c r="C1699" s="573" t="s">
        <v>303</v>
      </c>
      <c r="E1699" s="573"/>
    </row>
    <row r="1700" spans="1:5" ht="15.75">
      <c r="A1700" s="573" t="s">
        <v>3767</v>
      </c>
      <c r="B1700" s="574" t="s">
        <v>3768</v>
      </c>
      <c r="C1700" s="573" t="s">
        <v>388</v>
      </c>
      <c r="E1700" s="573"/>
    </row>
    <row r="1701" spans="1:5" ht="15.75">
      <c r="A1701" s="573" t="s">
        <v>3769</v>
      </c>
      <c r="B1701" s="574" t="s">
        <v>3770</v>
      </c>
      <c r="C1701" s="573" t="s">
        <v>592</v>
      </c>
      <c r="E1701" s="573"/>
    </row>
    <row r="1702" spans="1:5" ht="15.75">
      <c r="A1702" s="573" t="s">
        <v>3771</v>
      </c>
      <c r="B1702" s="574" t="s">
        <v>3772</v>
      </c>
      <c r="C1702" s="573" t="s">
        <v>504</v>
      </c>
      <c r="E1702" s="573"/>
    </row>
    <row r="1703" spans="1:5" ht="15.75">
      <c r="A1703" s="573" t="s">
        <v>3773</v>
      </c>
      <c r="B1703" s="574" t="s">
        <v>3774</v>
      </c>
      <c r="C1703" s="573" t="s">
        <v>420</v>
      </c>
      <c r="E1703" s="573"/>
    </row>
    <row r="1704" spans="1:5" ht="15.75">
      <c r="A1704" s="573" t="s">
        <v>3775</v>
      </c>
      <c r="B1704" s="574" t="s">
        <v>3776</v>
      </c>
      <c r="C1704" s="573" t="s">
        <v>451</v>
      </c>
      <c r="E1704" s="573"/>
    </row>
    <row r="1705" spans="1:5" ht="15.75">
      <c r="A1705" s="573" t="s">
        <v>3777</v>
      </c>
      <c r="B1705" s="574" t="s">
        <v>3778</v>
      </c>
      <c r="C1705" s="573" t="s">
        <v>964</v>
      </c>
      <c r="E1705" s="573"/>
    </row>
    <row r="1706" spans="1:5" ht="15.75">
      <c r="A1706" s="573" t="s">
        <v>3779</v>
      </c>
      <c r="B1706" s="574" t="s">
        <v>3780</v>
      </c>
      <c r="C1706" s="573" t="s">
        <v>388</v>
      </c>
      <c r="E1706" s="573"/>
    </row>
    <row r="1707" spans="1:5" ht="15.75">
      <c r="A1707" s="573" t="s">
        <v>3781</v>
      </c>
      <c r="B1707" s="574" t="s">
        <v>3782</v>
      </c>
      <c r="C1707" s="573" t="s">
        <v>241</v>
      </c>
      <c r="E1707" s="573"/>
    </row>
    <row r="1708" spans="1:5" ht="15.75">
      <c r="A1708" s="573" t="s">
        <v>3783</v>
      </c>
      <c r="B1708" s="574" t="s">
        <v>3784</v>
      </c>
      <c r="C1708" s="573" t="s">
        <v>349</v>
      </c>
      <c r="E1708" s="573"/>
    </row>
    <row r="1709" spans="1:5" ht="15.75">
      <c r="A1709" s="573" t="s">
        <v>3785</v>
      </c>
      <c r="B1709" s="574" t="s">
        <v>3786</v>
      </c>
      <c r="C1709" s="573" t="s">
        <v>469</v>
      </c>
      <c r="E1709" s="573"/>
    </row>
    <row r="1710" spans="1:5" ht="15.75">
      <c r="A1710" s="573" t="s">
        <v>3787</v>
      </c>
      <c r="B1710" s="574" t="s">
        <v>3788</v>
      </c>
      <c r="C1710" s="573" t="s">
        <v>433</v>
      </c>
      <c r="E1710" s="573"/>
    </row>
    <row r="1711" spans="1:5" ht="15.75">
      <c r="A1711" s="573" t="s">
        <v>3789</v>
      </c>
      <c r="B1711" s="574" t="s">
        <v>3790</v>
      </c>
      <c r="C1711" s="573" t="s">
        <v>496</v>
      </c>
      <c r="E1711" s="573"/>
    </row>
    <row r="1712" spans="1:5" ht="15.75">
      <c r="A1712" s="573" t="s">
        <v>3791</v>
      </c>
      <c r="B1712" s="574" t="s">
        <v>3792</v>
      </c>
      <c r="C1712" s="573" t="s">
        <v>388</v>
      </c>
      <c r="E1712" s="573"/>
    </row>
    <row r="1713" spans="1:5" ht="15.75">
      <c r="A1713" s="573" t="s">
        <v>3793</v>
      </c>
      <c r="B1713" s="574" t="s">
        <v>3794</v>
      </c>
      <c r="C1713" s="573" t="s">
        <v>518</v>
      </c>
      <c r="E1713" s="573"/>
    </row>
    <row r="1714" spans="1:5" ht="15.75">
      <c r="A1714" s="573" t="s">
        <v>3795</v>
      </c>
      <c r="B1714" s="574" t="s">
        <v>3796</v>
      </c>
      <c r="C1714" s="573" t="s">
        <v>388</v>
      </c>
      <c r="E1714" s="573"/>
    </row>
    <row r="1715" spans="1:5" ht="15.75">
      <c r="A1715" s="573" t="s">
        <v>3797</v>
      </c>
      <c r="B1715" s="574" t="s">
        <v>3798</v>
      </c>
      <c r="C1715" s="573" t="s">
        <v>388</v>
      </c>
      <c r="E1715" s="573"/>
    </row>
    <row r="1716" spans="1:5" ht="15.75">
      <c r="A1716" s="573" t="s">
        <v>3799</v>
      </c>
      <c r="B1716" s="574" t="s">
        <v>3800</v>
      </c>
      <c r="C1716" s="573" t="s">
        <v>433</v>
      </c>
      <c r="E1716" s="573"/>
    </row>
    <row r="1717" spans="1:5" ht="15.75">
      <c r="A1717" s="573" t="s">
        <v>3801</v>
      </c>
      <c r="B1717" s="574" t="s">
        <v>3802</v>
      </c>
      <c r="C1717" s="573" t="s">
        <v>388</v>
      </c>
      <c r="E1717" s="573"/>
    </row>
    <row r="1718" spans="1:5" ht="15.75">
      <c r="A1718" s="573" t="s">
        <v>3803</v>
      </c>
      <c r="B1718" s="574" t="s">
        <v>3804</v>
      </c>
      <c r="C1718" s="573" t="s">
        <v>241</v>
      </c>
      <c r="E1718" s="573"/>
    </row>
    <row r="1719" spans="1:5" ht="15.75">
      <c r="A1719" s="573" t="s">
        <v>3805</v>
      </c>
      <c r="B1719" s="574" t="s">
        <v>3806</v>
      </c>
      <c r="C1719" s="573" t="s">
        <v>303</v>
      </c>
      <c r="E1719" s="573"/>
    </row>
    <row r="1720" spans="1:5" ht="15.75">
      <c r="A1720" s="573" t="s">
        <v>3807</v>
      </c>
      <c r="B1720" s="574" t="s">
        <v>3808</v>
      </c>
      <c r="C1720" s="573" t="s">
        <v>303</v>
      </c>
      <c r="E1720" s="573"/>
    </row>
    <row r="1721" spans="1:5" ht="15.75">
      <c r="A1721" s="573" t="s">
        <v>3809</v>
      </c>
      <c r="B1721" s="574" t="s">
        <v>3810</v>
      </c>
      <c r="C1721" s="573" t="s">
        <v>535</v>
      </c>
      <c r="E1721" s="573"/>
    </row>
    <row r="1722" spans="1:5" ht="15.75">
      <c r="A1722" s="573" t="s">
        <v>3811</v>
      </c>
      <c r="B1722" s="574" t="s">
        <v>3812</v>
      </c>
      <c r="C1722" s="573" t="s">
        <v>399</v>
      </c>
      <c r="E1722" s="573"/>
    </row>
    <row r="1723" spans="1:5" ht="15.75">
      <c r="A1723" s="573" t="s">
        <v>3813</v>
      </c>
      <c r="B1723" s="574" t="s">
        <v>3814</v>
      </c>
      <c r="C1723" s="573" t="s">
        <v>277</v>
      </c>
      <c r="E1723" s="573"/>
    </row>
    <row r="1724" spans="1:5" ht="15.75">
      <c r="A1724" s="573" t="s">
        <v>3815</v>
      </c>
      <c r="B1724" s="574" t="s">
        <v>3816</v>
      </c>
      <c r="C1724" s="573" t="s">
        <v>1779</v>
      </c>
      <c r="E1724" s="573"/>
    </row>
    <row r="1725" spans="1:5" ht="15.75">
      <c r="A1725" s="573" t="s">
        <v>3817</v>
      </c>
      <c r="B1725" s="574" t="s">
        <v>3818</v>
      </c>
      <c r="C1725" s="573" t="s">
        <v>303</v>
      </c>
      <c r="E1725" s="573"/>
    </row>
    <row r="1726" spans="1:5" ht="15.75">
      <c r="A1726" s="573" t="s">
        <v>3819</v>
      </c>
      <c r="B1726" s="574" t="s">
        <v>3820</v>
      </c>
      <c r="C1726" s="573" t="s">
        <v>372</v>
      </c>
      <c r="E1726" s="573"/>
    </row>
    <row r="1727" spans="1:5" ht="15.75">
      <c r="A1727" s="573" t="s">
        <v>3821</v>
      </c>
      <c r="B1727" s="574" t="s">
        <v>3822</v>
      </c>
      <c r="C1727" s="573" t="s">
        <v>303</v>
      </c>
      <c r="E1727" s="573"/>
    </row>
    <row r="1728" spans="1:5" ht="15.75">
      <c r="A1728" s="573" t="s">
        <v>3823</v>
      </c>
      <c r="B1728" s="574" t="s">
        <v>3824</v>
      </c>
      <c r="C1728" s="573" t="s">
        <v>337</v>
      </c>
      <c r="E1728" s="573"/>
    </row>
    <row r="1729" spans="1:5" ht="15.75">
      <c r="A1729" s="573" t="s">
        <v>3825</v>
      </c>
      <c r="B1729" s="574" t="s">
        <v>3826</v>
      </c>
      <c r="C1729" s="573" t="s">
        <v>456</v>
      </c>
      <c r="E1729" s="573"/>
    </row>
    <row r="1730" spans="1:5" ht="15.75">
      <c r="A1730" s="573" t="s">
        <v>3827</v>
      </c>
      <c r="B1730" s="574" t="s">
        <v>3828</v>
      </c>
      <c r="C1730" s="573" t="s">
        <v>518</v>
      </c>
      <c r="E1730" s="573"/>
    </row>
    <row r="1731" spans="1:5" ht="15.75">
      <c r="A1731" s="573" t="s">
        <v>3829</v>
      </c>
      <c r="B1731" s="574" t="s">
        <v>3830</v>
      </c>
      <c r="C1731" s="573" t="s">
        <v>742</v>
      </c>
      <c r="E1731" s="573"/>
    </row>
    <row r="1732" spans="1:5" ht="15.75">
      <c r="A1732" s="573" t="s">
        <v>3831</v>
      </c>
      <c r="B1732" s="574" t="s">
        <v>3832</v>
      </c>
      <c r="C1732" s="573" t="s">
        <v>493</v>
      </c>
      <c r="E1732" s="573"/>
    </row>
    <row r="1733" spans="1:5" ht="15.75">
      <c r="A1733" s="573" t="s">
        <v>3833</v>
      </c>
      <c r="B1733" s="574" t="s">
        <v>3834</v>
      </c>
      <c r="C1733" s="573" t="s">
        <v>556</v>
      </c>
      <c r="E1733" s="573"/>
    </row>
    <row r="1734" spans="1:5" ht="15.75">
      <c r="A1734" s="573" t="s">
        <v>3835</v>
      </c>
      <c r="B1734" s="574" t="s">
        <v>3836</v>
      </c>
      <c r="C1734" s="573" t="s">
        <v>433</v>
      </c>
      <c r="E1734" s="573"/>
    </row>
    <row r="1735" spans="1:5" ht="15.75">
      <c r="A1735" s="573" t="s">
        <v>3837</v>
      </c>
      <c r="B1735" s="574" t="s">
        <v>3838</v>
      </c>
      <c r="C1735" s="573" t="s">
        <v>274</v>
      </c>
      <c r="E1735" s="573"/>
    </row>
    <row r="1736" spans="1:5" ht="15.75">
      <c r="A1736" s="573" t="s">
        <v>3839</v>
      </c>
      <c r="B1736" s="574" t="s">
        <v>3840</v>
      </c>
      <c r="C1736" s="573" t="s">
        <v>320</v>
      </c>
      <c r="E1736" s="573"/>
    </row>
    <row r="1737" spans="1:5" ht="15.75">
      <c r="A1737" s="573" t="s">
        <v>3841</v>
      </c>
      <c r="B1737" s="574" t="s">
        <v>3842</v>
      </c>
      <c r="C1737" s="573" t="s">
        <v>737</v>
      </c>
      <c r="E1737" s="573"/>
    </row>
    <row r="1738" spans="1:5" ht="15.75">
      <c r="A1738" s="573" t="s">
        <v>3843</v>
      </c>
      <c r="B1738" s="574" t="s">
        <v>3844</v>
      </c>
      <c r="C1738" s="573" t="s">
        <v>742</v>
      </c>
      <c r="E1738" s="573"/>
    </row>
    <row r="1739" spans="1:5" ht="15.75">
      <c r="A1739" s="573" t="s">
        <v>3845</v>
      </c>
      <c r="B1739" s="574" t="s">
        <v>3846</v>
      </c>
      <c r="C1739" s="573" t="s">
        <v>511</v>
      </c>
      <c r="E1739" s="573"/>
    </row>
    <row r="1740" spans="1:5" ht="15.75">
      <c r="A1740" s="573" t="s">
        <v>3847</v>
      </c>
      <c r="B1740" s="574" t="s">
        <v>3848</v>
      </c>
      <c r="C1740" s="573" t="s">
        <v>511</v>
      </c>
      <c r="E1740" s="573"/>
    </row>
    <row r="1741" spans="1:5" ht="15.75">
      <c r="A1741" s="573" t="s">
        <v>3849</v>
      </c>
      <c r="B1741" s="574" t="s">
        <v>3850</v>
      </c>
      <c r="C1741" s="573" t="s">
        <v>352</v>
      </c>
      <c r="E1741" s="573"/>
    </row>
    <row r="1742" spans="1:5" ht="15.75">
      <c r="A1742" s="573" t="s">
        <v>3851</v>
      </c>
      <c r="B1742" s="574" t="s">
        <v>3852</v>
      </c>
      <c r="C1742" s="573" t="s">
        <v>300</v>
      </c>
      <c r="E1742" s="573"/>
    </row>
    <row r="1743" spans="1:5" ht="15.75">
      <c r="A1743" s="573" t="s">
        <v>3853</v>
      </c>
      <c r="B1743" s="574" t="s">
        <v>3854</v>
      </c>
      <c r="C1743" s="573" t="s">
        <v>294</v>
      </c>
      <c r="E1743" s="573"/>
    </row>
    <row r="1744" spans="1:5" ht="15.75">
      <c r="A1744" s="573" t="s">
        <v>3855</v>
      </c>
      <c r="B1744" s="574" t="s">
        <v>3856</v>
      </c>
      <c r="C1744" s="573" t="s">
        <v>294</v>
      </c>
      <c r="E1744" s="573"/>
    </row>
    <row r="1745" spans="1:5" ht="15.75">
      <c r="A1745" s="573" t="s">
        <v>3857</v>
      </c>
      <c r="B1745" s="574" t="s">
        <v>3858</v>
      </c>
      <c r="C1745" s="573" t="s">
        <v>300</v>
      </c>
      <c r="E1745" s="573"/>
    </row>
    <row r="1746" spans="1:5" ht="15.75">
      <c r="A1746" s="573" t="s">
        <v>3859</v>
      </c>
      <c r="B1746" s="574" t="s">
        <v>3860</v>
      </c>
      <c r="C1746" s="573" t="s">
        <v>240</v>
      </c>
      <c r="E1746" s="573"/>
    </row>
    <row r="1747" spans="1:5" ht="15.75">
      <c r="A1747" s="573" t="s">
        <v>3861</v>
      </c>
      <c r="B1747" s="574" t="s">
        <v>3862</v>
      </c>
      <c r="C1747" s="573" t="s">
        <v>303</v>
      </c>
      <c r="E1747" s="573"/>
    </row>
    <row r="1748" spans="1:5" ht="15.75">
      <c r="A1748" s="573" t="s">
        <v>3863</v>
      </c>
      <c r="B1748" s="574" t="s">
        <v>3864</v>
      </c>
      <c r="C1748" s="573" t="s">
        <v>564</v>
      </c>
      <c r="E1748" s="573"/>
    </row>
    <row r="1749" spans="1:5" ht="15.75">
      <c r="A1749" s="573" t="s">
        <v>3865</v>
      </c>
      <c r="B1749" s="574" t="s">
        <v>3866</v>
      </c>
      <c r="C1749" s="573" t="s">
        <v>404</v>
      </c>
      <c r="E1749" s="573"/>
    </row>
    <row r="1750" spans="1:5" ht="15.75">
      <c r="A1750" s="573" t="s">
        <v>3867</v>
      </c>
      <c r="B1750" s="574" t="s">
        <v>3868</v>
      </c>
      <c r="C1750" s="573" t="s">
        <v>372</v>
      </c>
      <c r="E1750" s="573"/>
    </row>
    <row r="1751" spans="1:5" ht="15.75">
      <c r="A1751" s="573" t="s">
        <v>3869</v>
      </c>
      <c r="B1751" s="574" t="s">
        <v>3870</v>
      </c>
      <c r="C1751" s="573" t="s">
        <v>294</v>
      </c>
      <c r="E1751" s="573"/>
    </row>
    <row r="1752" spans="1:5" ht="15.75">
      <c r="A1752" s="573" t="s">
        <v>3871</v>
      </c>
      <c r="B1752" s="574" t="s">
        <v>3872</v>
      </c>
      <c r="C1752" s="573" t="s">
        <v>240</v>
      </c>
      <c r="E1752" s="573"/>
    </row>
    <row r="1753" spans="1:5" ht="15.75">
      <c r="A1753" s="573" t="s">
        <v>3873</v>
      </c>
      <c r="B1753" s="574" t="s">
        <v>3874</v>
      </c>
      <c r="C1753" s="573" t="s">
        <v>518</v>
      </c>
      <c r="E1753" s="573"/>
    </row>
    <row r="1754" spans="1:5" ht="15.75">
      <c r="A1754" s="573" t="s">
        <v>3875</v>
      </c>
      <c r="B1754" s="574" t="s">
        <v>3876</v>
      </c>
      <c r="C1754" s="573" t="s">
        <v>404</v>
      </c>
      <c r="E1754" s="573"/>
    </row>
    <row r="1755" spans="1:5" ht="15.75">
      <c r="A1755" s="573" t="s">
        <v>3877</v>
      </c>
      <c r="B1755" s="574" t="s">
        <v>3878</v>
      </c>
      <c r="C1755" s="573" t="s">
        <v>827</v>
      </c>
      <c r="E1755" s="573"/>
    </row>
    <row r="1756" spans="1:5" ht="15.75">
      <c r="A1756" s="573" t="s">
        <v>3879</v>
      </c>
      <c r="B1756" s="574" t="s">
        <v>3880</v>
      </c>
      <c r="C1756" s="573" t="s">
        <v>592</v>
      </c>
      <c r="E1756" s="573"/>
    </row>
    <row r="1757" spans="1:5" ht="15.75">
      <c r="A1757" s="573" t="s">
        <v>3881</v>
      </c>
      <c r="B1757" s="574" t="s">
        <v>3882</v>
      </c>
      <c r="C1757" s="573" t="s">
        <v>592</v>
      </c>
      <c r="E1757" s="573"/>
    </row>
    <row r="1758" spans="1:5" ht="15.75">
      <c r="A1758" s="573" t="s">
        <v>3883</v>
      </c>
      <c r="B1758" s="574" t="s">
        <v>3884</v>
      </c>
      <c r="C1758" s="573" t="s">
        <v>511</v>
      </c>
      <c r="E1758" s="573"/>
    </row>
    <row r="1759" spans="1:5" ht="15.75">
      <c r="A1759" s="573" t="s">
        <v>3885</v>
      </c>
      <c r="B1759" s="574" t="s">
        <v>3886</v>
      </c>
      <c r="C1759" s="573" t="s">
        <v>433</v>
      </c>
      <c r="E1759" s="573"/>
    </row>
    <row r="1760" spans="1:5" ht="15.75">
      <c r="A1760" s="573" t="s">
        <v>3887</v>
      </c>
      <c r="B1760" s="574" t="s">
        <v>3888</v>
      </c>
      <c r="C1760" s="573" t="s">
        <v>277</v>
      </c>
      <c r="E1760" s="573"/>
    </row>
    <row r="1761" spans="1:5" ht="15.75">
      <c r="A1761" s="573" t="s">
        <v>3889</v>
      </c>
      <c r="B1761" s="574" t="s">
        <v>3890</v>
      </c>
      <c r="C1761" s="573" t="s">
        <v>271</v>
      </c>
      <c r="E1761" s="573"/>
    </row>
    <row r="1762" spans="1:5" ht="15.75">
      <c r="A1762" s="573" t="s">
        <v>3891</v>
      </c>
      <c r="B1762" s="574" t="s">
        <v>3892</v>
      </c>
      <c r="C1762" s="573" t="s">
        <v>388</v>
      </c>
      <c r="E1762" s="573"/>
    </row>
    <row r="1763" spans="1:5" ht="15.75">
      <c r="A1763" s="573" t="s">
        <v>3893</v>
      </c>
      <c r="B1763" s="574" t="s">
        <v>3894</v>
      </c>
      <c r="C1763" s="573" t="s">
        <v>564</v>
      </c>
      <c r="E1763" s="573"/>
    </row>
    <row r="1764" spans="1:5" ht="15.75">
      <c r="A1764" s="573" t="s">
        <v>3895</v>
      </c>
      <c r="B1764" s="574" t="s">
        <v>3896</v>
      </c>
      <c r="C1764" s="573" t="s">
        <v>433</v>
      </c>
      <c r="E1764" s="573"/>
    </row>
    <row r="1765" spans="1:5" ht="15.75">
      <c r="A1765" s="573" t="s">
        <v>3897</v>
      </c>
      <c r="B1765" s="574" t="s">
        <v>3898</v>
      </c>
      <c r="C1765" s="573" t="s">
        <v>317</v>
      </c>
      <c r="E1765" s="573"/>
    </row>
    <row r="1766" spans="1:5" ht="15.75">
      <c r="A1766" s="573" t="s">
        <v>3899</v>
      </c>
      <c r="B1766" s="574" t="s">
        <v>3900</v>
      </c>
      <c r="C1766" s="573" t="s">
        <v>409</v>
      </c>
      <c r="E1766" s="573"/>
    </row>
    <row r="1767" spans="1:5" ht="15.75">
      <c r="A1767" s="573" t="s">
        <v>3901</v>
      </c>
      <c r="B1767" s="574" t="s">
        <v>3902</v>
      </c>
      <c r="C1767" s="573" t="s">
        <v>300</v>
      </c>
      <c r="E1767" s="573"/>
    </row>
    <row r="1768" spans="1:5" ht="15.75">
      <c r="A1768" s="573" t="s">
        <v>3903</v>
      </c>
      <c r="B1768" s="574" t="s">
        <v>3904</v>
      </c>
      <c r="C1768" s="573" t="s">
        <v>303</v>
      </c>
      <c r="E1768" s="573"/>
    </row>
    <row r="1769" spans="1:5" ht="15.75">
      <c r="A1769" s="573" t="s">
        <v>3905</v>
      </c>
      <c r="B1769" s="574" t="s">
        <v>3906</v>
      </c>
      <c r="C1769" s="573" t="s">
        <v>317</v>
      </c>
      <c r="E1769" s="573"/>
    </row>
    <row r="1770" spans="1:5" ht="15.75">
      <c r="A1770" s="573" t="s">
        <v>3907</v>
      </c>
      <c r="B1770" s="574" t="s">
        <v>3908</v>
      </c>
      <c r="C1770" s="573" t="s">
        <v>312</v>
      </c>
      <c r="E1770" s="573"/>
    </row>
    <row r="1771" spans="1:5" ht="15.75">
      <c r="A1771" s="573" t="s">
        <v>3909</v>
      </c>
      <c r="B1771" s="574" t="s">
        <v>3910</v>
      </c>
      <c r="C1771" s="573" t="s">
        <v>751</v>
      </c>
      <c r="E1771" s="573"/>
    </row>
    <row r="1772" spans="1:5" ht="15.75">
      <c r="A1772" s="573" t="s">
        <v>3911</v>
      </c>
      <c r="B1772" s="574" t="s">
        <v>3912</v>
      </c>
      <c r="C1772" s="573" t="s">
        <v>412</v>
      </c>
      <c r="E1772" s="573"/>
    </row>
    <row r="1773" spans="1:5" ht="15.75">
      <c r="A1773" s="573" t="s">
        <v>3913</v>
      </c>
      <c r="B1773" s="574" t="s">
        <v>3914</v>
      </c>
      <c r="C1773" s="573" t="s">
        <v>433</v>
      </c>
      <c r="E1773" s="573"/>
    </row>
    <row r="1774" spans="1:5" ht="15.75">
      <c r="A1774" s="573" t="s">
        <v>3915</v>
      </c>
      <c r="B1774" s="574" t="s">
        <v>3916</v>
      </c>
      <c r="C1774" s="573" t="s">
        <v>790</v>
      </c>
      <c r="E1774" s="573"/>
    </row>
    <row r="1775" spans="1:5" ht="15.75">
      <c r="A1775" s="573" t="s">
        <v>3917</v>
      </c>
      <c r="B1775" s="574" t="s">
        <v>3918</v>
      </c>
      <c r="C1775" s="573" t="s">
        <v>436</v>
      </c>
      <c r="E1775" s="573"/>
    </row>
    <row r="1776" spans="1:5" ht="15.75">
      <c r="A1776" s="573" t="s">
        <v>3919</v>
      </c>
      <c r="B1776" s="574" t="s">
        <v>3920</v>
      </c>
      <c r="C1776" s="573" t="s">
        <v>337</v>
      </c>
      <c r="E1776" s="573"/>
    </row>
    <row r="1777" spans="1:5" ht="15.75">
      <c r="A1777" s="573" t="s">
        <v>3921</v>
      </c>
      <c r="B1777" s="574" t="s">
        <v>3922</v>
      </c>
      <c r="C1777" s="573" t="s">
        <v>1529</v>
      </c>
      <c r="E1777" s="573"/>
    </row>
    <row r="1778" spans="1:5" ht="15.75">
      <c r="A1778" s="573" t="s">
        <v>3923</v>
      </c>
      <c r="B1778" s="574" t="s">
        <v>3924</v>
      </c>
      <c r="C1778" s="573" t="s">
        <v>388</v>
      </c>
      <c r="E1778" s="573"/>
    </row>
    <row r="1779" spans="1:5" ht="15.75">
      <c r="A1779" s="573" t="s">
        <v>3925</v>
      </c>
      <c r="B1779" s="574" t="s">
        <v>3926</v>
      </c>
      <c r="C1779" s="573" t="s">
        <v>1779</v>
      </c>
      <c r="E1779" s="573"/>
    </row>
    <row r="1780" spans="1:5" ht="15.75">
      <c r="A1780" s="573" t="s">
        <v>3927</v>
      </c>
      <c r="B1780" s="574" t="s">
        <v>3928</v>
      </c>
      <c r="C1780" s="573" t="s">
        <v>501</v>
      </c>
      <c r="E1780" s="573"/>
    </row>
    <row r="1781" spans="1:5" ht="15.75">
      <c r="A1781" s="573" t="s">
        <v>3929</v>
      </c>
      <c r="B1781" s="574" t="s">
        <v>3930</v>
      </c>
      <c r="C1781" s="573" t="s">
        <v>378</v>
      </c>
      <c r="E1781" s="573"/>
    </row>
    <row r="1782" spans="1:5" ht="15.75">
      <c r="A1782" s="573" t="s">
        <v>3931</v>
      </c>
      <c r="B1782" s="574" t="s">
        <v>3932</v>
      </c>
      <c r="C1782" s="573" t="s">
        <v>378</v>
      </c>
      <c r="E1782" s="573"/>
    </row>
    <row r="1783" spans="1:5" ht="15.75">
      <c r="A1783" s="573" t="s">
        <v>3933</v>
      </c>
      <c r="B1783" s="574" t="s">
        <v>3934</v>
      </c>
      <c r="C1783" s="573" t="s">
        <v>469</v>
      </c>
      <c r="E1783" s="573"/>
    </row>
    <row r="1784" spans="1:5" ht="15.75">
      <c r="A1784" s="573" t="s">
        <v>3935</v>
      </c>
      <c r="B1784" s="574" t="s">
        <v>3936</v>
      </c>
      <c r="C1784" s="573" t="s">
        <v>501</v>
      </c>
      <c r="E1784" s="573"/>
    </row>
    <row r="1785" spans="1:5" ht="15.75">
      <c r="A1785" s="573" t="s">
        <v>3937</v>
      </c>
      <c r="B1785" s="574" t="s">
        <v>3938</v>
      </c>
      <c r="C1785" s="573" t="s">
        <v>334</v>
      </c>
      <c r="E1785" s="573"/>
    </row>
    <row r="1786" spans="1:5" ht="15.75">
      <c r="A1786" s="573" t="s">
        <v>3939</v>
      </c>
      <c r="B1786" s="574" t="s">
        <v>3940</v>
      </c>
      <c r="C1786" s="573" t="s">
        <v>620</v>
      </c>
      <c r="E1786" s="573"/>
    </row>
    <row r="1787" spans="1:5" ht="15.75">
      <c r="A1787" s="573" t="s">
        <v>3941</v>
      </c>
      <c r="B1787" s="574" t="s">
        <v>3942</v>
      </c>
      <c r="C1787" s="573" t="s">
        <v>334</v>
      </c>
      <c r="E1787" s="573"/>
    </row>
    <row r="1788" spans="1:5" ht="15.75">
      <c r="A1788" s="573" t="s">
        <v>3943</v>
      </c>
      <c r="B1788" s="574" t="s">
        <v>3944</v>
      </c>
      <c r="C1788" s="573" t="s">
        <v>294</v>
      </c>
      <c r="E1788" s="573"/>
    </row>
    <row r="1789" spans="1:5" ht="15.75">
      <c r="A1789" s="573" t="s">
        <v>3945</v>
      </c>
      <c r="B1789" s="574" t="s">
        <v>3946</v>
      </c>
      <c r="C1789" s="573" t="s">
        <v>425</v>
      </c>
      <c r="E1789" s="573"/>
    </row>
    <row r="1790" spans="1:5" ht="15.75">
      <c r="A1790" s="573" t="s">
        <v>3947</v>
      </c>
      <c r="B1790" s="574" t="s">
        <v>3948</v>
      </c>
      <c r="C1790" s="573" t="s">
        <v>456</v>
      </c>
      <c r="E1790" s="573"/>
    </row>
    <row r="1791" spans="1:5" ht="15.75">
      <c r="A1791" s="573" t="s">
        <v>3949</v>
      </c>
      <c r="B1791" s="574" t="s">
        <v>3950</v>
      </c>
      <c r="C1791" s="573" t="s">
        <v>1627</v>
      </c>
      <c r="E1791" s="573"/>
    </row>
    <row r="1792" spans="1:5" ht="15.75">
      <c r="A1792" s="573" t="s">
        <v>3951</v>
      </c>
      <c r="B1792" s="574" t="s">
        <v>3952</v>
      </c>
      <c r="C1792" s="573" t="s">
        <v>388</v>
      </c>
      <c r="E1792" s="573"/>
    </row>
    <row r="1793" spans="1:5" ht="15.75">
      <c r="A1793" s="573" t="s">
        <v>3953</v>
      </c>
      <c r="B1793" s="574" t="s">
        <v>3954</v>
      </c>
      <c r="C1793" s="573" t="s">
        <v>464</v>
      </c>
      <c r="E1793" s="573"/>
    </row>
    <row r="1794" spans="1:5" ht="15.75">
      <c r="A1794" s="573" t="s">
        <v>3955</v>
      </c>
      <c r="B1794" s="574" t="s">
        <v>3956</v>
      </c>
      <c r="C1794" s="573" t="s">
        <v>456</v>
      </c>
      <c r="E1794" s="573"/>
    </row>
    <row r="1795" spans="1:5" ht="15.75">
      <c r="A1795" s="573" t="s">
        <v>3957</v>
      </c>
      <c r="B1795" s="574" t="s">
        <v>3958</v>
      </c>
      <c r="C1795" s="573" t="s">
        <v>309</v>
      </c>
      <c r="E1795" s="573"/>
    </row>
    <row r="1796" spans="1:5" ht="15.75">
      <c r="A1796" s="573" t="s">
        <v>3959</v>
      </c>
      <c r="B1796" s="574" t="s">
        <v>3960</v>
      </c>
      <c r="C1796" s="573" t="s">
        <v>528</v>
      </c>
      <c r="E1796" s="573"/>
    </row>
    <row r="1797" spans="1:5" ht="15.75">
      <c r="A1797" s="573" t="s">
        <v>3961</v>
      </c>
      <c r="B1797" s="574" t="s">
        <v>3962</v>
      </c>
      <c r="C1797" s="573" t="s">
        <v>309</v>
      </c>
      <c r="E1797" s="573"/>
    </row>
    <row r="1798" spans="1:5" ht="15.75">
      <c r="A1798" s="573" t="s">
        <v>3963</v>
      </c>
      <c r="B1798" s="574" t="s">
        <v>3964</v>
      </c>
      <c r="C1798" s="573" t="s">
        <v>501</v>
      </c>
      <c r="E1798" s="573"/>
    </row>
    <row r="1799" spans="1:5" ht="15.75">
      <c r="A1799" s="573" t="s">
        <v>3965</v>
      </c>
      <c r="B1799" s="574" t="s">
        <v>3966</v>
      </c>
      <c r="C1799" s="573" t="s">
        <v>349</v>
      </c>
      <c r="E1799" s="573"/>
    </row>
    <row r="1800" spans="1:5" ht="15.75">
      <c r="A1800" s="573" t="s">
        <v>3967</v>
      </c>
      <c r="B1800" s="574" t="s">
        <v>3968</v>
      </c>
      <c r="C1800" s="573" t="s">
        <v>378</v>
      </c>
      <c r="E1800" s="573"/>
    </row>
    <row r="1801" spans="1:5" ht="15.75">
      <c r="A1801" s="573" t="s">
        <v>3969</v>
      </c>
      <c r="B1801" s="574" t="s">
        <v>3970</v>
      </c>
      <c r="C1801" s="573" t="s">
        <v>501</v>
      </c>
      <c r="E1801" s="573"/>
    </row>
    <row r="1802" spans="1:5" ht="15.75">
      <c r="A1802" s="573" t="s">
        <v>3971</v>
      </c>
      <c r="B1802" s="574" t="s">
        <v>3972</v>
      </c>
      <c r="C1802" s="573" t="s">
        <v>488</v>
      </c>
      <c r="E1802" s="573"/>
    </row>
    <row r="1803" spans="1:5" ht="15.75">
      <c r="A1803" s="573" t="s">
        <v>3973</v>
      </c>
      <c r="B1803" s="574" t="s">
        <v>3974</v>
      </c>
      <c r="C1803" s="573" t="s">
        <v>613</v>
      </c>
      <c r="E1803" s="573"/>
    </row>
    <row r="1804" spans="1:5" ht="15.75">
      <c r="A1804" s="573" t="s">
        <v>3975</v>
      </c>
      <c r="B1804" s="574" t="s">
        <v>3976</v>
      </c>
      <c r="C1804" s="573" t="s">
        <v>1529</v>
      </c>
      <c r="E1804" s="573"/>
    </row>
    <row r="1805" spans="1:5" ht="15.75">
      <c r="A1805" s="573" t="s">
        <v>3977</v>
      </c>
      <c r="B1805" s="574" t="s">
        <v>3978</v>
      </c>
      <c r="C1805" s="573" t="s">
        <v>420</v>
      </c>
      <c r="E1805" s="573"/>
    </row>
    <row r="1806" spans="1:5" ht="15.75">
      <c r="A1806" s="573" t="s">
        <v>3979</v>
      </c>
      <c r="B1806" s="574" t="s">
        <v>3980</v>
      </c>
      <c r="C1806" s="573" t="s">
        <v>349</v>
      </c>
      <c r="E1806" s="573"/>
    </row>
    <row r="1807" spans="1:5" ht="15.75">
      <c r="A1807" s="573" t="s">
        <v>3981</v>
      </c>
      <c r="B1807" s="574" t="s">
        <v>3982</v>
      </c>
      <c r="C1807" s="573" t="s">
        <v>742</v>
      </c>
      <c r="E1807" s="573"/>
    </row>
    <row r="1808" spans="1:5" ht="15.75">
      <c r="A1808" s="573" t="s">
        <v>3983</v>
      </c>
      <c r="B1808" s="574" t="s">
        <v>3984</v>
      </c>
      <c r="C1808" s="573" t="s">
        <v>343</v>
      </c>
      <c r="E1808" s="573"/>
    </row>
    <row r="1809" spans="1:5" ht="15.75">
      <c r="A1809" s="573" t="s">
        <v>3985</v>
      </c>
      <c r="B1809" s="574" t="s">
        <v>3986</v>
      </c>
      <c r="C1809" s="573" t="s">
        <v>951</v>
      </c>
      <c r="E1809" s="573"/>
    </row>
    <row r="1810" spans="1:5" ht="15.75">
      <c r="A1810" s="573" t="s">
        <v>3987</v>
      </c>
      <c r="B1810" s="574" t="s">
        <v>3988</v>
      </c>
      <c r="C1810" s="573" t="s">
        <v>843</v>
      </c>
      <c r="E1810" s="573"/>
    </row>
    <row r="1811" spans="1:5" ht="15.75">
      <c r="A1811" s="573" t="s">
        <v>3989</v>
      </c>
      <c r="B1811" s="574" t="s">
        <v>3990</v>
      </c>
      <c r="C1811" s="573" t="s">
        <v>843</v>
      </c>
      <c r="E1811" s="573"/>
    </row>
    <row r="1812" spans="1:5" ht="15.75">
      <c r="A1812" s="573" t="s">
        <v>3991</v>
      </c>
      <c r="B1812" s="574" t="s">
        <v>3992</v>
      </c>
      <c r="C1812" s="573" t="s">
        <v>283</v>
      </c>
      <c r="E1812" s="573"/>
    </row>
    <row r="1813" spans="1:5" ht="15.75">
      <c r="A1813" s="573" t="s">
        <v>3993</v>
      </c>
      <c r="B1813" s="574" t="s">
        <v>3994</v>
      </c>
      <c r="C1813" s="573" t="s">
        <v>999</v>
      </c>
      <c r="E1813" s="573"/>
    </row>
    <row r="1814" spans="1:5" ht="15.75">
      <c r="A1814" s="573" t="s">
        <v>3995</v>
      </c>
      <c r="B1814" s="574" t="s">
        <v>3996</v>
      </c>
      <c r="C1814" s="573" t="s">
        <v>340</v>
      </c>
      <c r="E1814" s="573"/>
    </row>
    <row r="1815" spans="1:5" ht="15.75">
      <c r="A1815" s="573" t="s">
        <v>3997</v>
      </c>
      <c r="B1815" s="574" t="s">
        <v>3998</v>
      </c>
      <c r="C1815" s="573" t="s">
        <v>271</v>
      </c>
      <c r="E1815" s="573"/>
    </row>
    <row r="1816" spans="1:5" ht="15.75">
      <c r="A1816" s="573" t="s">
        <v>3999</v>
      </c>
      <c r="B1816" s="574" t="s">
        <v>4000</v>
      </c>
      <c r="C1816" s="573" t="s">
        <v>742</v>
      </c>
      <c r="E1816" s="573"/>
    </row>
    <row r="1817" spans="1:5" ht="15.75">
      <c r="A1817" s="573" t="s">
        <v>4001</v>
      </c>
      <c r="B1817" s="574" t="s">
        <v>4002</v>
      </c>
      <c r="C1817" s="573" t="s">
        <v>317</v>
      </c>
      <c r="E1817" s="573"/>
    </row>
    <row r="1818" spans="1:5" ht="15.75">
      <c r="A1818" s="573" t="s">
        <v>4003</v>
      </c>
      <c r="B1818" s="574" t="s">
        <v>4004</v>
      </c>
      <c r="C1818" s="573" t="s">
        <v>1141</v>
      </c>
      <c r="E1818" s="573"/>
    </row>
    <row r="1819" spans="1:5" ht="15.75">
      <c r="A1819" s="573" t="s">
        <v>4005</v>
      </c>
      <c r="B1819" s="574" t="s">
        <v>4006</v>
      </c>
      <c r="C1819" s="573" t="s">
        <v>964</v>
      </c>
      <c r="E1819" s="573"/>
    </row>
    <row r="1820" spans="1:5" ht="15.75">
      <c r="A1820" s="573" t="s">
        <v>4007</v>
      </c>
      <c r="B1820" s="574" t="s">
        <v>4008</v>
      </c>
      <c r="C1820" s="573" t="s">
        <v>352</v>
      </c>
      <c r="E1820" s="573"/>
    </row>
    <row r="1821" spans="1:5" ht="15.75">
      <c r="A1821" s="573" t="s">
        <v>4009</v>
      </c>
      <c r="B1821" s="574" t="s">
        <v>4010</v>
      </c>
      <c r="C1821" s="573" t="s">
        <v>751</v>
      </c>
      <c r="E1821" s="573"/>
    </row>
    <row r="1822" spans="1:5" ht="15.75">
      <c r="A1822" s="573" t="s">
        <v>4011</v>
      </c>
      <c r="B1822" s="574" t="s">
        <v>4012</v>
      </c>
      <c r="C1822" s="573" t="s">
        <v>323</v>
      </c>
      <c r="E1822" s="573"/>
    </row>
    <row r="1823" spans="1:5" ht="15.75">
      <c r="A1823" s="573" t="s">
        <v>4013</v>
      </c>
      <c r="B1823" s="574" t="s">
        <v>4014</v>
      </c>
      <c r="C1823" s="573" t="s">
        <v>564</v>
      </c>
      <c r="E1823" s="573"/>
    </row>
    <row r="1824" spans="1:5" ht="15.75">
      <c r="A1824" s="573" t="s">
        <v>4015</v>
      </c>
      <c r="B1824" s="574" t="s">
        <v>4016</v>
      </c>
      <c r="C1824" s="573" t="s">
        <v>277</v>
      </c>
      <c r="E1824" s="573"/>
    </row>
    <row r="1825" spans="1:5" ht="15.75">
      <c r="A1825" s="573" t="s">
        <v>4017</v>
      </c>
      <c r="B1825" s="574" t="s">
        <v>4018</v>
      </c>
      <c r="C1825" s="573" t="s">
        <v>303</v>
      </c>
      <c r="E1825" s="573"/>
    </row>
    <row r="1826" spans="1:5" ht="15.75">
      <c r="A1826" s="573" t="s">
        <v>4019</v>
      </c>
      <c r="B1826" s="574" t="s">
        <v>4020</v>
      </c>
      <c r="C1826" s="573" t="s">
        <v>355</v>
      </c>
      <c r="E1826" s="573"/>
    </row>
    <row r="1827" spans="1:5" ht="15.75">
      <c r="A1827" s="573" t="s">
        <v>4021</v>
      </c>
      <c r="B1827" s="574" t="s">
        <v>4022</v>
      </c>
      <c r="C1827" s="573" t="s">
        <v>732</v>
      </c>
      <c r="E1827" s="573"/>
    </row>
    <row r="1828" spans="1:5" ht="15.75">
      <c r="A1828" s="573" t="s">
        <v>4023</v>
      </c>
      <c r="B1828" s="574" t="s">
        <v>4024</v>
      </c>
      <c r="C1828" s="573" t="s">
        <v>535</v>
      </c>
      <c r="E1828" s="573"/>
    </row>
    <row r="1829" spans="1:5" ht="15.75">
      <c r="A1829" s="573" t="s">
        <v>4025</v>
      </c>
      <c r="B1829" s="574" t="s">
        <v>4026</v>
      </c>
      <c r="C1829" s="573" t="s">
        <v>456</v>
      </c>
      <c r="E1829" s="573"/>
    </row>
    <row r="1830" spans="1:5" ht="15.75">
      <c r="A1830" s="573" t="s">
        <v>4027</v>
      </c>
      <c r="B1830" s="574" t="s">
        <v>4028</v>
      </c>
      <c r="C1830" s="573" t="s">
        <v>303</v>
      </c>
      <c r="E1830" s="573"/>
    </row>
    <row r="1831" spans="1:5" ht="15.75">
      <c r="A1831" s="573" t="s">
        <v>4029</v>
      </c>
      <c r="B1831" s="574" t="s">
        <v>4030</v>
      </c>
      <c r="C1831" s="573" t="s">
        <v>436</v>
      </c>
      <c r="E1831" s="573"/>
    </row>
    <row r="1832" spans="1:5" ht="15.75">
      <c r="A1832" s="573" t="s">
        <v>4031</v>
      </c>
      <c r="B1832" s="574" t="s">
        <v>4032</v>
      </c>
      <c r="C1832" s="573" t="s">
        <v>366</v>
      </c>
      <c r="E1832" s="573"/>
    </row>
    <row r="1833" spans="1:5" ht="15.75">
      <c r="A1833" s="573" t="s">
        <v>4033</v>
      </c>
      <c r="B1833" s="574" t="s">
        <v>4034</v>
      </c>
      <c r="C1833" s="573" t="s">
        <v>535</v>
      </c>
      <c r="E1833" s="573"/>
    </row>
    <row r="1834" spans="1:5" ht="15.75">
      <c r="A1834" s="573" t="s">
        <v>4035</v>
      </c>
      <c r="B1834" s="574" t="s">
        <v>4036</v>
      </c>
      <c r="C1834" s="573" t="s">
        <v>303</v>
      </c>
      <c r="E1834" s="573"/>
    </row>
    <row r="1835" spans="1:5" ht="15.75">
      <c r="A1835" s="573" t="s">
        <v>4037</v>
      </c>
      <c r="B1835" s="574" t="s">
        <v>4038</v>
      </c>
      <c r="C1835" s="573" t="s">
        <v>556</v>
      </c>
      <c r="E1835" s="573"/>
    </row>
    <row r="1836" spans="1:5" ht="15.75">
      <c r="A1836" s="573" t="s">
        <v>4039</v>
      </c>
      <c r="B1836" s="574" t="s">
        <v>4040</v>
      </c>
      <c r="C1836" s="573" t="s">
        <v>399</v>
      </c>
      <c r="E1836" s="573"/>
    </row>
    <row r="1837" spans="1:5" ht="15.75">
      <c r="A1837" s="573" t="s">
        <v>4041</v>
      </c>
      <c r="B1837" s="574" t="s">
        <v>4042</v>
      </c>
      <c r="C1837" s="573" t="s">
        <v>485</v>
      </c>
      <c r="E1837" s="573"/>
    </row>
    <row r="1838" spans="1:5" ht="15.75">
      <c r="A1838" s="573" t="s">
        <v>4043</v>
      </c>
      <c r="B1838" s="574" t="s">
        <v>4044</v>
      </c>
      <c r="C1838" s="573" t="s">
        <v>271</v>
      </c>
      <c r="E1838" s="573"/>
    </row>
    <row r="1839" spans="1:5" ht="15.75">
      <c r="A1839" s="573" t="s">
        <v>4045</v>
      </c>
      <c r="B1839" s="574" t="s">
        <v>4046</v>
      </c>
      <c r="C1839" s="573" t="s">
        <v>343</v>
      </c>
      <c r="E1839" s="573"/>
    </row>
    <row r="1840" spans="1:5" ht="15.75">
      <c r="A1840" s="573" t="s">
        <v>4047</v>
      </c>
      <c r="B1840" s="574" t="s">
        <v>4048</v>
      </c>
      <c r="C1840" s="573" t="s">
        <v>366</v>
      </c>
      <c r="E1840" s="573"/>
    </row>
    <row r="1841" spans="1:5" ht="15.75">
      <c r="A1841" s="573" t="s">
        <v>4049</v>
      </c>
      <c r="B1841" s="574" t="s">
        <v>4050</v>
      </c>
      <c r="C1841" s="573" t="s">
        <v>343</v>
      </c>
      <c r="E1841" s="573"/>
    </row>
    <row r="1842" spans="1:5" ht="15.75">
      <c r="A1842" s="573" t="s">
        <v>4051</v>
      </c>
      <c r="B1842" s="574" t="s">
        <v>4052</v>
      </c>
      <c r="C1842" s="573" t="s">
        <v>360</v>
      </c>
      <c r="E1842" s="573"/>
    </row>
    <row r="1843" spans="1:5" ht="15.75">
      <c r="A1843" s="573" t="s">
        <v>4053</v>
      </c>
      <c r="B1843" s="574" t="s">
        <v>4054</v>
      </c>
      <c r="C1843" s="573" t="s">
        <v>360</v>
      </c>
      <c r="E1843" s="573"/>
    </row>
    <row r="1844" spans="1:5" ht="15.75">
      <c r="A1844" s="573" t="s">
        <v>4055</v>
      </c>
      <c r="B1844" s="574" t="s">
        <v>4056</v>
      </c>
      <c r="C1844" s="573" t="s">
        <v>360</v>
      </c>
      <c r="E1844" s="573"/>
    </row>
    <row r="1845" spans="1:5" ht="15.75">
      <c r="A1845" s="573" t="s">
        <v>4057</v>
      </c>
      <c r="B1845" s="574" t="s">
        <v>4058</v>
      </c>
      <c r="C1845" s="573" t="s">
        <v>399</v>
      </c>
      <c r="E1845" s="573"/>
    </row>
    <row r="1846" spans="1:5" ht="15.75">
      <c r="A1846" s="573" t="s">
        <v>4059</v>
      </c>
      <c r="B1846" s="574" t="s">
        <v>4060</v>
      </c>
      <c r="C1846" s="573" t="s">
        <v>360</v>
      </c>
      <c r="E1846" s="573"/>
    </row>
    <row r="1847" spans="1:5" ht="15.75">
      <c r="A1847" s="573" t="s">
        <v>4061</v>
      </c>
      <c r="B1847" s="574" t="s">
        <v>4062</v>
      </c>
      <c r="C1847" s="573" t="s">
        <v>337</v>
      </c>
      <c r="E1847" s="573"/>
    </row>
    <row r="1848" spans="1:5" ht="15.75">
      <c r="A1848" s="573" t="s">
        <v>4063</v>
      </c>
      <c r="B1848" s="574" t="s">
        <v>4064</v>
      </c>
      <c r="C1848" s="573" t="s">
        <v>1296</v>
      </c>
      <c r="E1848" s="573"/>
    </row>
    <row r="1849" spans="1:5" ht="15.75">
      <c r="A1849" s="573" t="s">
        <v>4065</v>
      </c>
      <c r="B1849" s="574" t="s">
        <v>4066</v>
      </c>
      <c r="C1849" s="573" t="s">
        <v>337</v>
      </c>
      <c r="E1849" s="573"/>
    </row>
    <row r="1850" spans="1:5" ht="15.75">
      <c r="A1850" s="573" t="s">
        <v>4067</v>
      </c>
      <c r="B1850" s="574" t="s">
        <v>4068</v>
      </c>
      <c r="C1850" s="573" t="s">
        <v>464</v>
      </c>
      <c r="E1850" s="573"/>
    </row>
    <row r="1851" spans="1:5" ht="15.75">
      <c r="A1851" s="573" t="s">
        <v>4069</v>
      </c>
      <c r="B1851" s="574" t="s">
        <v>4070</v>
      </c>
      <c r="C1851" s="573" t="s">
        <v>340</v>
      </c>
      <c r="E1851" s="573"/>
    </row>
    <row r="1852" spans="1:5" ht="15.75">
      <c r="A1852" s="573" t="s">
        <v>4071</v>
      </c>
      <c r="B1852" s="574" t="s">
        <v>4072</v>
      </c>
      <c r="C1852" s="573" t="s">
        <v>456</v>
      </c>
      <c r="E1852" s="573"/>
    </row>
    <row r="1853" spans="1:5" ht="15.75">
      <c r="A1853" s="573" t="s">
        <v>4073</v>
      </c>
      <c r="B1853" s="574" t="s">
        <v>4074</v>
      </c>
      <c r="C1853" s="573" t="s">
        <v>653</v>
      </c>
      <c r="E1853" s="573"/>
    </row>
    <row r="1854" spans="1:5" ht="15.75">
      <c r="A1854" s="573" t="s">
        <v>4075</v>
      </c>
      <c r="B1854" s="574" t="s">
        <v>4076</v>
      </c>
      <c r="C1854" s="573" t="s">
        <v>294</v>
      </c>
      <c r="E1854" s="573"/>
    </row>
    <row r="1855" spans="1:5" ht="15.75">
      <c r="A1855" s="573" t="s">
        <v>4077</v>
      </c>
      <c r="B1855" s="574" t="s">
        <v>4078</v>
      </c>
      <c r="C1855" s="573" t="s">
        <v>372</v>
      </c>
      <c r="E1855" s="573"/>
    </row>
    <row r="1856" spans="1:5" ht="15.75">
      <c r="A1856" s="573" t="s">
        <v>4079</v>
      </c>
      <c r="B1856" s="574" t="s">
        <v>4080</v>
      </c>
      <c r="C1856" s="573" t="s">
        <v>240</v>
      </c>
      <c r="E1856" s="573"/>
    </row>
    <row r="1857" spans="1:5" ht="15.75">
      <c r="A1857" s="573" t="s">
        <v>4081</v>
      </c>
      <c r="B1857" s="574" t="s">
        <v>4082</v>
      </c>
      <c r="C1857" s="573" t="s">
        <v>340</v>
      </c>
      <c r="E1857" s="573"/>
    </row>
    <row r="1858" spans="1:5" ht="15.75">
      <c r="A1858" s="573" t="s">
        <v>4083</v>
      </c>
      <c r="B1858" s="574" t="s">
        <v>4084</v>
      </c>
      <c r="C1858" s="573" t="s">
        <v>340</v>
      </c>
      <c r="E1858" s="573"/>
    </row>
    <row r="1859" spans="1:5" ht="15.75">
      <c r="A1859" s="573" t="s">
        <v>4085</v>
      </c>
      <c r="B1859" s="574" t="s">
        <v>4086</v>
      </c>
      <c r="C1859" s="573" t="s">
        <v>323</v>
      </c>
      <c r="E1859" s="573"/>
    </row>
    <row r="1860" spans="1:5" ht="15.75">
      <c r="A1860" s="573" t="s">
        <v>4087</v>
      </c>
      <c r="B1860" s="574" t="s">
        <v>4088</v>
      </c>
      <c r="C1860" s="573" t="s">
        <v>579</v>
      </c>
      <c r="E1860" s="573"/>
    </row>
    <row r="1861" spans="1:5" ht="15.75">
      <c r="A1861" s="573" t="s">
        <v>4089</v>
      </c>
      <c r="B1861" s="574" t="s">
        <v>4090</v>
      </c>
      <c r="C1861" s="573" t="s">
        <v>428</v>
      </c>
      <c r="E1861" s="573"/>
    </row>
    <row r="1862" spans="1:5" ht="15.75">
      <c r="A1862" s="573" t="s">
        <v>4091</v>
      </c>
      <c r="B1862" s="574" t="s">
        <v>4092</v>
      </c>
      <c r="C1862" s="573" t="s">
        <v>283</v>
      </c>
      <c r="E1862" s="573"/>
    </row>
    <row r="1863" spans="1:5" ht="15.75">
      <c r="A1863" s="573" t="s">
        <v>4093</v>
      </c>
      <c r="B1863" s="574" t="s">
        <v>4094</v>
      </c>
      <c r="C1863" s="573" t="s">
        <v>1590</v>
      </c>
      <c r="E1863" s="573"/>
    </row>
    <row r="1864" spans="1:5" ht="15.75">
      <c r="A1864" s="573" t="s">
        <v>4095</v>
      </c>
      <c r="B1864" s="574" t="s">
        <v>4096</v>
      </c>
      <c r="C1864" s="573" t="s">
        <v>464</v>
      </c>
      <c r="E1864" s="573"/>
    </row>
    <row r="1865" spans="1:5" ht="15.75">
      <c r="A1865" s="573" t="s">
        <v>4097</v>
      </c>
      <c r="B1865" s="574" t="s">
        <v>4098</v>
      </c>
      <c r="C1865" s="573" t="s">
        <v>417</v>
      </c>
      <c r="E1865" s="573"/>
    </row>
    <row r="1866" spans="1:5" ht="15.75">
      <c r="A1866" s="573" t="s">
        <v>4099</v>
      </c>
      <c r="B1866" s="574" t="s">
        <v>4100</v>
      </c>
      <c r="C1866" s="573" t="s">
        <v>501</v>
      </c>
      <c r="E1866" s="573"/>
    </row>
    <row r="1867" spans="1:5" ht="15.75">
      <c r="A1867" s="573" t="s">
        <v>4101</v>
      </c>
      <c r="B1867" s="574" t="s">
        <v>4102</v>
      </c>
      <c r="C1867" s="573" t="s">
        <v>317</v>
      </c>
      <c r="E1867" s="573"/>
    </row>
    <row r="1868" spans="1:5" ht="15.75">
      <c r="A1868" s="573" t="s">
        <v>4103</v>
      </c>
      <c r="B1868" s="574" t="s">
        <v>4104</v>
      </c>
      <c r="C1868" s="573" t="s">
        <v>518</v>
      </c>
      <c r="E1868" s="573"/>
    </row>
    <row r="1869" spans="1:5" ht="15.75">
      <c r="A1869" s="573" t="s">
        <v>4105</v>
      </c>
      <c r="B1869" s="574" t="s">
        <v>4106</v>
      </c>
      <c r="C1869" s="573" t="s">
        <v>271</v>
      </c>
      <c r="E1869" s="573"/>
    </row>
    <row r="1870" spans="1:5" ht="15.75">
      <c r="A1870" s="573" t="s">
        <v>4107</v>
      </c>
      <c r="B1870" s="574" t="s">
        <v>4108</v>
      </c>
      <c r="C1870" s="573" t="s">
        <v>496</v>
      </c>
      <c r="E1870" s="573"/>
    </row>
    <row r="1871" spans="1:5" ht="15.75">
      <c r="A1871" s="573" t="s">
        <v>4109</v>
      </c>
      <c r="B1871" s="574" t="s">
        <v>4110</v>
      </c>
      <c r="C1871" s="573" t="s">
        <v>241</v>
      </c>
      <c r="E1871" s="573"/>
    </row>
    <row r="1872" spans="1:5" ht="15.75">
      <c r="A1872" s="573" t="s">
        <v>4111</v>
      </c>
      <c r="B1872" s="574" t="s">
        <v>4112</v>
      </c>
      <c r="C1872" s="573" t="s">
        <v>241</v>
      </c>
      <c r="E1872" s="573"/>
    </row>
    <row r="1873" spans="1:5" ht="15.75">
      <c r="A1873" s="573" t="s">
        <v>4113</v>
      </c>
      <c r="B1873" s="574" t="s">
        <v>4114</v>
      </c>
      <c r="C1873" s="573" t="s">
        <v>883</v>
      </c>
      <c r="E1873" s="573"/>
    </row>
    <row r="1874" spans="1:5" ht="15.75">
      <c r="A1874" s="573" t="s">
        <v>4115</v>
      </c>
      <c r="B1874" s="574" t="s">
        <v>4116</v>
      </c>
      <c r="C1874" s="573" t="s">
        <v>436</v>
      </c>
      <c r="E1874" s="573"/>
    </row>
    <row r="1875" spans="1:5" ht="15.75">
      <c r="A1875" s="573" t="s">
        <v>4117</v>
      </c>
      <c r="B1875" s="574" t="s">
        <v>4118</v>
      </c>
      <c r="C1875" s="573" t="s">
        <v>409</v>
      </c>
      <c r="E1875" s="573"/>
    </row>
    <row r="1876" spans="1:5" ht="15.75">
      <c r="A1876" s="573" t="s">
        <v>4119</v>
      </c>
      <c r="B1876" s="574" t="s">
        <v>4120</v>
      </c>
      <c r="C1876" s="573" t="s">
        <v>511</v>
      </c>
      <c r="E1876" s="573"/>
    </row>
    <row r="1877" spans="1:5" ht="15.75">
      <c r="A1877" s="573" t="s">
        <v>4121</v>
      </c>
      <c r="B1877" s="574" t="s">
        <v>4122</v>
      </c>
      <c r="C1877" s="573" t="s">
        <v>564</v>
      </c>
      <c r="E1877" s="573"/>
    </row>
    <row r="1878" spans="1:5" ht="15.75">
      <c r="A1878" s="573" t="s">
        <v>4123</v>
      </c>
      <c r="B1878" s="574" t="s">
        <v>4124</v>
      </c>
      <c r="C1878" s="573" t="s">
        <v>303</v>
      </c>
      <c r="E1878" s="573"/>
    </row>
    <row r="1879" spans="1:5" ht="15.75">
      <c r="A1879" s="573" t="s">
        <v>4125</v>
      </c>
      <c r="B1879" s="574" t="s">
        <v>4126</v>
      </c>
      <c r="C1879" s="573" t="s">
        <v>303</v>
      </c>
      <c r="E1879" s="573"/>
    </row>
    <row r="1880" spans="1:5" ht="15.75">
      <c r="A1880" s="573" t="s">
        <v>4127</v>
      </c>
      <c r="B1880" s="574" t="s">
        <v>4128</v>
      </c>
      <c r="C1880" s="573" t="s">
        <v>360</v>
      </c>
      <c r="E1880" s="573"/>
    </row>
    <row r="1881" spans="1:5" ht="15.75">
      <c r="A1881" s="573" t="s">
        <v>4129</v>
      </c>
      <c r="B1881" s="574" t="s">
        <v>4130</v>
      </c>
      <c r="C1881" s="573" t="s">
        <v>862</v>
      </c>
      <c r="E1881" s="573"/>
    </row>
    <row r="1882" spans="1:5" ht="15.75">
      <c r="A1882" s="573" t="s">
        <v>4131</v>
      </c>
      <c r="B1882" s="574" t="s">
        <v>4132</v>
      </c>
      <c r="C1882" s="573" t="s">
        <v>241</v>
      </c>
      <c r="E1882" s="573"/>
    </row>
    <row r="1883" spans="1:5" ht="15.75">
      <c r="A1883" s="573" t="s">
        <v>4133</v>
      </c>
      <c r="B1883" s="574" t="s">
        <v>4134</v>
      </c>
      <c r="C1883" s="573" t="s">
        <v>511</v>
      </c>
      <c r="E1883" s="573"/>
    </row>
    <row r="1884" spans="1:5" ht="15.75">
      <c r="A1884" s="573" t="s">
        <v>4135</v>
      </c>
      <c r="B1884" s="574" t="s">
        <v>4136</v>
      </c>
      <c r="C1884" s="573" t="s">
        <v>564</v>
      </c>
      <c r="E1884" s="573"/>
    </row>
    <row r="1885" spans="1:5" ht="15.75">
      <c r="A1885" s="573" t="s">
        <v>4137</v>
      </c>
      <c r="B1885" s="574" t="s">
        <v>4138</v>
      </c>
      <c r="C1885" s="573" t="s">
        <v>456</v>
      </c>
      <c r="E1885" s="573"/>
    </row>
    <row r="1886" spans="1:5" ht="15.75">
      <c r="A1886" s="573" t="s">
        <v>4139</v>
      </c>
      <c r="B1886" s="574" t="s">
        <v>4140</v>
      </c>
      <c r="C1886" s="573" t="s">
        <v>862</v>
      </c>
      <c r="E1886" s="573"/>
    </row>
    <row r="1887" spans="1:5" ht="15.75">
      <c r="A1887" s="573" t="s">
        <v>4141</v>
      </c>
      <c r="B1887" s="574" t="s">
        <v>4142</v>
      </c>
      <c r="C1887" s="573" t="s">
        <v>737</v>
      </c>
      <c r="E1887" s="573"/>
    </row>
    <row r="1888" spans="1:5" ht="15.75">
      <c r="A1888" s="573" t="s">
        <v>4143</v>
      </c>
      <c r="B1888" s="574" t="s">
        <v>4144</v>
      </c>
      <c r="C1888" s="573" t="s">
        <v>827</v>
      </c>
      <c r="E1888" s="573"/>
    </row>
    <row r="1889" spans="1:5" ht="15.75">
      <c r="A1889" s="573" t="s">
        <v>4145</v>
      </c>
      <c r="B1889" s="574" t="s">
        <v>4146</v>
      </c>
      <c r="C1889" s="573" t="s">
        <v>388</v>
      </c>
      <c r="E1889" s="573"/>
    </row>
    <row r="1890" spans="1:5" ht="15.75">
      <c r="A1890" s="573" t="s">
        <v>4147</v>
      </c>
      <c r="B1890" s="574" t="s">
        <v>4148</v>
      </c>
      <c r="C1890" s="573" t="s">
        <v>485</v>
      </c>
      <c r="E1890" s="573"/>
    </row>
    <row r="1891" spans="1:5" ht="15.75">
      <c r="A1891" s="573" t="s">
        <v>4149</v>
      </c>
      <c r="B1891" s="574" t="s">
        <v>4150</v>
      </c>
      <c r="C1891" s="573" t="s">
        <v>412</v>
      </c>
      <c r="E1891" s="573"/>
    </row>
    <row r="1892" spans="1:5" ht="15.75">
      <c r="A1892" s="573" t="s">
        <v>4151</v>
      </c>
      <c r="B1892" s="574" t="s">
        <v>4152</v>
      </c>
      <c r="C1892" s="573" t="s">
        <v>511</v>
      </c>
      <c r="E1892" s="573"/>
    </row>
    <row r="1893" spans="1:5" ht="15.75">
      <c r="A1893" s="573" t="s">
        <v>4153</v>
      </c>
      <c r="B1893" s="574" t="s">
        <v>4154</v>
      </c>
      <c r="C1893" s="573" t="s">
        <v>511</v>
      </c>
      <c r="E1893" s="573"/>
    </row>
    <row r="1894" spans="1:5" ht="15.75">
      <c r="A1894" s="573" t="s">
        <v>4155</v>
      </c>
      <c r="B1894" s="574" t="s">
        <v>4156</v>
      </c>
      <c r="C1894" s="573" t="s">
        <v>271</v>
      </c>
      <c r="E1894" s="573"/>
    </row>
    <row r="1895" spans="1:5" ht="15.75">
      <c r="A1895" s="573" t="s">
        <v>4157</v>
      </c>
      <c r="B1895" s="574" t="s">
        <v>4158</v>
      </c>
      <c r="C1895" s="573" t="s">
        <v>459</v>
      </c>
      <c r="E1895" s="573"/>
    </row>
    <row r="1896" spans="1:5" ht="15.75">
      <c r="A1896" s="573" t="s">
        <v>4159</v>
      </c>
      <c r="B1896" s="574" t="s">
        <v>4160</v>
      </c>
      <c r="C1896" s="573" t="s">
        <v>399</v>
      </c>
      <c r="E1896" s="573"/>
    </row>
    <row r="1897" spans="1:5" ht="15.75">
      <c r="A1897" s="573" t="s">
        <v>4161</v>
      </c>
      <c r="B1897" s="574" t="s">
        <v>4162</v>
      </c>
      <c r="C1897" s="573" t="s">
        <v>1529</v>
      </c>
      <c r="E1897" s="573"/>
    </row>
    <row r="1898" spans="1:5" ht="15.75">
      <c r="A1898" s="573" t="s">
        <v>4163</v>
      </c>
      <c r="B1898" s="574" t="s">
        <v>4164</v>
      </c>
      <c r="C1898" s="573" t="s">
        <v>511</v>
      </c>
      <c r="E1898" s="573"/>
    </row>
    <row r="1899" spans="1:5" ht="15.75">
      <c r="A1899" s="573" t="s">
        <v>4165</v>
      </c>
      <c r="B1899" s="574" t="s">
        <v>4166</v>
      </c>
      <c r="C1899" s="573" t="s">
        <v>436</v>
      </c>
      <c r="E1899" s="573"/>
    </row>
    <row r="1900" spans="1:5" ht="15.75">
      <c r="A1900" s="573" t="s">
        <v>4167</v>
      </c>
      <c r="B1900" s="574" t="s">
        <v>4168</v>
      </c>
      <c r="C1900" s="573" t="s">
        <v>592</v>
      </c>
      <c r="E1900" s="573"/>
    </row>
    <row r="1901" spans="1:5" ht="15.75">
      <c r="A1901" s="573" t="s">
        <v>4169</v>
      </c>
      <c r="B1901" s="574" t="s">
        <v>4170</v>
      </c>
      <c r="C1901" s="573" t="s">
        <v>352</v>
      </c>
      <c r="E1901" s="573"/>
    </row>
    <row r="1902" spans="1:5" ht="15.75">
      <c r="A1902" s="573" t="s">
        <v>4171</v>
      </c>
      <c r="B1902" s="574" t="s">
        <v>4172</v>
      </c>
      <c r="C1902" s="573" t="s">
        <v>843</v>
      </c>
      <c r="E1902" s="573"/>
    </row>
    <row r="1903" spans="1:5" ht="15.75">
      <c r="A1903" s="573" t="s">
        <v>4173</v>
      </c>
      <c r="B1903" s="574" t="s">
        <v>4174</v>
      </c>
      <c r="C1903" s="573" t="s">
        <v>456</v>
      </c>
      <c r="E1903" s="573"/>
    </row>
    <row r="1904" spans="1:5" ht="15.75">
      <c r="A1904" s="573" t="s">
        <v>4175</v>
      </c>
      <c r="B1904" s="574" t="s">
        <v>4176</v>
      </c>
      <c r="C1904" s="573" t="s">
        <v>343</v>
      </c>
      <c r="E1904" s="573"/>
    </row>
    <row r="1905" spans="1:5" ht="15.75">
      <c r="A1905" s="573" t="s">
        <v>4177</v>
      </c>
      <c r="B1905" s="574" t="s">
        <v>4178</v>
      </c>
      <c r="C1905" s="573" t="s">
        <v>409</v>
      </c>
      <c r="E1905" s="573"/>
    </row>
    <row r="1906" spans="1:5" ht="15.75">
      <c r="A1906" s="573" t="s">
        <v>4179</v>
      </c>
      <c r="B1906" s="574" t="s">
        <v>4180</v>
      </c>
      <c r="C1906" s="573" t="s">
        <v>399</v>
      </c>
      <c r="E1906" s="573"/>
    </row>
    <row r="1907" spans="1:5" ht="15.75">
      <c r="A1907" s="573" t="s">
        <v>4181</v>
      </c>
      <c r="B1907" s="574" t="s">
        <v>4182</v>
      </c>
      <c r="C1907" s="573" t="s">
        <v>337</v>
      </c>
      <c r="E1907" s="573"/>
    </row>
    <row r="1908" spans="1:5" ht="15.75">
      <c r="A1908" s="573" t="s">
        <v>4183</v>
      </c>
      <c r="B1908" s="574" t="s">
        <v>4184</v>
      </c>
      <c r="C1908" s="573" t="s">
        <v>518</v>
      </c>
      <c r="E1908" s="573"/>
    </row>
    <row r="1909" spans="1:5" ht="15.75">
      <c r="A1909" s="573" t="s">
        <v>4185</v>
      </c>
      <c r="B1909" s="574" t="s">
        <v>4186</v>
      </c>
      <c r="C1909" s="573" t="s">
        <v>1762</v>
      </c>
      <c r="E1909" s="573"/>
    </row>
    <row r="1910" spans="1:5" ht="15.75">
      <c r="A1910" s="573" t="s">
        <v>4187</v>
      </c>
      <c r="B1910" s="574" t="s">
        <v>4188</v>
      </c>
      <c r="C1910" s="573" t="s">
        <v>343</v>
      </c>
      <c r="E1910" s="573"/>
    </row>
    <row r="1911" spans="1:5" ht="15.75">
      <c r="A1911" s="573" t="s">
        <v>4189</v>
      </c>
      <c r="B1911" s="574" t="s">
        <v>4190</v>
      </c>
      <c r="C1911" s="573" t="s">
        <v>556</v>
      </c>
      <c r="E1911" s="573"/>
    </row>
    <row r="1912" spans="1:5" ht="15.75">
      <c r="A1912" s="573" t="s">
        <v>4191</v>
      </c>
      <c r="B1912" s="574" t="s">
        <v>4192</v>
      </c>
      <c r="C1912" s="573" t="s">
        <v>653</v>
      </c>
      <c r="E1912" s="573"/>
    </row>
    <row r="1913" spans="1:5" ht="15.75">
      <c r="A1913" s="573" t="s">
        <v>4193</v>
      </c>
      <c r="B1913" s="574" t="s">
        <v>4194</v>
      </c>
      <c r="C1913" s="573" t="s">
        <v>653</v>
      </c>
      <c r="E1913" s="573"/>
    </row>
    <row r="1914" spans="1:5" ht="15.75">
      <c r="A1914" s="573" t="s">
        <v>4195</v>
      </c>
      <c r="B1914" s="574" t="s">
        <v>4196</v>
      </c>
      <c r="C1914" s="573" t="s">
        <v>862</v>
      </c>
      <c r="E1914" s="573"/>
    </row>
    <row r="1915" spans="1:5" ht="15.75">
      <c r="A1915" s="573" t="s">
        <v>4197</v>
      </c>
      <c r="B1915" s="574" t="s">
        <v>4198</v>
      </c>
      <c r="C1915" s="573" t="s">
        <v>2252</v>
      </c>
      <c r="E1915" s="573"/>
    </row>
    <row r="1916" spans="1:5" ht="15.75">
      <c r="A1916" s="573" t="s">
        <v>4199</v>
      </c>
      <c r="B1916" s="574" t="s">
        <v>4200</v>
      </c>
      <c r="C1916" s="573" t="s">
        <v>309</v>
      </c>
      <c r="E1916" s="573"/>
    </row>
    <row r="1917" spans="1:5" ht="15.75">
      <c r="A1917" s="573" t="s">
        <v>4201</v>
      </c>
      <c r="B1917" s="574" t="s">
        <v>4202</v>
      </c>
      <c r="C1917" s="573" t="s">
        <v>732</v>
      </c>
      <c r="E1917" s="573"/>
    </row>
    <row r="1918" spans="1:5" ht="15.75">
      <c r="A1918" s="573" t="s">
        <v>4203</v>
      </c>
      <c r="B1918" s="574" t="s">
        <v>4204</v>
      </c>
      <c r="C1918" s="573" t="s">
        <v>300</v>
      </c>
      <c r="E1918" s="573"/>
    </row>
    <row r="1919" spans="1:5" ht="15.75">
      <c r="A1919" s="573" t="s">
        <v>4205</v>
      </c>
      <c r="B1919" s="574" t="s">
        <v>4206</v>
      </c>
      <c r="C1919" s="573" t="s">
        <v>340</v>
      </c>
      <c r="E1919" s="573"/>
    </row>
    <row r="1920" spans="1:5" ht="15.75">
      <c r="A1920" s="573" t="s">
        <v>4207</v>
      </c>
      <c r="B1920" s="574" t="s">
        <v>4208</v>
      </c>
      <c r="C1920" s="573" t="s">
        <v>349</v>
      </c>
      <c r="E1920" s="573"/>
    </row>
    <row r="1921" spans="1:5" ht="15.75">
      <c r="A1921" s="573" t="s">
        <v>4209</v>
      </c>
      <c r="B1921" s="574" t="s">
        <v>4210</v>
      </c>
      <c r="C1921" s="573" t="s">
        <v>388</v>
      </c>
      <c r="E1921" s="573"/>
    </row>
    <row r="1922" spans="1:5" ht="15.75">
      <c r="A1922" s="573" t="s">
        <v>4211</v>
      </c>
      <c r="B1922" s="574" t="s">
        <v>4212</v>
      </c>
      <c r="C1922" s="573" t="s">
        <v>375</v>
      </c>
      <c r="E1922" s="573"/>
    </row>
    <row r="1923" spans="1:5" ht="15.75">
      <c r="A1923" s="573" t="s">
        <v>4213</v>
      </c>
      <c r="B1923" s="574" t="s">
        <v>4214</v>
      </c>
      <c r="C1923" s="573" t="s">
        <v>340</v>
      </c>
      <c r="E1923" s="573"/>
    </row>
    <row r="1924" spans="1:5" ht="15.75">
      <c r="A1924" s="573" t="s">
        <v>4215</v>
      </c>
      <c r="B1924" s="574" t="s">
        <v>4216</v>
      </c>
      <c r="C1924" s="573" t="s">
        <v>433</v>
      </c>
      <c r="E1924" s="573"/>
    </row>
    <row r="1925" spans="1:5" ht="15.75">
      <c r="A1925" s="573" t="s">
        <v>4217</v>
      </c>
      <c r="B1925" s="574" t="s">
        <v>4218</v>
      </c>
      <c r="C1925" s="573" t="s">
        <v>343</v>
      </c>
      <c r="E1925" s="573"/>
    </row>
    <row r="1926" spans="1:5" ht="15.75">
      <c r="A1926" s="573" t="s">
        <v>4219</v>
      </c>
      <c r="B1926" s="574" t="s">
        <v>4220</v>
      </c>
      <c r="C1926" s="573" t="s">
        <v>317</v>
      </c>
      <c r="E1926" s="573"/>
    </row>
    <row r="1927" spans="1:5" ht="15.75">
      <c r="A1927" s="573" t="s">
        <v>4221</v>
      </c>
      <c r="B1927" s="574" t="s">
        <v>4222</v>
      </c>
      <c r="C1927" s="573" t="s">
        <v>303</v>
      </c>
      <c r="E1927" s="573"/>
    </row>
    <row r="1928" spans="1:5" ht="15.75">
      <c r="A1928" s="573" t="s">
        <v>4223</v>
      </c>
      <c r="B1928" s="574" t="s">
        <v>4224</v>
      </c>
      <c r="C1928" s="573" t="s">
        <v>300</v>
      </c>
      <c r="E1928" s="573"/>
    </row>
    <row r="1929" spans="1:5" ht="15.75">
      <c r="A1929" s="573" t="s">
        <v>4225</v>
      </c>
      <c r="B1929" s="574" t="s">
        <v>4226</v>
      </c>
      <c r="C1929" s="573" t="s">
        <v>433</v>
      </c>
      <c r="E1929" s="573"/>
    </row>
    <row r="1930" spans="1:5" ht="15.75">
      <c r="A1930" s="573" t="s">
        <v>4227</v>
      </c>
      <c r="B1930" s="574" t="s">
        <v>4228</v>
      </c>
      <c r="C1930" s="573" t="s">
        <v>528</v>
      </c>
      <c r="E1930" s="573"/>
    </row>
    <row r="1931" spans="1:5" ht="15.75">
      <c r="A1931" s="573" t="s">
        <v>4229</v>
      </c>
      <c r="B1931" s="574" t="s">
        <v>4230</v>
      </c>
      <c r="C1931" s="573" t="s">
        <v>355</v>
      </c>
      <c r="E1931" s="573"/>
    </row>
    <row r="1932" spans="1:5" ht="15.75">
      <c r="A1932" s="573" t="s">
        <v>4231</v>
      </c>
      <c r="B1932" s="574" t="s">
        <v>4232</v>
      </c>
      <c r="C1932" s="573" t="s">
        <v>355</v>
      </c>
      <c r="E1932" s="573"/>
    </row>
    <row r="1933" spans="1:5" ht="15.75">
      <c r="A1933" s="573" t="s">
        <v>4233</v>
      </c>
      <c r="B1933" s="574" t="s">
        <v>4234</v>
      </c>
      <c r="C1933" s="573" t="s">
        <v>535</v>
      </c>
      <c r="E1933" s="573"/>
    </row>
    <row r="1934" spans="1:5" ht="15.75">
      <c r="A1934" s="573" t="s">
        <v>4235</v>
      </c>
      <c r="B1934" s="574" t="s">
        <v>4236</v>
      </c>
      <c r="C1934" s="573" t="s">
        <v>2252</v>
      </c>
      <c r="E1934" s="573"/>
    </row>
    <row r="1935" spans="1:5" ht="15.75">
      <c r="A1935" s="573" t="s">
        <v>4237</v>
      </c>
      <c r="B1935" s="574" t="s">
        <v>4238</v>
      </c>
      <c r="C1935" s="573" t="s">
        <v>521</v>
      </c>
      <c r="E1935" s="573"/>
    </row>
    <row r="1936" spans="1:5" ht="15.75">
      <c r="A1936" s="575" t="s">
        <v>4239</v>
      </c>
      <c r="B1936" s="574" t="s">
        <v>4240</v>
      </c>
      <c r="C1936" s="575" t="s">
        <v>521</v>
      </c>
      <c r="E1936" s="575"/>
    </row>
    <row r="1937" spans="1:5" ht="15.75">
      <c r="A1937" s="573" t="s">
        <v>4241</v>
      </c>
      <c r="B1937" s="574" t="s">
        <v>4242</v>
      </c>
      <c r="C1937" s="573" t="s">
        <v>493</v>
      </c>
      <c r="E1937" s="573"/>
    </row>
    <row r="1938" spans="1:5" ht="15.75">
      <c r="A1938" s="573" t="s">
        <v>4243</v>
      </c>
      <c r="B1938" s="574" t="s">
        <v>4244</v>
      </c>
      <c r="C1938" s="573" t="s">
        <v>511</v>
      </c>
      <c r="E1938" s="573"/>
    </row>
    <row r="1939" spans="1:5" ht="15.75">
      <c r="A1939" s="573" t="s">
        <v>4245</v>
      </c>
      <c r="B1939" s="574" t="s">
        <v>4246</v>
      </c>
      <c r="C1939" s="573" t="s">
        <v>511</v>
      </c>
      <c r="E1939" s="573"/>
    </row>
    <row r="1940" spans="1:5" ht="15.75">
      <c r="A1940" s="573" t="s">
        <v>4247</v>
      </c>
      <c r="B1940" s="574" t="s">
        <v>4248</v>
      </c>
      <c r="C1940" s="573" t="s">
        <v>579</v>
      </c>
      <c r="E1940" s="573"/>
    </row>
    <row r="1941" spans="1:5" ht="15.75">
      <c r="A1941" s="573" t="s">
        <v>4249</v>
      </c>
      <c r="B1941" s="574" t="s">
        <v>4250</v>
      </c>
      <c r="C1941" s="573" t="s">
        <v>399</v>
      </c>
      <c r="E1941" s="573"/>
    </row>
    <row r="1942" spans="1:5" ht="15.75">
      <c r="A1942" s="573" t="s">
        <v>4251</v>
      </c>
      <c r="B1942" s="574" t="s">
        <v>4252</v>
      </c>
      <c r="C1942" s="573" t="s">
        <v>399</v>
      </c>
      <c r="E1942" s="573"/>
    </row>
    <row r="1943" spans="1:5" ht="15.75">
      <c r="A1943" s="573" t="s">
        <v>4253</v>
      </c>
      <c r="B1943" s="574" t="s">
        <v>4254</v>
      </c>
      <c r="C1943" s="573" t="s">
        <v>451</v>
      </c>
      <c r="E1943" s="573"/>
    </row>
    <row r="1944" spans="1:5" ht="15.75">
      <c r="A1944" s="573" t="s">
        <v>4255</v>
      </c>
      <c r="B1944" s="574" t="s">
        <v>4256</v>
      </c>
      <c r="C1944" s="573" t="s">
        <v>399</v>
      </c>
      <c r="E1944" s="573"/>
    </row>
    <row r="1945" spans="1:5" ht="15.75">
      <c r="A1945" s="573" t="s">
        <v>4257</v>
      </c>
      <c r="B1945" s="574" t="s">
        <v>4258</v>
      </c>
      <c r="C1945" s="573" t="s">
        <v>404</v>
      </c>
      <c r="E1945" s="573"/>
    </row>
    <row r="1946" spans="1:5" ht="15.75">
      <c r="A1946" s="573" t="s">
        <v>4259</v>
      </c>
      <c r="B1946" s="574" t="s">
        <v>4260</v>
      </c>
      <c r="C1946" s="573" t="s">
        <v>528</v>
      </c>
      <c r="E1946" s="573"/>
    </row>
    <row r="1947" spans="1:5" ht="15.75">
      <c r="A1947" s="573" t="s">
        <v>4261</v>
      </c>
      <c r="B1947" s="574" t="s">
        <v>4262</v>
      </c>
      <c r="C1947" s="573" t="s">
        <v>511</v>
      </c>
      <c r="E1947" s="573"/>
    </row>
    <row r="1948" spans="1:5" ht="15.75">
      <c r="A1948" s="573" t="s">
        <v>4263</v>
      </c>
      <c r="B1948" s="574" t="s">
        <v>4264</v>
      </c>
      <c r="C1948" s="573" t="s">
        <v>303</v>
      </c>
      <c r="E1948" s="573"/>
    </row>
    <row r="1949" spans="1:5" ht="15.75">
      <c r="A1949" s="573" t="s">
        <v>4265</v>
      </c>
      <c r="B1949" s="574" t="s">
        <v>4266</v>
      </c>
      <c r="C1949" s="573" t="s">
        <v>1010</v>
      </c>
      <c r="E1949" s="573"/>
    </row>
    <row r="1950" spans="1:5" ht="15.75">
      <c r="A1950" s="573" t="s">
        <v>4267</v>
      </c>
      <c r="B1950" s="574" t="s">
        <v>4268</v>
      </c>
      <c r="C1950" s="573" t="s">
        <v>317</v>
      </c>
      <c r="E1950" s="573"/>
    </row>
    <row r="1951" spans="1:5" ht="15.75">
      <c r="A1951" s="573" t="s">
        <v>4269</v>
      </c>
      <c r="B1951" s="574" t="s">
        <v>4270</v>
      </c>
      <c r="C1951" s="573" t="s">
        <v>579</v>
      </c>
      <c r="E1951" s="573"/>
    </row>
    <row r="1952" spans="1:5" ht="15.75">
      <c r="A1952" s="575" t="s">
        <v>4271</v>
      </c>
      <c r="B1952" s="574" t="s">
        <v>4272</v>
      </c>
      <c r="C1952" s="575" t="s">
        <v>564</v>
      </c>
      <c r="E1952" s="575"/>
    </row>
    <row r="1953" spans="1:5" ht="15.75">
      <c r="A1953" s="573" t="s">
        <v>4273</v>
      </c>
      <c r="B1953" s="574" t="s">
        <v>4274</v>
      </c>
      <c r="C1953" s="573" t="s">
        <v>428</v>
      </c>
      <c r="E1953" s="573"/>
    </row>
    <row r="1954" spans="1:5" ht="15.75">
      <c r="A1954" s="573" t="s">
        <v>4275</v>
      </c>
      <c r="B1954" s="574" t="s">
        <v>4276</v>
      </c>
      <c r="C1954" s="573" t="s">
        <v>283</v>
      </c>
      <c r="E1954" s="573"/>
    </row>
    <row r="1955" spans="1:5" ht="15.75">
      <c r="A1955" s="573" t="s">
        <v>4277</v>
      </c>
      <c r="B1955" s="574" t="s">
        <v>4278</v>
      </c>
      <c r="C1955" s="573" t="s">
        <v>501</v>
      </c>
      <c r="E1955" s="573"/>
    </row>
    <row r="1956" spans="1:5" ht="15.75">
      <c r="A1956" s="573" t="s">
        <v>4279</v>
      </c>
      <c r="B1956" s="574" t="s">
        <v>4280</v>
      </c>
      <c r="C1956" s="573" t="s">
        <v>883</v>
      </c>
      <c r="E1956" s="573"/>
    </row>
    <row r="1957" spans="1:5" ht="15.75">
      <c r="A1957" s="573" t="s">
        <v>4281</v>
      </c>
      <c r="B1957" s="574" t="s">
        <v>4282</v>
      </c>
      <c r="C1957" s="573" t="s">
        <v>337</v>
      </c>
      <c r="E1957" s="573"/>
    </row>
    <row r="1958" spans="1:5" ht="15.75">
      <c r="A1958" s="573" t="s">
        <v>4283</v>
      </c>
      <c r="B1958" s="574" t="s">
        <v>4284</v>
      </c>
      <c r="C1958" s="573" t="s">
        <v>428</v>
      </c>
      <c r="E1958" s="573"/>
    </row>
    <row r="1959" spans="1:5" ht="15.75">
      <c r="A1959" s="573" t="s">
        <v>4285</v>
      </c>
      <c r="B1959" s="574" t="s">
        <v>4286</v>
      </c>
      <c r="C1959" s="573" t="s">
        <v>999</v>
      </c>
      <c r="E1959" s="573"/>
    </row>
    <row r="1960" spans="1:5" ht="15.75">
      <c r="A1960" s="573" t="s">
        <v>4287</v>
      </c>
      <c r="B1960" s="574" t="s">
        <v>4288</v>
      </c>
      <c r="C1960" s="573" t="s">
        <v>241</v>
      </c>
      <c r="E1960" s="573"/>
    </row>
    <row r="1961" spans="1:5" ht="15.75">
      <c r="A1961" s="573" t="s">
        <v>4289</v>
      </c>
      <c r="B1961" s="574" t="s">
        <v>4290</v>
      </c>
      <c r="C1961" s="573" t="s">
        <v>564</v>
      </c>
      <c r="E1961" s="573"/>
    </row>
    <row r="1962" spans="1:5" ht="15.75">
      <c r="A1962" s="573" t="s">
        <v>4291</v>
      </c>
      <c r="B1962" s="574" t="s">
        <v>4292</v>
      </c>
      <c r="C1962" s="573" t="s">
        <v>518</v>
      </c>
      <c r="E1962" s="573"/>
    </row>
    <row r="1963" spans="1:5" ht="15.75">
      <c r="A1963" s="573" t="s">
        <v>4293</v>
      </c>
      <c r="B1963" s="574" t="s">
        <v>4294</v>
      </c>
      <c r="C1963" s="573" t="s">
        <v>317</v>
      </c>
      <c r="E1963" s="573"/>
    </row>
    <row r="1964" spans="1:5" ht="15.75">
      <c r="A1964" s="573" t="s">
        <v>4295</v>
      </c>
      <c r="B1964" s="574" t="s">
        <v>4296</v>
      </c>
      <c r="C1964" s="573" t="s">
        <v>372</v>
      </c>
      <c r="E1964" s="573"/>
    </row>
    <row r="1965" spans="1:5" ht="15.75">
      <c r="A1965" s="573" t="s">
        <v>4297</v>
      </c>
      <c r="B1965" s="574" t="s">
        <v>4298</v>
      </c>
      <c r="C1965" s="573" t="s">
        <v>436</v>
      </c>
      <c r="E1965" s="573"/>
    </row>
    <row r="1966" spans="1:5" ht="15.75">
      <c r="A1966" s="573" t="s">
        <v>4299</v>
      </c>
      <c r="B1966" s="574" t="s">
        <v>4300</v>
      </c>
      <c r="C1966" s="573" t="s">
        <v>372</v>
      </c>
      <c r="E1966" s="573"/>
    </row>
    <row r="1967" spans="1:5" ht="15.75">
      <c r="A1967" s="573" t="s">
        <v>4301</v>
      </c>
      <c r="B1967" s="574" t="s">
        <v>4302</v>
      </c>
      <c r="C1967" s="573" t="s">
        <v>340</v>
      </c>
      <c r="E1967" s="573"/>
    </row>
    <row r="1968" spans="1:5" ht="15.75">
      <c r="A1968" s="573" t="s">
        <v>4303</v>
      </c>
      <c r="B1968" s="574" t="s">
        <v>4304</v>
      </c>
      <c r="C1968" s="573" t="s">
        <v>309</v>
      </c>
      <c r="E1968" s="573"/>
    </row>
    <row r="1969" spans="1:5" ht="15.75">
      <c r="A1969" s="573" t="s">
        <v>4305</v>
      </c>
      <c r="B1969" s="574" t="s">
        <v>4306</v>
      </c>
      <c r="C1969" s="573" t="s">
        <v>556</v>
      </c>
      <c r="E1969" s="573"/>
    </row>
    <row r="1970" spans="1:5" ht="15.75">
      <c r="A1970" s="573" t="s">
        <v>4307</v>
      </c>
      <c r="B1970" s="574" t="s">
        <v>4308</v>
      </c>
      <c r="C1970" s="573" t="s">
        <v>485</v>
      </c>
      <c r="E1970" s="573"/>
    </row>
    <row r="1971" spans="1:5" ht="15.75">
      <c r="A1971" s="573" t="s">
        <v>4309</v>
      </c>
      <c r="B1971" s="574" t="s">
        <v>4310</v>
      </c>
      <c r="C1971" s="573" t="s">
        <v>320</v>
      </c>
      <c r="E1971" s="573"/>
    </row>
    <row r="1972" spans="1:5" ht="15.75">
      <c r="A1972" s="573" t="s">
        <v>4311</v>
      </c>
      <c r="B1972" s="574" t="s">
        <v>4312</v>
      </c>
      <c r="C1972" s="573" t="s">
        <v>653</v>
      </c>
      <c r="E1972" s="573"/>
    </row>
    <row r="1973" spans="1:5" ht="15.75">
      <c r="A1973" s="573" t="s">
        <v>4313</v>
      </c>
      <c r="B1973" s="574" t="s">
        <v>4314</v>
      </c>
      <c r="C1973" s="573" t="s">
        <v>409</v>
      </c>
      <c r="E1973" s="573"/>
    </row>
    <row r="1974" spans="1:5" ht="15.75">
      <c r="A1974" s="573" t="s">
        <v>4315</v>
      </c>
      <c r="B1974" s="574" t="s">
        <v>4316</v>
      </c>
      <c r="C1974" s="573" t="s">
        <v>404</v>
      </c>
      <c r="E1974" s="573"/>
    </row>
    <row r="1975" spans="1:5" ht="15.75">
      <c r="A1975" s="573" t="s">
        <v>4317</v>
      </c>
      <c r="B1975" s="574" t="s">
        <v>4318</v>
      </c>
      <c r="C1975" s="573" t="s">
        <v>1627</v>
      </c>
      <c r="E1975" s="573"/>
    </row>
    <row r="1976" spans="1:5" ht="15.75">
      <c r="A1976" s="573" t="s">
        <v>4319</v>
      </c>
      <c r="B1976" s="574" t="s">
        <v>4320</v>
      </c>
      <c r="C1976" s="573" t="s">
        <v>436</v>
      </c>
      <c r="E1976" s="573"/>
    </row>
    <row r="1977" spans="1:5" ht="15.75">
      <c r="A1977" s="573" t="s">
        <v>4321</v>
      </c>
      <c r="B1977" s="574" t="s">
        <v>4322</v>
      </c>
      <c r="C1977" s="573" t="s">
        <v>352</v>
      </c>
      <c r="E1977" s="573"/>
    </row>
    <row r="1978" spans="1:5" ht="15.75">
      <c r="A1978" s="573" t="s">
        <v>4323</v>
      </c>
      <c r="B1978" s="574" t="s">
        <v>4324</v>
      </c>
      <c r="C1978" s="573" t="s">
        <v>388</v>
      </c>
      <c r="E1978" s="573"/>
    </row>
    <row r="1979" spans="1:5" ht="15.75">
      <c r="A1979" s="573" t="s">
        <v>4325</v>
      </c>
      <c r="B1979" s="574" t="s">
        <v>4326</v>
      </c>
      <c r="C1979" s="573" t="s">
        <v>303</v>
      </c>
      <c r="E1979" s="573"/>
    </row>
    <row r="1980" spans="1:5" ht="15.75">
      <c r="A1980" s="573" t="s">
        <v>4327</v>
      </c>
      <c r="B1980" s="574" t="s">
        <v>4328</v>
      </c>
      <c r="C1980" s="573" t="s">
        <v>436</v>
      </c>
      <c r="E1980" s="573"/>
    </row>
    <row r="1981" spans="1:5" ht="15.75">
      <c r="A1981" s="573" t="s">
        <v>4329</v>
      </c>
      <c r="B1981" s="574" t="s">
        <v>4330</v>
      </c>
      <c r="C1981" s="573" t="s">
        <v>399</v>
      </c>
      <c r="E1981" s="573"/>
    </row>
    <row r="1982" spans="1:5" ht="15.75">
      <c r="A1982" s="573" t="s">
        <v>4331</v>
      </c>
      <c r="B1982" s="574" t="s">
        <v>4332</v>
      </c>
      <c r="C1982" s="573" t="s">
        <v>518</v>
      </c>
      <c r="E1982" s="573"/>
    </row>
    <row r="1983" spans="1:5" ht="15.75">
      <c r="A1983" s="573" t="s">
        <v>4333</v>
      </c>
      <c r="B1983" s="574" t="s">
        <v>4334</v>
      </c>
      <c r="C1983" s="573" t="s">
        <v>518</v>
      </c>
      <c r="E1983" s="573"/>
    </row>
    <row r="1984" spans="1:5" ht="15.75">
      <c r="A1984" s="573" t="s">
        <v>4335</v>
      </c>
      <c r="B1984" s="574" t="s">
        <v>4336</v>
      </c>
      <c r="C1984" s="573" t="s">
        <v>528</v>
      </c>
      <c r="E1984" s="573"/>
    </row>
    <row r="1985" spans="1:5" ht="15.75">
      <c r="A1985" s="573" t="s">
        <v>4337</v>
      </c>
      <c r="B1985" s="574" t="s">
        <v>4338</v>
      </c>
      <c r="C1985" s="573" t="s">
        <v>504</v>
      </c>
      <c r="E1985" s="573"/>
    </row>
    <row r="1986" spans="1:5" ht="15.75">
      <c r="A1986" s="573" t="s">
        <v>4339</v>
      </c>
      <c r="B1986" s="574" t="s">
        <v>4340</v>
      </c>
      <c r="C1986" s="573" t="s">
        <v>459</v>
      </c>
      <c r="E1986" s="573"/>
    </row>
    <row r="1987" spans="1:5" ht="15.75">
      <c r="A1987" s="573" t="s">
        <v>4341</v>
      </c>
      <c r="B1987" s="574" t="s">
        <v>4342</v>
      </c>
      <c r="C1987" s="573" t="s">
        <v>420</v>
      </c>
      <c r="E1987" s="573"/>
    </row>
    <row r="1988" spans="1:5" ht="15.75">
      <c r="A1988" s="573" t="s">
        <v>4343</v>
      </c>
      <c r="B1988" s="574" t="s">
        <v>4344</v>
      </c>
      <c r="C1988" s="573" t="s">
        <v>300</v>
      </c>
      <c r="E1988" s="573"/>
    </row>
    <row r="1989" spans="1:5" ht="15.75">
      <c r="A1989" s="573" t="s">
        <v>4345</v>
      </c>
      <c r="B1989" s="574" t="s">
        <v>4346</v>
      </c>
      <c r="C1989" s="573" t="s">
        <v>340</v>
      </c>
      <c r="E1989" s="573"/>
    </row>
    <row r="1990" spans="1:5" ht="15.75">
      <c r="A1990" s="573" t="s">
        <v>4347</v>
      </c>
      <c r="B1990" s="574" t="s">
        <v>4348</v>
      </c>
      <c r="C1990" s="573" t="s">
        <v>564</v>
      </c>
      <c r="E1990" s="573"/>
    </row>
    <row r="1991" spans="1:5" ht="15.75">
      <c r="A1991" s="573" t="s">
        <v>4349</v>
      </c>
      <c r="B1991" s="574" t="s">
        <v>4350</v>
      </c>
      <c r="C1991" s="573" t="s">
        <v>620</v>
      </c>
      <c r="E1991" s="573"/>
    </row>
    <row r="1992" spans="1:5" ht="15.75">
      <c r="A1992" s="573" t="s">
        <v>4351</v>
      </c>
      <c r="B1992" s="574" t="s">
        <v>4352</v>
      </c>
      <c r="C1992" s="573" t="s">
        <v>535</v>
      </c>
      <c r="E1992" s="573"/>
    </row>
    <row r="1993" spans="1:5" ht="15.75">
      <c r="A1993" s="573" t="s">
        <v>4353</v>
      </c>
      <c r="B1993" s="574" t="s">
        <v>4354</v>
      </c>
      <c r="C1993" s="573" t="s">
        <v>564</v>
      </c>
      <c r="E1993" s="573"/>
    </row>
    <row r="1994" spans="1:5" ht="15.75">
      <c r="A1994" s="573" t="s">
        <v>4355</v>
      </c>
      <c r="B1994" s="574" t="s">
        <v>4356</v>
      </c>
      <c r="C1994" s="573" t="s">
        <v>274</v>
      </c>
      <c r="E1994" s="573"/>
    </row>
    <row r="1995" spans="1:5" ht="15.75">
      <c r="A1995" s="573" t="s">
        <v>4357</v>
      </c>
      <c r="B1995" s="574" t="s">
        <v>4358</v>
      </c>
      <c r="C1995" s="573" t="s">
        <v>286</v>
      </c>
      <c r="E1995" s="573"/>
    </row>
    <row r="1996" spans="1:5" ht="15.75">
      <c r="A1996" s="573" t="s">
        <v>4359</v>
      </c>
      <c r="B1996" s="574" t="s">
        <v>4360</v>
      </c>
      <c r="C1996" s="573" t="s">
        <v>496</v>
      </c>
      <c r="E1996" s="573"/>
    </row>
    <row r="1997" spans="1:5" ht="15.75">
      <c r="A1997" s="573" t="s">
        <v>4361</v>
      </c>
      <c r="B1997" s="574" t="s">
        <v>4362</v>
      </c>
      <c r="C1997" s="573" t="s">
        <v>433</v>
      </c>
      <c r="E1997" s="573"/>
    </row>
    <row r="1998" spans="1:5" ht="15.75">
      <c r="A1998" s="573" t="s">
        <v>4363</v>
      </c>
      <c r="B1998" s="574" t="s">
        <v>4364</v>
      </c>
      <c r="C1998" s="573" t="s">
        <v>469</v>
      </c>
      <c r="E1998" s="573"/>
    </row>
    <row r="1999" spans="1:5" ht="15.75">
      <c r="A1999" s="573" t="s">
        <v>4365</v>
      </c>
      <c r="B1999" s="574" t="s">
        <v>4366</v>
      </c>
      <c r="C1999" s="573" t="s">
        <v>1141</v>
      </c>
      <c r="E1999" s="573"/>
    </row>
    <row r="2000" spans="1:5" ht="15.75">
      <c r="A2000" s="573" t="s">
        <v>4367</v>
      </c>
      <c r="B2000" s="574" t="s">
        <v>4368</v>
      </c>
      <c r="C2000" s="573" t="s">
        <v>388</v>
      </c>
      <c r="E2000" s="573"/>
    </row>
    <row r="2001" spans="1:5" ht="15.75">
      <c r="A2001" s="573" t="s">
        <v>4369</v>
      </c>
      <c r="B2001" s="574" t="s">
        <v>4370</v>
      </c>
      <c r="C2001" s="573" t="s">
        <v>1293</v>
      </c>
      <c r="E2001" s="573"/>
    </row>
    <row r="2002" spans="1:5" ht="15.75">
      <c r="A2002" s="573" t="s">
        <v>4371</v>
      </c>
      <c r="B2002" s="574" t="s">
        <v>4372</v>
      </c>
      <c r="C2002" s="573" t="s">
        <v>412</v>
      </c>
      <c r="E2002" s="573"/>
    </row>
    <row r="2003" spans="1:5" ht="15.75">
      <c r="A2003" s="573" t="s">
        <v>4373</v>
      </c>
      <c r="B2003" s="574" t="s">
        <v>4374</v>
      </c>
      <c r="C2003" s="573" t="s">
        <v>501</v>
      </c>
      <c r="E2003" s="573"/>
    </row>
    <row r="2004" spans="1:5" ht="15.75">
      <c r="A2004" s="573" t="s">
        <v>4375</v>
      </c>
      <c r="B2004" s="574" t="s">
        <v>4376</v>
      </c>
      <c r="C2004" s="573" t="s">
        <v>303</v>
      </c>
      <c r="E2004" s="573"/>
    </row>
    <row r="2005" spans="1:5" ht="15.75">
      <c r="A2005" s="573" t="s">
        <v>4377</v>
      </c>
      <c r="B2005" s="574" t="s">
        <v>4378</v>
      </c>
      <c r="C2005" s="573" t="s">
        <v>388</v>
      </c>
      <c r="E2005" s="573"/>
    </row>
    <row r="2006" spans="1:5" ht="15.75">
      <c r="A2006" s="573" t="s">
        <v>4379</v>
      </c>
      <c r="B2006" s="574" t="s">
        <v>4380</v>
      </c>
      <c r="C2006" s="573" t="s">
        <v>496</v>
      </c>
      <c r="E2006" s="573"/>
    </row>
    <row r="2007" spans="1:5" ht="15.75">
      <c r="A2007" s="573" t="s">
        <v>4381</v>
      </c>
      <c r="B2007" s="574" t="s">
        <v>4382</v>
      </c>
      <c r="C2007" s="573" t="s">
        <v>286</v>
      </c>
      <c r="E2007" s="573"/>
    </row>
    <row r="2008" spans="1:5" ht="15.75">
      <c r="A2008" s="573" t="s">
        <v>4383</v>
      </c>
      <c r="B2008" s="574" t="s">
        <v>4384</v>
      </c>
      <c r="C2008" s="573" t="s">
        <v>378</v>
      </c>
      <c r="E2008" s="573"/>
    </row>
    <row r="2009" spans="1:5" ht="15.75">
      <c r="A2009" s="573" t="s">
        <v>4385</v>
      </c>
      <c r="B2009" s="574" t="s">
        <v>4386</v>
      </c>
      <c r="C2009" s="573" t="s">
        <v>286</v>
      </c>
      <c r="E2009" s="573"/>
    </row>
    <row r="2010" spans="1:5" ht="15.75">
      <c r="A2010" s="573" t="s">
        <v>4387</v>
      </c>
      <c r="B2010" s="574" t="s">
        <v>4388</v>
      </c>
      <c r="C2010" s="573" t="s">
        <v>433</v>
      </c>
      <c r="E2010" s="573"/>
    </row>
    <row r="2011" spans="1:5" ht="15.75">
      <c r="A2011" s="573" t="s">
        <v>4389</v>
      </c>
      <c r="B2011" s="574" t="s">
        <v>4390</v>
      </c>
      <c r="C2011" s="573" t="s">
        <v>409</v>
      </c>
      <c r="E2011" s="573"/>
    </row>
    <row r="2012" spans="1:5" ht="15.75">
      <c r="A2012" s="573" t="s">
        <v>4391</v>
      </c>
      <c r="B2012" s="574" t="s">
        <v>4392</v>
      </c>
      <c r="C2012" s="573" t="s">
        <v>294</v>
      </c>
      <c r="E2012" s="573"/>
    </row>
    <row r="2013" spans="1:5" ht="15.75">
      <c r="A2013" s="573" t="s">
        <v>4393</v>
      </c>
      <c r="B2013" s="574" t="s">
        <v>4394</v>
      </c>
      <c r="C2013" s="573" t="s">
        <v>1293</v>
      </c>
      <c r="E2013" s="573"/>
    </row>
    <row r="2014" spans="1:5" ht="15.75">
      <c r="A2014" s="573" t="s">
        <v>4395</v>
      </c>
      <c r="B2014" s="574" t="s">
        <v>4396</v>
      </c>
      <c r="C2014" s="573" t="s">
        <v>518</v>
      </c>
      <c r="E2014" s="573"/>
    </row>
    <row r="2015" spans="1:5" ht="15.75">
      <c r="A2015" s="573" t="s">
        <v>4397</v>
      </c>
      <c r="B2015" s="574" t="s">
        <v>4398</v>
      </c>
      <c r="C2015" s="573" t="s">
        <v>579</v>
      </c>
      <c r="E2015" s="573"/>
    </row>
    <row r="2016" spans="1:5" ht="15.75">
      <c r="A2016" s="573" t="s">
        <v>4399</v>
      </c>
      <c r="B2016" s="574" t="s">
        <v>4400</v>
      </c>
      <c r="C2016" s="573" t="s">
        <v>412</v>
      </c>
      <c r="E2016" s="573"/>
    </row>
    <row r="2017" spans="1:5" ht="15.75">
      <c r="A2017" s="573" t="s">
        <v>4401</v>
      </c>
      <c r="B2017" s="574" t="s">
        <v>4402</v>
      </c>
      <c r="C2017" s="573" t="s">
        <v>268</v>
      </c>
      <c r="E2017" s="573"/>
    </row>
    <row r="2018" spans="1:5" ht="15.75">
      <c r="A2018" s="573" t="s">
        <v>4403</v>
      </c>
      <c r="B2018" s="574" t="s">
        <v>4404</v>
      </c>
      <c r="C2018" s="573" t="s">
        <v>337</v>
      </c>
      <c r="E2018" s="573"/>
    </row>
    <row r="2019" spans="1:5" ht="15.75">
      <c r="A2019" s="573" t="s">
        <v>4405</v>
      </c>
      <c r="B2019" s="574" t="s">
        <v>4406</v>
      </c>
      <c r="C2019" s="573" t="s">
        <v>303</v>
      </c>
      <c r="E2019" s="573"/>
    </row>
    <row r="2020" spans="1:5" ht="15.75">
      <c r="A2020" s="573" t="s">
        <v>4407</v>
      </c>
      <c r="B2020" s="574" t="s">
        <v>4408</v>
      </c>
      <c r="C2020" s="573" t="s">
        <v>521</v>
      </c>
      <c r="E2020" s="573"/>
    </row>
    <row r="2021" spans="1:5" ht="15.75">
      <c r="A2021" s="573" t="s">
        <v>4409</v>
      </c>
      <c r="B2021" s="574" t="s">
        <v>4410</v>
      </c>
      <c r="C2021" s="573" t="s">
        <v>343</v>
      </c>
      <c r="E2021" s="573"/>
    </row>
    <row r="2022" spans="1:5" ht="15.75">
      <c r="A2022" s="573" t="s">
        <v>4411</v>
      </c>
      <c r="B2022" s="574" t="s">
        <v>4412</v>
      </c>
      <c r="C2022" s="573" t="s">
        <v>303</v>
      </c>
      <c r="E2022" s="573"/>
    </row>
    <row r="2023" spans="1:5" ht="15.75">
      <c r="A2023" s="573" t="s">
        <v>4413</v>
      </c>
      <c r="B2023" s="574" t="s">
        <v>4414</v>
      </c>
      <c r="C2023" s="573" t="s">
        <v>518</v>
      </c>
      <c r="E2023" s="573"/>
    </row>
    <row r="2024" spans="1:5" ht="15.75">
      <c r="A2024" s="573" t="s">
        <v>4415</v>
      </c>
      <c r="B2024" s="574" t="s">
        <v>4416</v>
      </c>
      <c r="C2024" s="573" t="s">
        <v>412</v>
      </c>
      <c r="E2024" s="573"/>
    </row>
    <row r="2025" spans="1:5" ht="15.75">
      <c r="A2025" s="573" t="s">
        <v>4417</v>
      </c>
      <c r="B2025" s="574" t="s">
        <v>4418</v>
      </c>
      <c r="C2025" s="573" t="s">
        <v>121</v>
      </c>
      <c r="E2025" s="573"/>
    </row>
    <row r="2026" spans="1:5" ht="15.75">
      <c r="A2026" s="573" t="s">
        <v>4419</v>
      </c>
      <c r="B2026" s="574" t="s">
        <v>4420</v>
      </c>
      <c r="C2026" s="573" t="s">
        <v>340</v>
      </c>
      <c r="E2026" s="573"/>
    </row>
    <row r="2027" spans="1:5" ht="15.75">
      <c r="A2027" s="573" t="s">
        <v>4421</v>
      </c>
      <c r="B2027" s="574" t="s">
        <v>4422</v>
      </c>
      <c r="C2027" s="573" t="s">
        <v>271</v>
      </c>
      <c r="E2027" s="573"/>
    </row>
    <row r="2028" spans="1:5" ht="15.75">
      <c r="A2028" s="573" t="s">
        <v>4423</v>
      </c>
      <c r="B2028" s="574" t="s">
        <v>4424</v>
      </c>
      <c r="C2028" s="573" t="s">
        <v>485</v>
      </c>
      <c r="E2028" s="573"/>
    </row>
    <row r="2029" spans="1:5" ht="15.75">
      <c r="A2029" s="573" t="s">
        <v>4425</v>
      </c>
      <c r="B2029" s="574" t="s">
        <v>4426</v>
      </c>
      <c r="C2029" s="573" t="s">
        <v>488</v>
      </c>
      <c r="E2029" s="573"/>
    </row>
    <row r="2030" spans="1:5" ht="15.75">
      <c r="A2030" s="573" t="s">
        <v>4427</v>
      </c>
      <c r="B2030" s="574" t="s">
        <v>4428</v>
      </c>
      <c r="C2030" s="573" t="s">
        <v>493</v>
      </c>
      <c r="E2030" s="573"/>
    </row>
    <row r="2031" spans="1:5" ht="15.75">
      <c r="A2031" s="573" t="s">
        <v>4429</v>
      </c>
      <c r="B2031" s="574" t="s">
        <v>4430</v>
      </c>
      <c r="C2031" s="573" t="s">
        <v>504</v>
      </c>
      <c r="E2031" s="573"/>
    </row>
    <row r="2032" spans="1:5" ht="15.75">
      <c r="A2032" s="573" t="s">
        <v>4431</v>
      </c>
      <c r="B2032" s="574" t="s">
        <v>4432</v>
      </c>
      <c r="C2032" s="573" t="s">
        <v>340</v>
      </c>
      <c r="E2032" s="573"/>
    </row>
    <row r="2033" spans="1:5" ht="15.75">
      <c r="A2033" s="573" t="s">
        <v>4433</v>
      </c>
      <c r="B2033" s="574" t="s">
        <v>4434</v>
      </c>
      <c r="C2033" s="573" t="s">
        <v>493</v>
      </c>
      <c r="E2033" s="573"/>
    </row>
    <row r="2034" spans="1:5" ht="15.75">
      <c r="A2034" s="573" t="s">
        <v>4435</v>
      </c>
      <c r="B2034" s="574" t="s">
        <v>4436</v>
      </c>
      <c r="C2034" s="573" t="s">
        <v>274</v>
      </c>
      <c r="E2034" s="573"/>
    </row>
    <row r="2035" spans="1:5" ht="15.75">
      <c r="A2035" s="573" t="s">
        <v>4437</v>
      </c>
      <c r="B2035" s="574" t="s">
        <v>4438</v>
      </c>
      <c r="C2035" s="573" t="s">
        <v>436</v>
      </c>
      <c r="E2035" s="573"/>
    </row>
    <row r="2036" spans="1:5" ht="15.75">
      <c r="A2036" s="573" t="s">
        <v>4439</v>
      </c>
      <c r="B2036" s="574" t="s">
        <v>4440</v>
      </c>
      <c r="C2036" s="573" t="s">
        <v>286</v>
      </c>
      <c r="E2036" s="573"/>
    </row>
    <row r="2037" spans="1:5" ht="15.75">
      <c r="A2037" s="573" t="s">
        <v>4441</v>
      </c>
      <c r="B2037" s="574" t="s">
        <v>4442</v>
      </c>
      <c r="C2037" s="573" t="s">
        <v>459</v>
      </c>
      <c r="E2037" s="573"/>
    </row>
    <row r="2038" spans="1:5" ht="15.75">
      <c r="A2038" s="573" t="s">
        <v>4443</v>
      </c>
      <c r="B2038" s="574" t="s">
        <v>4444</v>
      </c>
      <c r="C2038" s="573" t="s">
        <v>883</v>
      </c>
      <c r="E2038" s="573"/>
    </row>
    <row r="2039" spans="1:5" ht="15.75">
      <c r="A2039" s="573" t="s">
        <v>4445</v>
      </c>
      <c r="B2039" s="574" t="s">
        <v>4446</v>
      </c>
      <c r="C2039" s="573" t="s">
        <v>240</v>
      </c>
      <c r="E2039" s="573"/>
    </row>
    <row r="2040" spans="1:5" ht="15.75">
      <c r="A2040" s="573" t="s">
        <v>4447</v>
      </c>
      <c r="B2040" s="574" t="s">
        <v>4448</v>
      </c>
      <c r="C2040" s="573" t="s">
        <v>286</v>
      </c>
      <c r="E2040" s="573"/>
    </row>
    <row r="2041" spans="1:5" ht="15.75">
      <c r="A2041" s="573" t="s">
        <v>4449</v>
      </c>
      <c r="B2041" s="574" t="s">
        <v>4450</v>
      </c>
      <c r="C2041" s="573" t="s">
        <v>1296</v>
      </c>
      <c r="E2041" s="573"/>
    </row>
    <row r="2042" spans="1:5" ht="15.75">
      <c r="A2042" s="573" t="s">
        <v>4451</v>
      </c>
      <c r="B2042" s="574" t="s">
        <v>4452</v>
      </c>
      <c r="C2042" s="573" t="s">
        <v>1296</v>
      </c>
      <c r="E2042" s="573"/>
    </row>
    <row r="2043" spans="1:5" ht="15.75">
      <c r="A2043" s="573" t="s">
        <v>4453</v>
      </c>
      <c r="B2043" s="574" t="s">
        <v>4454</v>
      </c>
      <c r="C2043" s="573" t="s">
        <v>488</v>
      </c>
      <c r="E2043" s="573"/>
    </row>
    <row r="2044" spans="1:5" ht="15.75">
      <c r="A2044" s="573" t="s">
        <v>4455</v>
      </c>
      <c r="B2044" s="574" t="s">
        <v>4456</v>
      </c>
      <c r="C2044" s="573" t="s">
        <v>504</v>
      </c>
      <c r="E2044" s="573"/>
    </row>
    <row r="2045" spans="1:5" ht="15.75">
      <c r="A2045" s="573" t="s">
        <v>4457</v>
      </c>
      <c r="B2045" s="574" t="s">
        <v>4458</v>
      </c>
      <c r="C2045" s="573" t="s">
        <v>451</v>
      </c>
      <c r="E2045" s="573"/>
    </row>
    <row r="2046" spans="1:5" ht="15.75">
      <c r="A2046" s="573" t="s">
        <v>4459</v>
      </c>
      <c r="B2046" s="574" t="s">
        <v>4460</v>
      </c>
      <c r="C2046" s="573" t="s">
        <v>737</v>
      </c>
      <c r="E2046" s="573"/>
    </row>
    <row r="2047" spans="1:5" ht="15.75">
      <c r="A2047" s="573" t="s">
        <v>4461</v>
      </c>
      <c r="B2047" s="574" t="s">
        <v>4462</v>
      </c>
      <c r="C2047" s="573" t="s">
        <v>363</v>
      </c>
      <c r="E2047" s="573"/>
    </row>
    <row r="2048" spans="1:5" ht="15.75">
      <c r="A2048" s="573" t="s">
        <v>4463</v>
      </c>
      <c r="B2048" s="574" t="s">
        <v>4464</v>
      </c>
      <c r="C2048" s="573" t="s">
        <v>334</v>
      </c>
      <c r="E2048" s="573"/>
    </row>
    <row r="2049" spans="1:5" ht="15.75">
      <c r="A2049" s="573" t="s">
        <v>4465</v>
      </c>
      <c r="B2049" s="574" t="s">
        <v>4466</v>
      </c>
      <c r="C2049" s="573" t="s">
        <v>433</v>
      </c>
      <c r="E2049" s="573"/>
    </row>
    <row r="2050" spans="1:5" ht="15.75">
      <c r="A2050" s="573" t="s">
        <v>4467</v>
      </c>
      <c r="B2050" s="574" t="s">
        <v>4468</v>
      </c>
      <c r="C2050" s="573" t="s">
        <v>317</v>
      </c>
      <c r="E2050" s="573"/>
    </row>
    <row r="2051" spans="1:5" ht="15.75">
      <c r="A2051" s="573" t="s">
        <v>4469</v>
      </c>
      <c r="B2051" s="574" t="s">
        <v>4470</v>
      </c>
      <c r="C2051" s="573" t="s">
        <v>343</v>
      </c>
      <c r="E2051" s="573"/>
    </row>
    <row r="2052" spans="1:5" ht="15.75">
      <c r="A2052" s="573" t="s">
        <v>4471</v>
      </c>
      <c r="B2052" s="574" t="s">
        <v>4472</v>
      </c>
      <c r="C2052" s="573" t="s">
        <v>277</v>
      </c>
      <c r="E2052" s="573"/>
    </row>
    <row r="2053" spans="1:5" ht="15.75">
      <c r="A2053" s="573" t="s">
        <v>4473</v>
      </c>
      <c r="B2053" s="574" t="s">
        <v>4474</v>
      </c>
      <c r="C2053" s="573" t="s">
        <v>340</v>
      </c>
      <c r="E2053" s="573"/>
    </row>
    <row r="2054" spans="1:5" ht="15.75">
      <c r="A2054" s="573" t="s">
        <v>4475</v>
      </c>
      <c r="B2054" s="574" t="s">
        <v>4476</v>
      </c>
      <c r="C2054" s="573" t="s">
        <v>303</v>
      </c>
      <c r="E2054" s="573"/>
    </row>
    <row r="2055" spans="1:5" ht="15.75">
      <c r="A2055" s="573" t="s">
        <v>4477</v>
      </c>
      <c r="B2055" s="574" t="s">
        <v>4478</v>
      </c>
      <c r="C2055" s="573" t="s">
        <v>343</v>
      </c>
      <c r="E2055" s="573"/>
    </row>
    <row r="2056" spans="1:5" ht="15.75">
      <c r="A2056" s="573" t="s">
        <v>4479</v>
      </c>
      <c r="B2056" s="574" t="s">
        <v>4480</v>
      </c>
      <c r="C2056" s="573" t="s">
        <v>674</v>
      </c>
      <c r="E2056" s="573"/>
    </row>
    <row r="2057" spans="1:5" ht="15.75">
      <c r="A2057" s="573" t="s">
        <v>4481</v>
      </c>
      <c r="B2057" s="574" t="s">
        <v>4482</v>
      </c>
      <c r="C2057" s="573" t="s">
        <v>674</v>
      </c>
      <c r="E2057" s="573"/>
    </row>
    <row r="2058" spans="1:5" ht="15.75">
      <c r="A2058" s="573" t="s">
        <v>4483</v>
      </c>
      <c r="B2058" s="574" t="s">
        <v>4484</v>
      </c>
      <c r="C2058" s="573" t="s">
        <v>674</v>
      </c>
      <c r="E2058" s="573"/>
    </row>
    <row r="2059" spans="1:5" ht="15.75">
      <c r="A2059" s="573" t="s">
        <v>4485</v>
      </c>
      <c r="B2059" s="574" t="s">
        <v>4486</v>
      </c>
      <c r="C2059" s="573" t="s">
        <v>674</v>
      </c>
      <c r="E2059" s="573"/>
    </row>
    <row r="2060" spans="1:5" ht="15.75">
      <c r="A2060" s="573" t="s">
        <v>4487</v>
      </c>
      <c r="B2060" s="574" t="s">
        <v>4488</v>
      </c>
      <c r="C2060" s="573" t="s">
        <v>674</v>
      </c>
      <c r="E2060" s="573"/>
    </row>
    <row r="2061" spans="1:5" ht="15.75">
      <c r="A2061" s="573" t="s">
        <v>4489</v>
      </c>
      <c r="B2061" s="574" t="s">
        <v>4490</v>
      </c>
      <c r="C2061" s="573" t="s">
        <v>674</v>
      </c>
      <c r="E2061" s="573"/>
    </row>
    <row r="2062" spans="1:5" ht="15.75">
      <c r="A2062" s="573" t="s">
        <v>4491</v>
      </c>
      <c r="B2062" s="574" t="s">
        <v>4492</v>
      </c>
      <c r="C2062" s="573" t="s">
        <v>674</v>
      </c>
      <c r="E2062" s="573"/>
    </row>
    <row r="2063" spans="1:5" ht="15.75">
      <c r="A2063" s="573" t="s">
        <v>4493</v>
      </c>
      <c r="B2063" s="574" t="s">
        <v>4494</v>
      </c>
      <c r="C2063" s="573" t="s">
        <v>674</v>
      </c>
      <c r="E2063" s="573"/>
    </row>
    <row r="2064" spans="1:5" ht="15.75">
      <c r="A2064" s="573" t="s">
        <v>4495</v>
      </c>
      <c r="B2064" s="574" t="s">
        <v>4496</v>
      </c>
      <c r="C2064" s="573" t="s">
        <v>303</v>
      </c>
      <c r="E2064" s="573"/>
    </row>
    <row r="2065" spans="1:5" ht="15.75">
      <c r="A2065" s="573" t="s">
        <v>4497</v>
      </c>
      <c r="B2065" s="574" t="s">
        <v>4498</v>
      </c>
      <c r="C2065" s="573" t="s">
        <v>425</v>
      </c>
      <c r="E2065" s="573"/>
    </row>
    <row r="2066" spans="1:5" ht="15.75">
      <c r="A2066" s="573" t="s">
        <v>4499</v>
      </c>
      <c r="B2066" s="574" t="s">
        <v>4500</v>
      </c>
      <c r="C2066" s="573" t="s">
        <v>436</v>
      </c>
      <c r="E2066" s="573"/>
    </row>
    <row r="2067" spans="1:5" ht="15.75">
      <c r="A2067" s="573" t="s">
        <v>4501</v>
      </c>
      <c r="B2067" s="574" t="s">
        <v>4502</v>
      </c>
      <c r="C2067" s="573" t="s">
        <v>472</v>
      </c>
      <c r="E2067" s="573"/>
    </row>
    <row r="2068" spans="1:5" ht="15.75">
      <c r="A2068" s="573" t="s">
        <v>4503</v>
      </c>
      <c r="B2068" s="574" t="s">
        <v>4504</v>
      </c>
      <c r="C2068" s="573" t="s">
        <v>488</v>
      </c>
      <c r="E2068" s="573"/>
    </row>
    <row r="2069" spans="1:5" ht="15.75">
      <c r="A2069" s="573" t="s">
        <v>4505</v>
      </c>
      <c r="B2069" s="574" t="s">
        <v>4506</v>
      </c>
      <c r="C2069" s="573" t="s">
        <v>277</v>
      </c>
      <c r="E2069" s="573"/>
    </row>
    <row r="2070" spans="1:5" ht="15.75">
      <c r="A2070" s="573" t="s">
        <v>4507</v>
      </c>
      <c r="B2070" s="574" t="s">
        <v>4508</v>
      </c>
      <c r="C2070" s="573" t="s">
        <v>1779</v>
      </c>
      <c r="E2070" s="573"/>
    </row>
    <row r="2071" spans="1:5" ht="15.75">
      <c r="A2071" s="573" t="s">
        <v>4509</v>
      </c>
      <c r="B2071" s="574" t="s">
        <v>4510</v>
      </c>
      <c r="C2071" s="573" t="s">
        <v>436</v>
      </c>
      <c r="E2071" s="573"/>
    </row>
    <row r="2072" spans="1:5" ht="15.75">
      <c r="A2072" s="573" t="s">
        <v>4511</v>
      </c>
      <c r="B2072" s="574" t="s">
        <v>4512</v>
      </c>
      <c r="C2072" s="573" t="s">
        <v>297</v>
      </c>
      <c r="E2072" s="573"/>
    </row>
    <row r="2073" spans="1:5" ht="15.75">
      <c r="A2073" s="573" t="s">
        <v>4513</v>
      </c>
      <c r="B2073" s="574" t="s">
        <v>4514</v>
      </c>
      <c r="C2073" s="573" t="s">
        <v>425</v>
      </c>
      <c r="E2073" s="573"/>
    </row>
    <row r="2074" spans="1:5" ht="15.75">
      <c r="A2074" s="573" t="s">
        <v>4515</v>
      </c>
      <c r="B2074" s="574" t="s">
        <v>4516</v>
      </c>
      <c r="C2074" s="573" t="s">
        <v>737</v>
      </c>
      <c r="E2074" s="573"/>
    </row>
    <row r="2075" spans="1:5" ht="15.75">
      <c r="A2075" s="573" t="s">
        <v>4517</v>
      </c>
      <c r="B2075" s="574" t="s">
        <v>4518</v>
      </c>
      <c r="C2075" s="573" t="s">
        <v>469</v>
      </c>
      <c r="E2075" s="573"/>
    </row>
    <row r="2076" spans="1:5" ht="15.75">
      <c r="A2076" s="573" t="s">
        <v>4519</v>
      </c>
      <c r="B2076" s="574" t="s">
        <v>4520</v>
      </c>
      <c r="C2076" s="573" t="s">
        <v>579</v>
      </c>
      <c r="E2076" s="573"/>
    </row>
    <row r="2077" spans="1:5" ht="15.75">
      <c r="A2077" s="573" t="s">
        <v>4521</v>
      </c>
      <c r="B2077" s="574" t="s">
        <v>4522</v>
      </c>
      <c r="C2077" s="573" t="s">
        <v>343</v>
      </c>
      <c r="E2077" s="573"/>
    </row>
    <row r="2078" spans="1:5" ht="15.75">
      <c r="A2078" s="573" t="s">
        <v>4523</v>
      </c>
      <c r="B2078" s="574" t="s">
        <v>4524</v>
      </c>
      <c r="C2078" s="573" t="s">
        <v>294</v>
      </c>
      <c r="E2078" s="573"/>
    </row>
    <row r="2079" spans="1:5" ht="15.75">
      <c r="A2079" s="573" t="s">
        <v>4525</v>
      </c>
      <c r="B2079" s="574" t="s">
        <v>4526</v>
      </c>
      <c r="C2079" s="573" t="s">
        <v>378</v>
      </c>
      <c r="E2079" s="573"/>
    </row>
    <row r="2080" spans="1:5" ht="15.75">
      <c r="A2080" s="573" t="s">
        <v>4527</v>
      </c>
      <c r="B2080" s="574" t="s">
        <v>4528</v>
      </c>
      <c r="C2080" s="573" t="s">
        <v>999</v>
      </c>
      <c r="E2080" s="573"/>
    </row>
    <row r="2081" spans="1:5" ht="15.75">
      <c r="A2081" s="573" t="s">
        <v>4529</v>
      </c>
      <c r="B2081" s="574" t="s">
        <v>4530</v>
      </c>
      <c r="C2081" s="573" t="s">
        <v>556</v>
      </c>
      <c r="E2081" s="573"/>
    </row>
    <row r="2082" spans="1:5" ht="15.75">
      <c r="A2082" s="573" t="s">
        <v>4531</v>
      </c>
      <c r="B2082" s="574" t="s">
        <v>4532</v>
      </c>
      <c r="C2082" s="573" t="s">
        <v>436</v>
      </c>
      <c r="E2082" s="573"/>
    </row>
    <row r="2083" spans="1:5" ht="15.75">
      <c r="A2083" s="573" t="s">
        <v>4533</v>
      </c>
      <c r="B2083" s="574" t="s">
        <v>4534</v>
      </c>
      <c r="C2083" s="573" t="s">
        <v>620</v>
      </c>
      <c r="E2083" s="573"/>
    </row>
    <row r="2084" spans="1:5" ht="15.75">
      <c r="A2084" s="573" t="s">
        <v>4535</v>
      </c>
      <c r="B2084" s="574" t="s">
        <v>4536</v>
      </c>
      <c r="C2084" s="573" t="s">
        <v>436</v>
      </c>
      <c r="E2084" s="573"/>
    </row>
    <row r="2085" spans="1:5" ht="15.75">
      <c r="A2085" s="573" t="s">
        <v>4537</v>
      </c>
      <c r="B2085" s="574" t="s">
        <v>4538</v>
      </c>
      <c r="C2085" s="573" t="s">
        <v>451</v>
      </c>
      <c r="E2085" s="573"/>
    </row>
    <row r="2086" spans="1:5" ht="15.75">
      <c r="A2086" s="573" t="s">
        <v>4539</v>
      </c>
      <c r="B2086" s="574" t="s">
        <v>4540</v>
      </c>
      <c r="C2086" s="573" t="s">
        <v>556</v>
      </c>
      <c r="E2086" s="573"/>
    </row>
    <row r="2087" spans="1:5" ht="15.75">
      <c r="A2087" s="573" t="s">
        <v>4541</v>
      </c>
      <c r="B2087" s="574" t="s">
        <v>4542</v>
      </c>
      <c r="C2087" s="573" t="s">
        <v>436</v>
      </c>
      <c r="E2087" s="573"/>
    </row>
    <row r="2088" spans="1:5" ht="15.75">
      <c r="A2088" s="573" t="s">
        <v>4543</v>
      </c>
      <c r="B2088" s="574" t="s">
        <v>4544</v>
      </c>
      <c r="C2088" s="573" t="s">
        <v>289</v>
      </c>
      <c r="E2088" s="573"/>
    </row>
    <row r="2089" spans="1:5" ht="15.75">
      <c r="A2089" s="573" t="s">
        <v>4545</v>
      </c>
      <c r="B2089" s="574" t="s">
        <v>4546</v>
      </c>
      <c r="C2089" s="573" t="s">
        <v>732</v>
      </c>
      <c r="E2089" s="573"/>
    </row>
    <row r="2090" spans="1:5" ht="15.75">
      <c r="A2090" s="573" t="s">
        <v>4547</v>
      </c>
      <c r="B2090" s="574" t="s">
        <v>4548</v>
      </c>
      <c r="C2090" s="573" t="s">
        <v>300</v>
      </c>
      <c r="E2090" s="573"/>
    </row>
    <row r="2091" spans="1:5" ht="15.75">
      <c r="A2091" s="573" t="s">
        <v>4549</v>
      </c>
      <c r="B2091" s="574" t="s">
        <v>4550</v>
      </c>
      <c r="C2091" s="573" t="s">
        <v>349</v>
      </c>
      <c r="E2091" s="573"/>
    </row>
    <row r="2092" spans="1:5" ht="15.75">
      <c r="A2092" s="573" t="s">
        <v>4551</v>
      </c>
      <c r="B2092" s="574" t="s">
        <v>4552</v>
      </c>
      <c r="C2092" s="573" t="s">
        <v>399</v>
      </c>
      <c r="E2092" s="573"/>
    </row>
    <row r="2093" spans="1:5" ht="15.75">
      <c r="A2093" s="573" t="s">
        <v>4553</v>
      </c>
      <c r="B2093" s="574" t="s">
        <v>4554</v>
      </c>
      <c r="C2093" s="573" t="s">
        <v>518</v>
      </c>
      <c r="E2093" s="573"/>
    </row>
    <row r="2094" spans="1:5" ht="15.75">
      <c r="A2094" s="573" t="s">
        <v>4555</v>
      </c>
      <c r="B2094" s="574" t="s">
        <v>4556</v>
      </c>
      <c r="C2094" s="573" t="s">
        <v>862</v>
      </c>
      <c r="E2094" s="573"/>
    </row>
    <row r="2095" spans="1:5" ht="15.75">
      <c r="A2095" s="573" t="s">
        <v>4557</v>
      </c>
      <c r="B2095" s="574" t="s">
        <v>4558</v>
      </c>
      <c r="C2095" s="573" t="s">
        <v>436</v>
      </c>
      <c r="E2095" s="573"/>
    </row>
    <row r="2096" spans="1:5" ht="15.75">
      <c r="A2096" s="573" t="s">
        <v>4559</v>
      </c>
      <c r="B2096" s="574" t="s">
        <v>4560</v>
      </c>
      <c r="C2096" s="573" t="s">
        <v>827</v>
      </c>
      <c r="E2096" s="573"/>
    </row>
    <row r="2097" spans="1:5" ht="15.75">
      <c r="A2097" s="573" t="s">
        <v>4561</v>
      </c>
      <c r="B2097" s="574" t="s">
        <v>4562</v>
      </c>
      <c r="C2097" s="573" t="s">
        <v>485</v>
      </c>
      <c r="E2097" s="573"/>
    </row>
    <row r="2098" spans="1:5" ht="15.75">
      <c r="A2098" s="573" t="s">
        <v>4563</v>
      </c>
      <c r="B2098" s="574" t="s">
        <v>4564</v>
      </c>
      <c r="C2098" s="573" t="s">
        <v>843</v>
      </c>
      <c r="E2098" s="573"/>
    </row>
    <row r="2099" spans="1:5" ht="15.75">
      <c r="A2099" s="573" t="s">
        <v>4565</v>
      </c>
      <c r="B2099" s="574" t="s">
        <v>4566</v>
      </c>
      <c r="C2099" s="573" t="s">
        <v>399</v>
      </c>
      <c r="E2099" s="573"/>
    </row>
    <row r="2100" spans="1:5" ht="15.75">
      <c r="A2100" s="573" t="s">
        <v>4567</v>
      </c>
      <c r="B2100" s="574" t="s">
        <v>4568</v>
      </c>
      <c r="C2100" s="573" t="s">
        <v>472</v>
      </c>
      <c r="E2100" s="573"/>
    </row>
    <row r="2101" spans="1:5" ht="15.75">
      <c r="A2101" s="573" t="s">
        <v>4569</v>
      </c>
      <c r="B2101" s="574" t="s">
        <v>4570</v>
      </c>
      <c r="C2101" s="573" t="s">
        <v>556</v>
      </c>
      <c r="E2101" s="573"/>
    </row>
    <row r="2102" spans="1:5" ht="15.75">
      <c r="A2102" s="573" t="s">
        <v>4571</v>
      </c>
      <c r="B2102" s="574" t="s">
        <v>4572</v>
      </c>
      <c r="C2102" s="573" t="s">
        <v>620</v>
      </c>
      <c r="E2102" s="573"/>
    </row>
    <row r="2103" spans="1:5" ht="15.75">
      <c r="A2103" s="573" t="s">
        <v>4573</v>
      </c>
      <c r="B2103" s="574" t="s">
        <v>4574</v>
      </c>
      <c r="C2103" s="573" t="s">
        <v>303</v>
      </c>
      <c r="E2103" s="573"/>
    </row>
    <row r="2104" spans="1:5" ht="15.75">
      <c r="A2104" s="573" t="s">
        <v>4575</v>
      </c>
      <c r="B2104" s="574" t="s">
        <v>4576</v>
      </c>
      <c r="C2104" s="573" t="s">
        <v>436</v>
      </c>
      <c r="E2104" s="573"/>
    </row>
    <row r="2105" spans="1:5" ht="15.75">
      <c r="A2105" s="573" t="s">
        <v>4577</v>
      </c>
      <c r="B2105" s="574" t="s">
        <v>4578</v>
      </c>
      <c r="C2105" s="573" t="s">
        <v>653</v>
      </c>
      <c r="E2105" s="573"/>
    </row>
    <row r="2106" spans="1:5" ht="15.75">
      <c r="A2106" s="573" t="s">
        <v>4579</v>
      </c>
      <c r="B2106" s="574" t="s">
        <v>4580</v>
      </c>
      <c r="C2106" s="573" t="s">
        <v>485</v>
      </c>
      <c r="E2106" s="573"/>
    </row>
    <row r="2107" spans="1:5" ht="15.75">
      <c r="A2107" s="573" t="s">
        <v>4581</v>
      </c>
      <c r="B2107" s="574" t="s">
        <v>4582</v>
      </c>
      <c r="C2107" s="573" t="s">
        <v>504</v>
      </c>
      <c r="E2107" s="573"/>
    </row>
    <row r="2108" spans="1:5" ht="15.75">
      <c r="A2108" s="573" t="s">
        <v>4583</v>
      </c>
      <c r="B2108" s="574" t="s">
        <v>4584</v>
      </c>
      <c r="C2108" s="573" t="s">
        <v>433</v>
      </c>
      <c r="E2108" s="573"/>
    </row>
    <row r="2109" spans="1:5" ht="15.75">
      <c r="A2109" s="573" t="s">
        <v>4585</v>
      </c>
      <c r="B2109" s="574" t="s">
        <v>4586</v>
      </c>
      <c r="C2109" s="573" t="s">
        <v>488</v>
      </c>
      <c r="E2109" s="573"/>
    </row>
    <row r="2110" spans="1:5" ht="15.75">
      <c r="A2110" s="573" t="s">
        <v>4587</v>
      </c>
      <c r="B2110" s="574" t="s">
        <v>4588</v>
      </c>
      <c r="C2110" s="573" t="s">
        <v>504</v>
      </c>
      <c r="E2110" s="573"/>
    </row>
    <row r="2111" spans="1:5" ht="15.75">
      <c r="A2111" s="573" t="s">
        <v>4589</v>
      </c>
      <c r="B2111" s="574" t="s">
        <v>4590</v>
      </c>
      <c r="C2111" s="573" t="s">
        <v>277</v>
      </c>
      <c r="E2111" s="573"/>
    </row>
    <row r="2112" spans="1:5" ht="15.75">
      <c r="A2112" s="573" t="s">
        <v>4591</v>
      </c>
      <c r="B2112" s="574" t="s">
        <v>4592</v>
      </c>
      <c r="C2112" s="573" t="s">
        <v>277</v>
      </c>
      <c r="E2112" s="573"/>
    </row>
    <row r="2113" spans="1:5" ht="15.75">
      <c r="A2113" s="573" t="s">
        <v>4593</v>
      </c>
      <c r="B2113" s="574" t="s">
        <v>4594</v>
      </c>
      <c r="C2113" s="573" t="s">
        <v>843</v>
      </c>
      <c r="E2113" s="573"/>
    </row>
    <row r="2114" spans="1:5" ht="15.75">
      <c r="A2114" s="573" t="s">
        <v>4595</v>
      </c>
      <c r="B2114" s="574" t="s">
        <v>4596</v>
      </c>
      <c r="C2114" s="573" t="s">
        <v>436</v>
      </c>
      <c r="E2114" s="573"/>
    </row>
    <row r="2115" spans="1:5" ht="15.75">
      <c r="A2115" s="573" t="s">
        <v>4597</v>
      </c>
      <c r="B2115" s="574" t="s">
        <v>4598</v>
      </c>
      <c r="C2115" s="573" t="s">
        <v>412</v>
      </c>
      <c r="E2115" s="573"/>
    </row>
    <row r="2116" spans="1:5" ht="15.75">
      <c r="A2116" s="573" t="s">
        <v>4599</v>
      </c>
      <c r="B2116" s="574" t="s">
        <v>4600</v>
      </c>
      <c r="C2116" s="573" t="s">
        <v>464</v>
      </c>
      <c r="E2116" s="573"/>
    </row>
    <row r="2117" spans="1:5" ht="15.75">
      <c r="A2117" s="573" t="s">
        <v>4601</v>
      </c>
      <c r="B2117" s="574" t="s">
        <v>4602</v>
      </c>
      <c r="C2117" s="573" t="s">
        <v>451</v>
      </c>
      <c r="E2117" s="573"/>
    </row>
    <row r="2118" spans="1:5" ht="15.75">
      <c r="A2118" s="573" t="s">
        <v>4603</v>
      </c>
      <c r="B2118" s="574" t="s">
        <v>4604</v>
      </c>
      <c r="C2118" s="573" t="s">
        <v>999</v>
      </c>
      <c r="E2118" s="573"/>
    </row>
    <row r="2119" spans="1:5" ht="15.75">
      <c r="A2119" s="573" t="s">
        <v>4605</v>
      </c>
      <c r="B2119" s="574" t="s">
        <v>4606</v>
      </c>
      <c r="C2119" s="573" t="s">
        <v>579</v>
      </c>
      <c r="E2119" s="573"/>
    </row>
    <row r="2120" spans="1:5" ht="15.75">
      <c r="A2120" s="573" t="s">
        <v>4607</v>
      </c>
      <c r="B2120" s="574" t="s">
        <v>4608</v>
      </c>
      <c r="C2120" s="573" t="s">
        <v>320</v>
      </c>
      <c r="E2120" s="573"/>
    </row>
    <row r="2121" spans="1:5" ht="15.75">
      <c r="A2121" s="573" t="s">
        <v>4609</v>
      </c>
      <c r="B2121" s="574" t="s">
        <v>4610</v>
      </c>
      <c r="C2121" s="573" t="s">
        <v>317</v>
      </c>
      <c r="E2121" s="573"/>
    </row>
    <row r="2122" spans="1:5" ht="15.75">
      <c r="A2122" s="573" t="s">
        <v>4611</v>
      </c>
      <c r="B2122" s="574" t="s">
        <v>4612</v>
      </c>
      <c r="C2122" s="573" t="s">
        <v>412</v>
      </c>
      <c r="E2122" s="573"/>
    </row>
    <row r="2123" spans="1:5" ht="15.75">
      <c r="A2123" s="573" t="s">
        <v>4613</v>
      </c>
      <c r="B2123" s="574" t="s">
        <v>4614</v>
      </c>
      <c r="C2123" s="573" t="s">
        <v>349</v>
      </c>
      <c r="E2123" s="573"/>
    </row>
    <row r="2124" spans="1:5" ht="15.75">
      <c r="A2124" s="573" t="s">
        <v>4615</v>
      </c>
      <c r="B2124" s="574" t="s">
        <v>4616</v>
      </c>
      <c r="C2124" s="573" t="s">
        <v>436</v>
      </c>
      <c r="E2124" s="573"/>
    </row>
    <row r="2125" spans="1:5" ht="15.75">
      <c r="A2125" s="573" t="s">
        <v>4617</v>
      </c>
      <c r="B2125" s="574" t="s">
        <v>4618</v>
      </c>
      <c r="C2125" s="573" t="s">
        <v>521</v>
      </c>
      <c r="E2125" s="573"/>
    </row>
    <row r="2126" spans="1:5" ht="15.75">
      <c r="A2126" s="573" t="s">
        <v>4619</v>
      </c>
      <c r="B2126" s="574" t="s">
        <v>4620</v>
      </c>
      <c r="C2126" s="573" t="s">
        <v>303</v>
      </c>
      <c r="E2126" s="573"/>
    </row>
    <row r="2127" spans="1:5" ht="15.75">
      <c r="A2127" s="573" t="s">
        <v>4621</v>
      </c>
      <c r="B2127" s="574" t="s">
        <v>4622</v>
      </c>
      <c r="C2127" s="573" t="s">
        <v>518</v>
      </c>
      <c r="E2127" s="573"/>
    </row>
    <row r="2128" spans="1:5" ht="15.75">
      <c r="A2128" s="573" t="s">
        <v>4623</v>
      </c>
      <c r="B2128" s="574" t="s">
        <v>4624</v>
      </c>
      <c r="C2128" s="573" t="s">
        <v>343</v>
      </c>
      <c r="E2128" s="573"/>
    </row>
    <row r="2129" spans="1:5" ht="15.75">
      <c r="A2129" s="573" t="s">
        <v>4625</v>
      </c>
      <c r="B2129" s="574" t="s">
        <v>4626</v>
      </c>
      <c r="C2129" s="573" t="s">
        <v>518</v>
      </c>
      <c r="E2129" s="573"/>
    </row>
    <row r="2130" spans="1:5" ht="15.75">
      <c r="A2130" s="573" t="s">
        <v>4627</v>
      </c>
      <c r="B2130" s="574" t="s">
        <v>4628</v>
      </c>
      <c r="C2130" s="573" t="s">
        <v>737</v>
      </c>
      <c r="E2130" s="573"/>
    </row>
    <row r="2131" spans="1:5" ht="15.75">
      <c r="A2131" s="573" t="s">
        <v>4629</v>
      </c>
      <c r="B2131" s="574" t="s">
        <v>4630</v>
      </c>
      <c r="C2131" s="573" t="s">
        <v>343</v>
      </c>
      <c r="E2131" s="573"/>
    </row>
    <row r="2132" spans="1:5" ht="15.75">
      <c r="A2132" s="573" t="s">
        <v>4631</v>
      </c>
      <c r="B2132" s="574" t="s">
        <v>4632</v>
      </c>
      <c r="C2132" s="573" t="s">
        <v>511</v>
      </c>
      <c r="E2132" s="573"/>
    </row>
    <row r="2133" spans="1:5" ht="15.75">
      <c r="A2133" s="573" t="s">
        <v>4633</v>
      </c>
      <c r="B2133" s="574" t="s">
        <v>4634</v>
      </c>
      <c r="C2133" s="573" t="s">
        <v>417</v>
      </c>
      <c r="E2133" s="573"/>
    </row>
    <row r="2134" spans="1:5" ht="15.75">
      <c r="A2134" s="573" t="s">
        <v>4635</v>
      </c>
      <c r="B2134" s="574" t="s">
        <v>4636</v>
      </c>
      <c r="C2134" s="573" t="s">
        <v>653</v>
      </c>
      <c r="E2134" s="573"/>
    </row>
    <row r="2135" spans="1:5" ht="15.75">
      <c r="A2135" s="573" t="s">
        <v>4637</v>
      </c>
      <c r="B2135" s="574" t="s">
        <v>4638</v>
      </c>
      <c r="C2135" s="573" t="s">
        <v>320</v>
      </c>
      <c r="E2135" s="573"/>
    </row>
    <row r="2136" spans="1:5" ht="15.75">
      <c r="A2136" s="573" t="s">
        <v>4639</v>
      </c>
      <c r="B2136" s="574" t="s">
        <v>4640</v>
      </c>
      <c r="C2136" s="573" t="s">
        <v>827</v>
      </c>
      <c r="E2136" s="573"/>
    </row>
    <row r="2137" spans="1:5" ht="15.75">
      <c r="A2137" s="573" t="s">
        <v>4641</v>
      </c>
      <c r="B2137" s="574" t="s">
        <v>4642</v>
      </c>
      <c r="C2137" s="573" t="s">
        <v>511</v>
      </c>
      <c r="E2137" s="573"/>
    </row>
    <row r="2138" spans="1:5" ht="15.75">
      <c r="A2138" s="573" t="s">
        <v>4643</v>
      </c>
      <c r="B2138" s="574" t="s">
        <v>4644</v>
      </c>
      <c r="C2138" s="573" t="s">
        <v>433</v>
      </c>
      <c r="E2138" s="573"/>
    </row>
    <row r="2139" spans="1:5" ht="15.75">
      <c r="A2139" s="573" t="s">
        <v>4645</v>
      </c>
      <c r="B2139" s="574" t="s">
        <v>4646</v>
      </c>
      <c r="C2139" s="573" t="s">
        <v>412</v>
      </c>
      <c r="E2139" s="573"/>
    </row>
    <row r="2140" spans="1:5" ht="15.75">
      <c r="A2140" s="573" t="s">
        <v>4647</v>
      </c>
      <c r="B2140" s="574" t="s">
        <v>4648</v>
      </c>
      <c r="C2140" s="573" t="s">
        <v>349</v>
      </c>
      <c r="E2140" s="573"/>
    </row>
    <row r="2141" spans="1:5" ht="15.75">
      <c r="A2141" s="573" t="s">
        <v>4649</v>
      </c>
      <c r="B2141" s="574" t="s">
        <v>4650</v>
      </c>
      <c r="C2141" s="573" t="s">
        <v>334</v>
      </c>
      <c r="E2141" s="573"/>
    </row>
    <row r="2142" spans="1:5" ht="15.75">
      <c r="A2142" s="573" t="s">
        <v>4651</v>
      </c>
      <c r="B2142" s="574" t="s">
        <v>4652</v>
      </c>
      <c r="C2142" s="573" t="s">
        <v>964</v>
      </c>
      <c r="E2142" s="573"/>
    </row>
    <row r="2143" spans="1:5" ht="15.75">
      <c r="A2143" s="573" t="s">
        <v>4653</v>
      </c>
      <c r="B2143" s="574" t="s">
        <v>4654</v>
      </c>
      <c r="C2143" s="573" t="s">
        <v>286</v>
      </c>
      <c r="E2143" s="573"/>
    </row>
    <row r="2144" spans="1:5" ht="15.75">
      <c r="A2144" s="573" t="s">
        <v>4655</v>
      </c>
      <c r="B2144" s="574" t="s">
        <v>4656</v>
      </c>
      <c r="C2144" s="573" t="s">
        <v>653</v>
      </c>
      <c r="E2144" s="573"/>
    </row>
    <row r="2145" spans="1:5" ht="15.75">
      <c r="A2145" s="573" t="s">
        <v>4657</v>
      </c>
      <c r="B2145" s="574" t="s">
        <v>4658</v>
      </c>
      <c r="C2145" s="573" t="s">
        <v>556</v>
      </c>
      <c r="E2145" s="573"/>
    </row>
    <row r="2146" spans="1:5" ht="15.75">
      <c r="A2146" s="573" t="s">
        <v>4659</v>
      </c>
      <c r="B2146" s="574" t="s">
        <v>4660</v>
      </c>
      <c r="C2146" s="573" t="s">
        <v>417</v>
      </c>
      <c r="E2146" s="573"/>
    </row>
    <row r="2147" spans="1:5" ht="15.75">
      <c r="A2147" s="573" t="s">
        <v>4661</v>
      </c>
      <c r="B2147" s="574" t="s">
        <v>4662</v>
      </c>
      <c r="C2147" s="573" t="s">
        <v>436</v>
      </c>
      <c r="E2147" s="573"/>
    </row>
    <row r="2148" spans="1:5" ht="15.75">
      <c r="A2148" s="573" t="s">
        <v>4663</v>
      </c>
      <c r="B2148" s="574" t="s">
        <v>4664</v>
      </c>
      <c r="C2148" s="573" t="s">
        <v>511</v>
      </c>
      <c r="E2148" s="573"/>
    </row>
    <row r="2149" spans="1:5" ht="15.75">
      <c r="A2149" s="573" t="s">
        <v>4665</v>
      </c>
      <c r="B2149" s="574" t="s">
        <v>4666</v>
      </c>
      <c r="C2149" s="573" t="s">
        <v>862</v>
      </c>
      <c r="E2149" s="573"/>
    </row>
    <row r="2150" spans="1:5" ht="15.75">
      <c r="A2150" s="573" t="s">
        <v>4667</v>
      </c>
      <c r="B2150" s="574" t="s">
        <v>4668</v>
      </c>
      <c r="C2150" s="573" t="s">
        <v>268</v>
      </c>
      <c r="E2150" s="573"/>
    </row>
    <row r="2151" spans="1:5" ht="15.75">
      <c r="A2151" s="573" t="s">
        <v>4669</v>
      </c>
      <c r="B2151" s="574" t="s">
        <v>4670</v>
      </c>
      <c r="C2151" s="573" t="s">
        <v>436</v>
      </c>
      <c r="E2151" s="573"/>
    </row>
    <row r="2152" spans="1:5" ht="15.75">
      <c r="A2152" s="573" t="s">
        <v>4671</v>
      </c>
      <c r="B2152" s="574" t="s">
        <v>4672</v>
      </c>
      <c r="C2152" s="573" t="s">
        <v>493</v>
      </c>
      <c r="E2152" s="573"/>
    </row>
    <row r="2153" spans="1:5" ht="15.75">
      <c r="A2153" s="573" t="s">
        <v>4673</v>
      </c>
      <c r="B2153" s="574" t="s">
        <v>4674</v>
      </c>
      <c r="C2153" s="573" t="s">
        <v>504</v>
      </c>
      <c r="E2153" s="573"/>
    </row>
    <row r="2154" spans="1:5" ht="15.75">
      <c r="A2154" s="573" t="s">
        <v>4675</v>
      </c>
      <c r="B2154" s="574" t="s">
        <v>4676</v>
      </c>
      <c r="C2154" s="573" t="s">
        <v>501</v>
      </c>
      <c r="E2154" s="573"/>
    </row>
    <row r="2155" spans="1:5" ht="15.75">
      <c r="A2155" s="573" t="s">
        <v>4677</v>
      </c>
      <c r="B2155" s="574" t="s">
        <v>4678</v>
      </c>
      <c r="C2155" s="573" t="s">
        <v>436</v>
      </c>
      <c r="E2155" s="573"/>
    </row>
    <row r="2156" spans="1:5" ht="15.75">
      <c r="A2156" s="573" t="s">
        <v>4679</v>
      </c>
      <c r="B2156" s="574" t="s">
        <v>4680</v>
      </c>
      <c r="C2156" s="573" t="s">
        <v>306</v>
      </c>
      <c r="E2156" s="573"/>
    </row>
    <row r="2157" spans="1:5" ht="15.75">
      <c r="A2157" s="573" t="s">
        <v>4681</v>
      </c>
      <c r="B2157" s="574" t="s">
        <v>4682</v>
      </c>
      <c r="C2157" s="573" t="s">
        <v>564</v>
      </c>
      <c r="E2157" s="573"/>
    </row>
    <row r="2158" spans="1:5" ht="15.75">
      <c r="A2158" s="573" t="s">
        <v>4683</v>
      </c>
      <c r="B2158" s="574" t="s">
        <v>4684</v>
      </c>
      <c r="C2158" s="573" t="s">
        <v>1627</v>
      </c>
      <c r="E2158" s="573"/>
    </row>
    <row r="2159" spans="1:5" ht="15.75">
      <c r="A2159" s="573" t="s">
        <v>4685</v>
      </c>
      <c r="B2159" s="574" t="s">
        <v>4686</v>
      </c>
      <c r="C2159" s="573" t="s">
        <v>1627</v>
      </c>
      <c r="E2159" s="573"/>
    </row>
    <row r="2160" spans="1:5" ht="15.75">
      <c r="A2160" s="573" t="s">
        <v>4687</v>
      </c>
      <c r="B2160" s="574" t="s">
        <v>4688</v>
      </c>
      <c r="C2160" s="573" t="s">
        <v>511</v>
      </c>
      <c r="E2160" s="573"/>
    </row>
    <row r="2161" spans="1:5" ht="15.75">
      <c r="A2161" s="573" t="s">
        <v>4689</v>
      </c>
      <c r="B2161" s="574" t="s">
        <v>4690</v>
      </c>
      <c r="C2161" s="573" t="s">
        <v>399</v>
      </c>
      <c r="E2161" s="573"/>
    </row>
    <row r="2162" spans="1:5" ht="15.75">
      <c r="A2162" s="573" t="s">
        <v>4691</v>
      </c>
      <c r="B2162" s="574" t="s">
        <v>4692</v>
      </c>
      <c r="C2162" s="573" t="s">
        <v>528</v>
      </c>
      <c r="E2162" s="573"/>
    </row>
    <row r="2163" spans="1:5" ht="15.75">
      <c r="A2163" s="573" t="s">
        <v>4693</v>
      </c>
      <c r="B2163" s="574" t="s">
        <v>4694</v>
      </c>
      <c r="C2163" s="573" t="s">
        <v>399</v>
      </c>
      <c r="E2163" s="573"/>
    </row>
    <row r="2164" spans="1:5" ht="15.75">
      <c r="A2164" s="573" t="s">
        <v>4695</v>
      </c>
      <c r="B2164" s="574" t="s">
        <v>4696</v>
      </c>
      <c r="C2164" s="573" t="s">
        <v>456</v>
      </c>
      <c r="E2164" s="573"/>
    </row>
    <row r="2165" spans="1:5" ht="15.75">
      <c r="A2165" s="573" t="s">
        <v>4697</v>
      </c>
      <c r="B2165" s="574" t="s">
        <v>4698</v>
      </c>
      <c r="C2165" s="573" t="s">
        <v>286</v>
      </c>
      <c r="E2165" s="573"/>
    </row>
    <row r="2166" spans="1:5" ht="15.75">
      <c r="A2166" s="573" t="s">
        <v>4699</v>
      </c>
      <c r="B2166" s="574" t="s">
        <v>4700</v>
      </c>
      <c r="C2166" s="573" t="s">
        <v>472</v>
      </c>
      <c r="E2166" s="573"/>
    </row>
    <row r="2167" spans="1:5" ht="15.75">
      <c r="A2167" s="573" t="s">
        <v>4701</v>
      </c>
      <c r="B2167" s="574" t="s">
        <v>4702</v>
      </c>
      <c r="C2167" s="573" t="s">
        <v>737</v>
      </c>
      <c r="E2167" s="573"/>
    </row>
    <row r="2168" spans="1:5" ht="15.75">
      <c r="A2168" s="573" t="s">
        <v>4703</v>
      </c>
      <c r="B2168" s="574" t="s">
        <v>4704</v>
      </c>
      <c r="C2168" s="573" t="s">
        <v>303</v>
      </c>
      <c r="E2168" s="573"/>
    </row>
    <row r="2169" spans="1:5" ht="15.75">
      <c r="A2169" s="573" t="s">
        <v>4705</v>
      </c>
      <c r="B2169" s="574" t="s">
        <v>4706</v>
      </c>
      <c r="C2169" s="573" t="s">
        <v>433</v>
      </c>
      <c r="E2169" s="573"/>
    </row>
    <row r="2170" spans="1:5" ht="15.75">
      <c r="A2170" s="573" t="s">
        <v>4707</v>
      </c>
      <c r="B2170" s="574" t="s">
        <v>4708</v>
      </c>
      <c r="C2170" s="573" t="s">
        <v>926</v>
      </c>
      <c r="E2170" s="573"/>
    </row>
    <row r="2171" spans="1:5" ht="15.75">
      <c r="A2171" s="573" t="s">
        <v>4709</v>
      </c>
      <c r="B2171" s="574" t="s">
        <v>4710</v>
      </c>
      <c r="C2171" s="573" t="s">
        <v>2252</v>
      </c>
      <c r="E2171" s="573"/>
    </row>
    <row r="2172" spans="1:5" ht="15.75">
      <c r="A2172" s="573" t="s">
        <v>4711</v>
      </c>
      <c r="B2172" s="574" t="s">
        <v>4712</v>
      </c>
      <c r="C2172" s="573" t="s">
        <v>1141</v>
      </c>
      <c r="E2172" s="573"/>
    </row>
    <row r="2173" spans="1:5" ht="15.75">
      <c r="A2173" s="573" t="s">
        <v>4713</v>
      </c>
      <c r="B2173" s="574" t="s">
        <v>4714</v>
      </c>
      <c r="C2173" s="573" t="s">
        <v>1141</v>
      </c>
      <c r="E2173" s="573"/>
    </row>
    <row r="2174" spans="1:5" ht="15.75">
      <c r="A2174" s="573" t="s">
        <v>4715</v>
      </c>
      <c r="B2174" s="574" t="s">
        <v>4716</v>
      </c>
      <c r="C2174" s="573" t="s">
        <v>1141</v>
      </c>
      <c r="E2174" s="573"/>
    </row>
    <row r="2175" spans="1:5" ht="15.75">
      <c r="A2175" s="573" t="s">
        <v>4717</v>
      </c>
      <c r="B2175" s="574" t="s">
        <v>4718</v>
      </c>
      <c r="C2175" s="573" t="s">
        <v>283</v>
      </c>
      <c r="E2175" s="573"/>
    </row>
    <row r="2176" spans="1:5" ht="15.75">
      <c r="A2176" s="573" t="s">
        <v>4719</v>
      </c>
      <c r="B2176" s="574" t="s">
        <v>4720</v>
      </c>
      <c r="C2176" s="573" t="s">
        <v>268</v>
      </c>
      <c r="E2176" s="573"/>
    </row>
    <row r="2177" spans="1:5" ht="15.75">
      <c r="A2177" s="573" t="s">
        <v>4721</v>
      </c>
      <c r="B2177" s="574" t="s">
        <v>4722</v>
      </c>
      <c r="C2177" s="573" t="s">
        <v>312</v>
      </c>
      <c r="E2177" s="573"/>
    </row>
    <row r="2178" spans="1:5" ht="15.75">
      <c r="A2178" s="573" t="s">
        <v>4723</v>
      </c>
      <c r="B2178" s="574" t="s">
        <v>4724</v>
      </c>
      <c r="C2178" s="573" t="s">
        <v>417</v>
      </c>
      <c r="E2178" s="573"/>
    </row>
    <row r="2179" spans="1:5" ht="15.75">
      <c r="A2179" s="573" t="s">
        <v>4725</v>
      </c>
      <c r="B2179" s="574" t="s">
        <v>4726</v>
      </c>
      <c r="C2179" s="573" t="s">
        <v>312</v>
      </c>
      <c r="E2179" s="573"/>
    </row>
    <row r="2180" spans="1:5" ht="15.75">
      <c r="A2180" s="573" t="s">
        <v>4727</v>
      </c>
      <c r="B2180" s="574" t="s">
        <v>4728</v>
      </c>
      <c r="C2180" s="573" t="s">
        <v>456</v>
      </c>
      <c r="E2180" s="573"/>
    </row>
    <row r="2181" spans="1:5" ht="15.75">
      <c r="A2181" s="573" t="s">
        <v>4729</v>
      </c>
      <c r="B2181" s="574" t="s">
        <v>4730</v>
      </c>
      <c r="C2181" s="573" t="s">
        <v>274</v>
      </c>
      <c r="E2181" s="573"/>
    </row>
    <row r="2182" spans="1:5" ht="15.75">
      <c r="A2182" s="573" t="s">
        <v>4731</v>
      </c>
      <c r="B2182" s="574" t="s">
        <v>4732</v>
      </c>
      <c r="C2182" s="573" t="s">
        <v>564</v>
      </c>
      <c r="E2182" s="573"/>
    </row>
    <row r="2183" spans="1:5" ht="15.75">
      <c r="A2183" s="573" t="s">
        <v>4733</v>
      </c>
      <c r="B2183" s="574" t="s">
        <v>4734</v>
      </c>
      <c r="C2183" s="573" t="s">
        <v>504</v>
      </c>
      <c r="E2183" s="573"/>
    </row>
    <row r="2184" spans="1:5" ht="15.75">
      <c r="A2184" s="573" t="s">
        <v>4735</v>
      </c>
      <c r="B2184" s="574" t="s">
        <v>4736</v>
      </c>
      <c r="C2184" s="573" t="s">
        <v>511</v>
      </c>
      <c r="E2184" s="573"/>
    </row>
    <row r="2185" spans="1:5" ht="15.75">
      <c r="A2185" s="573" t="s">
        <v>4737</v>
      </c>
      <c r="B2185" s="574" t="s">
        <v>4738</v>
      </c>
      <c r="C2185" s="573" t="s">
        <v>521</v>
      </c>
      <c r="E2185" s="573"/>
    </row>
    <row r="2186" spans="1:5" ht="15.75">
      <c r="A2186" s="573" t="s">
        <v>4739</v>
      </c>
      <c r="B2186" s="574" t="s">
        <v>4740</v>
      </c>
      <c r="C2186" s="573" t="s">
        <v>485</v>
      </c>
      <c r="E2186" s="573"/>
    </row>
    <row r="2187" spans="1:5" ht="15.75">
      <c r="A2187" s="573" t="s">
        <v>4741</v>
      </c>
      <c r="B2187" s="574" t="s">
        <v>4742</v>
      </c>
      <c r="C2187" s="573" t="s">
        <v>399</v>
      </c>
      <c r="E2187" s="573"/>
    </row>
    <row r="2188" spans="1:5" ht="15.75">
      <c r="A2188" s="573" t="s">
        <v>4743</v>
      </c>
      <c r="B2188" s="574" t="s">
        <v>4744</v>
      </c>
      <c r="C2188" s="573" t="s">
        <v>343</v>
      </c>
      <c r="E2188" s="573"/>
    </row>
    <row r="2189" spans="1:5" ht="15.75">
      <c r="A2189" s="573" t="s">
        <v>4745</v>
      </c>
      <c r="B2189" s="574" t="s">
        <v>4746</v>
      </c>
      <c r="C2189" s="573" t="s">
        <v>340</v>
      </c>
      <c r="E2189" s="573"/>
    </row>
    <row r="2190" spans="1:5" ht="15.75">
      <c r="A2190" s="573" t="s">
        <v>4747</v>
      </c>
      <c r="B2190" s="574" t="s">
        <v>4748</v>
      </c>
      <c r="C2190" s="573" t="s">
        <v>355</v>
      </c>
      <c r="E2190" s="573"/>
    </row>
    <row r="2191" spans="1:5" ht="15.75">
      <c r="A2191" s="573" t="s">
        <v>4749</v>
      </c>
      <c r="B2191" s="574" t="s">
        <v>4750</v>
      </c>
      <c r="C2191" s="573" t="s">
        <v>309</v>
      </c>
      <c r="E2191" s="573"/>
    </row>
    <row r="2192" spans="1:5" ht="15.75">
      <c r="A2192" s="573" t="s">
        <v>4751</v>
      </c>
      <c r="B2192" s="574" t="s">
        <v>4752</v>
      </c>
      <c r="C2192" s="573" t="s">
        <v>372</v>
      </c>
      <c r="E2192" s="573"/>
    </row>
    <row r="2193" spans="1:5" ht="15.75">
      <c r="A2193" s="573" t="s">
        <v>4753</v>
      </c>
      <c r="B2193" s="574" t="s">
        <v>4754</v>
      </c>
      <c r="C2193" s="573" t="s">
        <v>732</v>
      </c>
      <c r="E2193" s="573"/>
    </row>
    <row r="2194" spans="1:5" ht="15.75">
      <c r="A2194" s="573" t="s">
        <v>4755</v>
      </c>
      <c r="B2194" s="574" t="s">
        <v>4756</v>
      </c>
      <c r="C2194" s="573" t="s">
        <v>378</v>
      </c>
      <c r="E2194" s="573"/>
    </row>
    <row r="2195" spans="1:5" ht="15.75">
      <c r="A2195" s="573" t="s">
        <v>4757</v>
      </c>
      <c r="B2195" s="574" t="s">
        <v>4758</v>
      </c>
      <c r="C2195" s="573" t="s">
        <v>334</v>
      </c>
      <c r="E2195" s="573"/>
    </row>
    <row r="2196" spans="1:5" ht="15.75">
      <c r="A2196" s="573" t="s">
        <v>4759</v>
      </c>
      <c r="B2196" s="574" t="s">
        <v>4760</v>
      </c>
      <c r="C2196" s="573" t="s">
        <v>283</v>
      </c>
      <c r="E2196" s="573"/>
    </row>
    <row r="2197" spans="1:5" ht="15.75">
      <c r="A2197" s="573" t="s">
        <v>4761</v>
      </c>
      <c r="B2197" s="574" t="s">
        <v>4762</v>
      </c>
      <c r="C2197" s="573" t="s">
        <v>412</v>
      </c>
      <c r="E2197" s="573"/>
    </row>
    <row r="2198" spans="1:5" ht="15.75">
      <c r="A2198" s="573" t="s">
        <v>4763</v>
      </c>
      <c r="B2198" s="574" t="s">
        <v>4764</v>
      </c>
      <c r="C2198" s="573" t="s">
        <v>309</v>
      </c>
      <c r="E2198" s="573"/>
    </row>
    <row r="2199" spans="1:5" ht="15.75">
      <c r="A2199" s="573" t="s">
        <v>4765</v>
      </c>
      <c r="B2199" s="574" t="s">
        <v>4766</v>
      </c>
      <c r="C2199" s="573" t="s">
        <v>283</v>
      </c>
      <c r="E2199" s="573"/>
    </row>
    <row r="2200" spans="1:5" ht="15.75">
      <c r="A2200" s="573" t="s">
        <v>4767</v>
      </c>
      <c r="B2200" s="574" t="s">
        <v>4768</v>
      </c>
      <c r="C2200" s="573" t="s">
        <v>355</v>
      </c>
      <c r="E2200" s="573"/>
    </row>
    <row r="2201" spans="1:5" ht="15.75">
      <c r="A2201" s="573" t="s">
        <v>4769</v>
      </c>
      <c r="B2201" s="574" t="s">
        <v>4770</v>
      </c>
      <c r="C2201" s="573" t="s">
        <v>535</v>
      </c>
      <c r="E2201" s="573"/>
    </row>
    <row r="2202" spans="1:5" ht="15.75">
      <c r="A2202" s="573" t="s">
        <v>4771</v>
      </c>
      <c r="B2202" s="574" t="s">
        <v>4772</v>
      </c>
      <c r="C2202" s="573" t="s">
        <v>1296</v>
      </c>
      <c r="E2202" s="573"/>
    </row>
    <row r="2203" spans="1:5" ht="15.75">
      <c r="A2203" s="573" t="s">
        <v>4773</v>
      </c>
      <c r="B2203" s="574" t="s">
        <v>4774</v>
      </c>
      <c r="C2203" s="573" t="s">
        <v>843</v>
      </c>
      <c r="E2203" s="573"/>
    </row>
    <row r="2204" spans="1:5" ht="15.75">
      <c r="A2204" s="573" t="s">
        <v>4775</v>
      </c>
      <c r="B2204" s="574" t="s">
        <v>4776</v>
      </c>
      <c r="C2204" s="573" t="s">
        <v>732</v>
      </c>
      <c r="E2204" s="573"/>
    </row>
    <row r="2205" spans="1:5" ht="15.75">
      <c r="A2205" s="573" t="s">
        <v>4777</v>
      </c>
      <c r="B2205" s="574" t="s">
        <v>4778</v>
      </c>
      <c r="C2205" s="573" t="s">
        <v>964</v>
      </c>
      <c r="E2205" s="573"/>
    </row>
    <row r="2206" spans="1:5" ht="15.75">
      <c r="A2206" s="573" t="s">
        <v>4779</v>
      </c>
      <c r="B2206" s="574" t="s">
        <v>4780</v>
      </c>
      <c r="C2206" s="573" t="s">
        <v>309</v>
      </c>
      <c r="E2206" s="573"/>
    </row>
    <row r="2207" spans="1:5" ht="15.75">
      <c r="A2207" s="573" t="s">
        <v>4781</v>
      </c>
      <c r="B2207" s="574" t="s">
        <v>4782</v>
      </c>
      <c r="C2207" s="573" t="s">
        <v>412</v>
      </c>
      <c r="E2207" s="573"/>
    </row>
    <row r="2208" spans="1:5" ht="15.75">
      <c r="A2208" s="573" t="s">
        <v>4783</v>
      </c>
      <c r="B2208" s="574" t="s">
        <v>4784</v>
      </c>
      <c r="C2208" s="573" t="s">
        <v>556</v>
      </c>
      <c r="E2208" s="573"/>
    </row>
    <row r="2209" spans="1:5" ht="15.75">
      <c r="A2209" s="573" t="s">
        <v>4785</v>
      </c>
      <c r="B2209" s="574" t="s">
        <v>4786</v>
      </c>
      <c r="C2209" s="573" t="s">
        <v>564</v>
      </c>
      <c r="E2209" s="573"/>
    </row>
    <row r="2210" spans="1:5" ht="15.75">
      <c r="A2210" s="573" t="s">
        <v>4787</v>
      </c>
      <c r="B2210" s="574" t="s">
        <v>4788</v>
      </c>
      <c r="C2210" s="573" t="s">
        <v>827</v>
      </c>
      <c r="E2210" s="573"/>
    </row>
    <row r="2211" spans="1:5" ht="15.75">
      <c r="A2211" s="573" t="s">
        <v>4789</v>
      </c>
      <c r="B2211" s="574" t="s">
        <v>4790</v>
      </c>
      <c r="C2211" s="573" t="s">
        <v>827</v>
      </c>
      <c r="E2211" s="573"/>
    </row>
    <row r="2212" spans="1:5" ht="15.75">
      <c r="A2212" s="573" t="s">
        <v>4791</v>
      </c>
      <c r="B2212" s="574" t="s">
        <v>4792</v>
      </c>
      <c r="C2212" s="573" t="s">
        <v>303</v>
      </c>
      <c r="E2212" s="573"/>
    </row>
    <row r="2213" spans="1:5" ht="15.75">
      <c r="A2213" s="573" t="s">
        <v>4793</v>
      </c>
      <c r="B2213" s="574" t="s">
        <v>4794</v>
      </c>
      <c r="C2213" s="573" t="s">
        <v>436</v>
      </c>
      <c r="E2213" s="573"/>
    </row>
    <row r="2214" spans="1:5" ht="15.75">
      <c r="A2214" s="573" t="s">
        <v>4795</v>
      </c>
      <c r="B2214" s="574" t="s">
        <v>4796</v>
      </c>
      <c r="C2214" s="573" t="s">
        <v>511</v>
      </c>
      <c r="E2214" s="573"/>
    </row>
    <row r="2215" spans="1:5" ht="15.75">
      <c r="A2215" s="573" t="s">
        <v>4797</v>
      </c>
      <c r="B2215" s="574" t="s">
        <v>4798</v>
      </c>
      <c r="C2215" s="573" t="s">
        <v>340</v>
      </c>
      <c r="E2215" s="573"/>
    </row>
    <row r="2216" spans="1:5" ht="15.75">
      <c r="A2216" s="573" t="s">
        <v>4799</v>
      </c>
      <c r="B2216" s="574" t="s">
        <v>4800</v>
      </c>
      <c r="C2216" s="573" t="s">
        <v>456</v>
      </c>
      <c r="E2216" s="573"/>
    </row>
    <row r="2217" spans="1:5" ht="15.75">
      <c r="A2217" s="573" t="s">
        <v>4801</v>
      </c>
      <c r="B2217" s="574" t="s">
        <v>4802</v>
      </c>
      <c r="C2217" s="573" t="s">
        <v>511</v>
      </c>
      <c r="E2217" s="573"/>
    </row>
    <row r="2218" spans="1:5" ht="15.75">
      <c r="A2218" s="573" t="s">
        <v>4803</v>
      </c>
      <c r="B2218" s="574" t="s">
        <v>4804</v>
      </c>
      <c r="C2218" s="573" t="s">
        <v>399</v>
      </c>
      <c r="E2218" s="573"/>
    </row>
    <row r="2219" spans="1:5" ht="15.75">
      <c r="A2219" s="573" t="s">
        <v>4805</v>
      </c>
      <c r="B2219" s="574" t="s">
        <v>4806</v>
      </c>
      <c r="C2219" s="573" t="s">
        <v>436</v>
      </c>
      <c r="E2219" s="573"/>
    </row>
    <row r="2220" spans="1:5" ht="15.75">
      <c r="A2220" s="573" t="s">
        <v>4807</v>
      </c>
      <c r="B2220" s="574" t="s">
        <v>4808</v>
      </c>
      <c r="C2220" s="573" t="s">
        <v>436</v>
      </c>
      <c r="E2220" s="573"/>
    </row>
    <row r="2221" spans="1:5" ht="15.75">
      <c r="A2221" s="573" t="s">
        <v>4809</v>
      </c>
      <c r="B2221" s="574" t="s">
        <v>4810</v>
      </c>
      <c r="C2221" s="573" t="s">
        <v>433</v>
      </c>
      <c r="E2221" s="573"/>
    </row>
    <row r="2222" spans="1:5" ht="15.75">
      <c r="A2222" s="573" t="s">
        <v>4811</v>
      </c>
      <c r="B2222" s="574" t="s">
        <v>4812</v>
      </c>
      <c r="C2222" s="573" t="s">
        <v>343</v>
      </c>
      <c r="E2222" s="573"/>
    </row>
    <row r="2223" spans="1:5" ht="15.75">
      <c r="A2223" s="573" t="s">
        <v>4813</v>
      </c>
      <c r="B2223" s="574" t="s">
        <v>4814</v>
      </c>
      <c r="C2223" s="573" t="s">
        <v>433</v>
      </c>
      <c r="E2223" s="573"/>
    </row>
    <row r="2224" spans="1:5" ht="15.75">
      <c r="A2224" s="573" t="s">
        <v>4815</v>
      </c>
      <c r="B2224" s="574" t="s">
        <v>4816</v>
      </c>
      <c r="C2224" s="573" t="s">
        <v>456</v>
      </c>
      <c r="E2224" s="573"/>
    </row>
    <row r="2225" spans="1:5" ht="15.75">
      <c r="A2225" s="573" t="s">
        <v>4817</v>
      </c>
      <c r="B2225" s="574" t="s">
        <v>4818</v>
      </c>
      <c r="C2225" s="573" t="s">
        <v>309</v>
      </c>
      <c r="E2225" s="573"/>
    </row>
    <row r="2226" spans="1:5" ht="15.75">
      <c r="A2226" s="573" t="s">
        <v>4819</v>
      </c>
      <c r="B2226" s="574" t="s">
        <v>4820</v>
      </c>
      <c r="C2226" s="573" t="s">
        <v>268</v>
      </c>
      <c r="E2226" s="573"/>
    </row>
    <row r="2227" spans="1:5" ht="15.75">
      <c r="A2227" s="573" t="s">
        <v>4821</v>
      </c>
      <c r="B2227" s="574" t="s">
        <v>4822</v>
      </c>
      <c r="C2227" s="573" t="s">
        <v>518</v>
      </c>
      <c r="E2227" s="573"/>
    </row>
    <row r="2228" spans="1:5" ht="15.75">
      <c r="A2228" s="573" t="s">
        <v>4823</v>
      </c>
      <c r="B2228" s="574" t="s">
        <v>4824</v>
      </c>
      <c r="C2228" s="573" t="s">
        <v>1010</v>
      </c>
      <c r="E2228" s="573"/>
    </row>
    <row r="2229" spans="1:5" ht="15.75">
      <c r="A2229" s="573" t="s">
        <v>4825</v>
      </c>
      <c r="B2229" s="574" t="s">
        <v>4826</v>
      </c>
      <c r="C2229" s="573" t="s">
        <v>737</v>
      </c>
      <c r="E2229" s="573"/>
    </row>
    <row r="2230" spans="1:5" ht="15.75">
      <c r="A2230" s="573" t="s">
        <v>4827</v>
      </c>
      <c r="B2230" s="574" t="s">
        <v>4828</v>
      </c>
      <c r="C2230" s="573" t="s">
        <v>271</v>
      </c>
      <c r="E2230" s="573"/>
    </row>
    <row r="2231" spans="1:5" ht="15.75">
      <c r="A2231" s="573" t="s">
        <v>4829</v>
      </c>
      <c r="B2231" s="574" t="s">
        <v>4830</v>
      </c>
      <c r="C2231" s="573" t="s">
        <v>485</v>
      </c>
      <c r="E2231" s="573"/>
    </row>
    <row r="2232" spans="1:5" ht="15.75">
      <c r="A2232" s="573" t="s">
        <v>4831</v>
      </c>
      <c r="B2232" s="574" t="s">
        <v>4832</v>
      </c>
      <c r="C2232" s="573" t="s">
        <v>425</v>
      </c>
      <c r="E2232" s="573"/>
    </row>
    <row r="2233" spans="1:5" ht="15.75">
      <c r="A2233" s="573" t="s">
        <v>4833</v>
      </c>
      <c r="B2233" s="574" t="s">
        <v>4834</v>
      </c>
      <c r="C2233" s="573" t="s">
        <v>496</v>
      </c>
      <c r="E2233" s="573"/>
    </row>
    <row r="2234" spans="1:5" ht="15.75">
      <c r="A2234" s="573" t="s">
        <v>4835</v>
      </c>
      <c r="B2234" s="574" t="s">
        <v>4836</v>
      </c>
      <c r="C2234" s="573" t="s">
        <v>459</v>
      </c>
      <c r="E2234" s="573"/>
    </row>
    <row r="2235" spans="1:5" ht="15.75">
      <c r="A2235" s="573" t="s">
        <v>4837</v>
      </c>
      <c r="B2235" s="574" t="s">
        <v>4838</v>
      </c>
      <c r="C2235" s="573" t="s">
        <v>674</v>
      </c>
      <c r="E2235" s="573"/>
    </row>
    <row r="2236" spans="1:5" ht="15.75">
      <c r="A2236" s="573" t="s">
        <v>4839</v>
      </c>
      <c r="B2236" s="574" t="s">
        <v>4840</v>
      </c>
      <c r="C2236" s="573" t="s">
        <v>999</v>
      </c>
      <c r="E2236" s="573"/>
    </row>
    <row r="2237" spans="1:5" ht="15.75">
      <c r="A2237" s="573" t="s">
        <v>4841</v>
      </c>
      <c r="B2237" s="574" t="s">
        <v>4842</v>
      </c>
      <c r="C2237" s="573" t="s">
        <v>472</v>
      </c>
      <c r="E2237" s="573"/>
    </row>
    <row r="2238" spans="1:5" ht="15.75">
      <c r="A2238" s="573" t="s">
        <v>4843</v>
      </c>
      <c r="B2238" s="574" t="s">
        <v>4844</v>
      </c>
      <c r="C2238" s="573" t="s">
        <v>999</v>
      </c>
      <c r="E2238" s="573"/>
    </row>
    <row r="2239" spans="1:5" ht="15.75">
      <c r="A2239" s="573" t="s">
        <v>4845</v>
      </c>
      <c r="B2239" s="574" t="s">
        <v>4846</v>
      </c>
      <c r="C2239" s="573" t="s">
        <v>241</v>
      </c>
      <c r="E2239" s="573"/>
    </row>
    <row r="2240" spans="1:5" ht="15.75">
      <c r="A2240" s="573" t="s">
        <v>4847</v>
      </c>
      <c r="B2240" s="574" t="s">
        <v>4848</v>
      </c>
      <c r="C2240" s="573" t="s">
        <v>346</v>
      </c>
      <c r="E2240" s="573"/>
    </row>
    <row r="2241" spans="1:5" ht="15.75">
      <c r="A2241" s="573" t="s">
        <v>4849</v>
      </c>
      <c r="B2241" s="574" t="s">
        <v>4850</v>
      </c>
      <c r="C2241" s="573" t="s">
        <v>399</v>
      </c>
      <c r="E2241" s="573"/>
    </row>
    <row r="2242" spans="1:5" ht="15.75">
      <c r="A2242" s="573" t="s">
        <v>4851</v>
      </c>
      <c r="B2242" s="574" t="s">
        <v>4852</v>
      </c>
      <c r="C2242" s="573" t="s">
        <v>337</v>
      </c>
      <c r="E2242" s="573"/>
    </row>
    <row r="2243" spans="1:5" ht="15.75">
      <c r="A2243" s="573" t="s">
        <v>4853</v>
      </c>
      <c r="B2243" s="574" t="s">
        <v>4854</v>
      </c>
      <c r="C2243" s="573" t="s">
        <v>420</v>
      </c>
      <c r="E2243" s="573"/>
    </row>
    <row r="2244" spans="1:5" ht="15.75">
      <c r="A2244" s="573" t="s">
        <v>4855</v>
      </c>
      <c r="B2244" s="574" t="s">
        <v>4856</v>
      </c>
      <c r="C2244" s="573" t="s">
        <v>274</v>
      </c>
      <c r="E2244" s="573"/>
    </row>
    <row r="2245" spans="1:5" ht="15.75">
      <c r="A2245" s="573" t="s">
        <v>4857</v>
      </c>
      <c r="B2245" s="574" t="s">
        <v>4858</v>
      </c>
      <c r="C2245" s="573" t="s">
        <v>592</v>
      </c>
      <c r="E2245" s="573"/>
    </row>
    <row r="2246" spans="1:5" ht="15.75">
      <c r="A2246" s="573" t="s">
        <v>4859</v>
      </c>
      <c r="B2246" s="574" t="s">
        <v>4860</v>
      </c>
      <c r="C2246" s="573" t="s">
        <v>312</v>
      </c>
      <c r="E2246" s="573"/>
    </row>
    <row r="2247" spans="1:5" ht="15.75">
      <c r="A2247" s="573" t="s">
        <v>4861</v>
      </c>
      <c r="B2247" s="574" t="s">
        <v>4862</v>
      </c>
      <c r="C2247" s="573" t="s">
        <v>309</v>
      </c>
      <c r="E2247" s="573"/>
    </row>
    <row r="2248" spans="1:5" ht="15.75">
      <c r="A2248" s="573" t="s">
        <v>4863</v>
      </c>
      <c r="B2248" s="574" t="s">
        <v>4864</v>
      </c>
      <c r="C2248" s="573" t="s">
        <v>1141</v>
      </c>
      <c r="E2248" s="573"/>
    </row>
    <row r="2249" spans="1:5" ht="15.75">
      <c r="A2249" s="573" t="s">
        <v>4865</v>
      </c>
      <c r="B2249" s="574" t="s">
        <v>4866</v>
      </c>
      <c r="C2249" s="573" t="s">
        <v>274</v>
      </c>
      <c r="E2249" s="573"/>
    </row>
    <row r="2250" spans="1:5" ht="15.75">
      <c r="A2250" s="573" t="s">
        <v>4867</v>
      </c>
      <c r="B2250" s="574" t="s">
        <v>4868</v>
      </c>
      <c r="C2250" s="573" t="s">
        <v>372</v>
      </c>
      <c r="E2250" s="573"/>
    </row>
    <row r="2251" spans="1:5" ht="15.75">
      <c r="A2251" s="573" t="s">
        <v>4869</v>
      </c>
      <c r="B2251" s="574" t="s">
        <v>4870</v>
      </c>
      <c r="C2251" s="573" t="s">
        <v>312</v>
      </c>
      <c r="E2251" s="573"/>
    </row>
    <row r="2252" spans="1:5" ht="15.75">
      <c r="A2252" s="573" t="s">
        <v>4871</v>
      </c>
      <c r="B2252" s="574" t="s">
        <v>4872</v>
      </c>
      <c r="C2252" s="573" t="s">
        <v>277</v>
      </c>
      <c r="E2252" s="573"/>
    </row>
    <row r="2253" spans="1:5" ht="15.75">
      <c r="A2253" s="573" t="s">
        <v>4873</v>
      </c>
      <c r="B2253" s="574" t="s">
        <v>4874</v>
      </c>
      <c r="C2253" s="573" t="s">
        <v>337</v>
      </c>
      <c r="E2253" s="573"/>
    </row>
    <row r="2254" spans="1:5" ht="15.75">
      <c r="A2254" s="573" t="s">
        <v>4875</v>
      </c>
      <c r="B2254" s="574" t="s">
        <v>4876</v>
      </c>
      <c r="C2254" s="573" t="s">
        <v>501</v>
      </c>
      <c r="E2254" s="573"/>
    </row>
    <row r="2255" spans="1:5" ht="15.75">
      <c r="A2255" s="573" t="s">
        <v>4877</v>
      </c>
      <c r="B2255" s="574" t="s">
        <v>4878</v>
      </c>
      <c r="C2255" s="573" t="s">
        <v>451</v>
      </c>
      <c r="E2255" s="573"/>
    </row>
    <row r="2256" spans="1:5" ht="15.75">
      <c r="A2256" s="573" t="s">
        <v>4879</v>
      </c>
      <c r="B2256" s="574" t="s">
        <v>4880</v>
      </c>
      <c r="C2256" s="573" t="s">
        <v>737</v>
      </c>
      <c r="E2256" s="573"/>
    </row>
    <row r="2257" spans="1:5" ht="15.75">
      <c r="A2257" s="573" t="s">
        <v>4881</v>
      </c>
      <c r="B2257" s="574" t="s">
        <v>4882</v>
      </c>
      <c r="C2257" s="573" t="s">
        <v>343</v>
      </c>
      <c r="E2257" s="573"/>
    </row>
    <row r="2258" spans="1:5" ht="15.75">
      <c r="A2258" s="573" t="s">
        <v>4883</v>
      </c>
      <c r="B2258" s="574" t="s">
        <v>4884</v>
      </c>
      <c r="C2258" s="573" t="s">
        <v>559</v>
      </c>
      <c r="E2258" s="573"/>
    </row>
    <row r="2259" spans="1:5" ht="15.75">
      <c r="A2259" s="573" t="s">
        <v>4885</v>
      </c>
      <c r="B2259" s="574" t="s">
        <v>4886</v>
      </c>
      <c r="C2259" s="573" t="s">
        <v>283</v>
      </c>
      <c r="E2259" s="573"/>
    </row>
    <row r="2260" spans="1:5" ht="15.75">
      <c r="A2260" s="573" t="s">
        <v>4887</v>
      </c>
      <c r="B2260" s="574" t="s">
        <v>4888</v>
      </c>
      <c r="C2260" s="573" t="s">
        <v>535</v>
      </c>
      <c r="E2260" s="573"/>
    </row>
    <row r="2261" spans="1:5" ht="15.75">
      <c r="A2261" s="573" t="s">
        <v>4889</v>
      </c>
      <c r="B2261" s="574" t="s">
        <v>4890</v>
      </c>
      <c r="C2261" s="573" t="s">
        <v>732</v>
      </c>
      <c r="E2261" s="573"/>
    </row>
    <row r="2262" spans="1:5" ht="15.75">
      <c r="A2262" s="573" t="s">
        <v>4891</v>
      </c>
      <c r="B2262" s="574" t="s">
        <v>4892</v>
      </c>
      <c r="C2262" s="573" t="s">
        <v>732</v>
      </c>
      <c r="E2262" s="573"/>
    </row>
    <row r="2263" spans="1:5" ht="15.75">
      <c r="A2263" s="573" t="s">
        <v>4893</v>
      </c>
      <c r="B2263" s="574" t="s">
        <v>4894</v>
      </c>
      <c r="C2263" s="573" t="s">
        <v>412</v>
      </c>
      <c r="E2263" s="573"/>
    </row>
    <row r="2264" spans="1:5" ht="15.75">
      <c r="A2264" s="573" t="s">
        <v>4895</v>
      </c>
      <c r="B2264" s="574" t="s">
        <v>4896</v>
      </c>
      <c r="C2264" s="573" t="s">
        <v>312</v>
      </c>
      <c r="E2264" s="573"/>
    </row>
    <row r="2265" spans="1:5" ht="15.75">
      <c r="A2265" s="573" t="s">
        <v>4897</v>
      </c>
      <c r="B2265" s="574" t="s">
        <v>4898</v>
      </c>
      <c r="C2265" s="573" t="s">
        <v>436</v>
      </c>
      <c r="E2265" s="573"/>
    </row>
    <row r="2266" spans="1:5" ht="15.75">
      <c r="A2266" s="573" t="s">
        <v>4899</v>
      </c>
      <c r="B2266" s="574" t="s">
        <v>4900</v>
      </c>
      <c r="C2266" s="573" t="s">
        <v>309</v>
      </c>
      <c r="E2266" s="573"/>
    </row>
    <row r="2267" spans="1:5" ht="15.75">
      <c r="A2267" s="573" t="s">
        <v>4901</v>
      </c>
      <c r="B2267" s="574" t="s">
        <v>4902</v>
      </c>
      <c r="C2267" s="573" t="s">
        <v>337</v>
      </c>
      <c r="E2267" s="573"/>
    </row>
    <row r="2268" spans="1:5" ht="15.75">
      <c r="A2268" s="573" t="s">
        <v>4903</v>
      </c>
      <c r="B2268" s="574" t="s">
        <v>4904</v>
      </c>
      <c r="C2268" s="573" t="s">
        <v>360</v>
      </c>
      <c r="E2268" s="573"/>
    </row>
    <row r="2269" spans="1:5" ht="15.75">
      <c r="A2269" s="573" t="s">
        <v>4905</v>
      </c>
      <c r="B2269" s="574" t="s">
        <v>4906</v>
      </c>
      <c r="C2269" s="573" t="s">
        <v>309</v>
      </c>
      <c r="E2269" s="573"/>
    </row>
    <row r="2270" spans="1:5" ht="15.75">
      <c r="A2270" s="573" t="s">
        <v>4907</v>
      </c>
      <c r="B2270" s="574" t="s">
        <v>4908</v>
      </c>
      <c r="C2270" s="573" t="s">
        <v>436</v>
      </c>
      <c r="E2270" s="573"/>
    </row>
    <row r="2271" spans="1:5" ht="15.75">
      <c r="A2271" s="573" t="s">
        <v>4909</v>
      </c>
      <c r="B2271" s="574" t="s">
        <v>4910</v>
      </c>
      <c r="C2271" s="573" t="s">
        <v>436</v>
      </c>
      <c r="E2271" s="573"/>
    </row>
    <row r="2272" spans="1:5" ht="15.75">
      <c r="A2272" s="573" t="s">
        <v>4911</v>
      </c>
      <c r="B2272" s="574" t="s">
        <v>4912</v>
      </c>
      <c r="C2272" s="573" t="s">
        <v>1762</v>
      </c>
      <c r="E2272" s="573"/>
    </row>
    <row r="2273" spans="1:5" ht="15.75">
      <c r="A2273" s="573" t="s">
        <v>4913</v>
      </c>
      <c r="B2273" s="574" t="s">
        <v>4914</v>
      </c>
      <c r="C2273" s="573" t="s">
        <v>653</v>
      </c>
      <c r="E2273" s="573"/>
    </row>
    <row r="2274" spans="1:5" ht="15.75">
      <c r="A2274" s="573" t="s">
        <v>4915</v>
      </c>
      <c r="B2274" s="574" t="s">
        <v>4916</v>
      </c>
      <c r="C2274" s="573" t="s">
        <v>372</v>
      </c>
      <c r="E2274" s="573"/>
    </row>
    <row r="2275" spans="1:5" ht="15.75">
      <c r="A2275" s="573" t="s">
        <v>4917</v>
      </c>
      <c r="B2275" s="574" t="s">
        <v>4918</v>
      </c>
      <c r="C2275" s="573" t="s">
        <v>312</v>
      </c>
      <c r="E2275" s="573"/>
    </row>
    <row r="2276" spans="1:5" ht="15.75">
      <c r="A2276" s="573" t="s">
        <v>4919</v>
      </c>
      <c r="B2276" s="574" t="s">
        <v>4920</v>
      </c>
      <c r="C2276" s="573" t="s">
        <v>378</v>
      </c>
      <c r="E2276" s="573"/>
    </row>
    <row r="2277" spans="1:5" ht="15.75">
      <c r="A2277" s="573" t="s">
        <v>4921</v>
      </c>
      <c r="B2277" s="574" t="s">
        <v>4922</v>
      </c>
      <c r="C2277" s="573" t="s">
        <v>346</v>
      </c>
      <c r="E2277" s="573"/>
    </row>
    <row r="2278" spans="1:5" ht="15.75">
      <c r="A2278" s="573" t="s">
        <v>4923</v>
      </c>
      <c r="B2278" s="574" t="s">
        <v>4924</v>
      </c>
      <c r="C2278" s="573" t="s">
        <v>366</v>
      </c>
      <c r="E2278" s="573"/>
    </row>
    <row r="2279" spans="1:5" ht="15.75">
      <c r="A2279" s="573" t="s">
        <v>4925</v>
      </c>
      <c r="B2279" s="574" t="s">
        <v>4926</v>
      </c>
      <c r="C2279" s="573" t="s">
        <v>312</v>
      </c>
      <c r="E2279" s="573"/>
    </row>
    <row r="2280" spans="1:5" ht="15.75">
      <c r="A2280" s="573" t="s">
        <v>4927</v>
      </c>
      <c r="B2280" s="574" t="s">
        <v>4928</v>
      </c>
      <c r="C2280" s="573" t="s">
        <v>317</v>
      </c>
      <c r="E2280" s="573"/>
    </row>
    <row r="2281" spans="1:5" ht="15.75">
      <c r="A2281" s="573" t="s">
        <v>4929</v>
      </c>
      <c r="B2281" s="574" t="s">
        <v>4930</v>
      </c>
      <c r="C2281" s="573" t="s">
        <v>951</v>
      </c>
      <c r="E2281" s="573"/>
    </row>
    <row r="2282" spans="1:5" ht="15.75">
      <c r="A2282" s="573" t="s">
        <v>4931</v>
      </c>
      <c r="B2282" s="574" t="s">
        <v>4932</v>
      </c>
      <c r="C2282" s="573" t="s">
        <v>343</v>
      </c>
      <c r="E2282" s="573"/>
    </row>
    <row r="2283" spans="1:5" ht="15.75">
      <c r="A2283" s="573" t="s">
        <v>4933</v>
      </c>
      <c r="B2283" s="574" t="s">
        <v>4934</v>
      </c>
      <c r="C2283" s="573" t="s">
        <v>521</v>
      </c>
      <c r="E2283" s="573"/>
    </row>
    <row r="2284" spans="1:5" ht="15.75">
      <c r="A2284" s="573" t="s">
        <v>4935</v>
      </c>
      <c r="B2284" s="574" t="s">
        <v>4936</v>
      </c>
      <c r="C2284" s="573" t="s">
        <v>485</v>
      </c>
      <c r="E2284" s="573"/>
    </row>
    <row r="2285" spans="1:5" ht="15.75">
      <c r="A2285" s="573" t="s">
        <v>4937</v>
      </c>
      <c r="B2285" s="574" t="s">
        <v>4938</v>
      </c>
      <c r="C2285" s="573" t="s">
        <v>334</v>
      </c>
      <c r="E2285" s="573"/>
    </row>
    <row r="2286" spans="1:5" ht="15.75">
      <c r="A2286" s="573" t="s">
        <v>4939</v>
      </c>
      <c r="B2286" s="574" t="s">
        <v>4940</v>
      </c>
      <c r="C2286" s="573" t="s">
        <v>306</v>
      </c>
      <c r="E2286" s="573"/>
    </row>
    <row r="2287" spans="1:5" ht="15.75">
      <c r="A2287" s="573" t="s">
        <v>4941</v>
      </c>
      <c r="B2287" s="574" t="s">
        <v>4942</v>
      </c>
      <c r="C2287" s="573" t="s">
        <v>409</v>
      </c>
      <c r="E2287" s="573"/>
    </row>
    <row r="2288" spans="1:5" ht="15.75">
      <c r="A2288" s="573" t="s">
        <v>4943</v>
      </c>
      <c r="B2288" s="574" t="s">
        <v>4944</v>
      </c>
      <c r="C2288" s="573" t="s">
        <v>343</v>
      </c>
      <c r="E2288" s="573"/>
    </row>
    <row r="2289" spans="1:5" ht="15.75">
      <c r="A2289" s="573" t="s">
        <v>4945</v>
      </c>
      <c r="B2289" s="574" t="s">
        <v>4946</v>
      </c>
      <c r="C2289" s="573" t="s">
        <v>399</v>
      </c>
      <c r="E2289" s="573"/>
    </row>
    <row r="2290" spans="1:5" ht="15.75">
      <c r="A2290" s="573" t="s">
        <v>4947</v>
      </c>
      <c r="B2290" s="574" t="s">
        <v>4948</v>
      </c>
      <c r="C2290" s="573" t="s">
        <v>286</v>
      </c>
      <c r="E2290" s="573"/>
    </row>
    <row r="2291" spans="1:5" ht="15.75">
      <c r="A2291" s="573" t="s">
        <v>4949</v>
      </c>
      <c r="B2291" s="574" t="s">
        <v>4950</v>
      </c>
      <c r="C2291" s="573" t="s">
        <v>409</v>
      </c>
      <c r="E2291" s="573"/>
    </row>
    <row r="2292" spans="1:5" ht="15.75">
      <c r="A2292" s="573" t="s">
        <v>4951</v>
      </c>
      <c r="B2292" s="574" t="s">
        <v>4952</v>
      </c>
      <c r="C2292" s="573" t="s">
        <v>412</v>
      </c>
      <c r="E2292" s="573"/>
    </row>
    <row r="2293" spans="1:5" ht="15.75">
      <c r="A2293" s="573" t="s">
        <v>4953</v>
      </c>
      <c r="B2293" s="574" t="s">
        <v>4954</v>
      </c>
      <c r="C2293" s="573" t="s">
        <v>535</v>
      </c>
      <c r="E2293" s="573"/>
    </row>
    <row r="2294" spans="1:5" ht="15.75">
      <c r="A2294" s="573" t="s">
        <v>4955</v>
      </c>
      <c r="B2294" s="574" t="s">
        <v>4956</v>
      </c>
      <c r="C2294" s="573" t="s">
        <v>564</v>
      </c>
      <c r="E2294" s="573"/>
    </row>
    <row r="2295" spans="1:5" ht="15.75">
      <c r="A2295" s="573" t="s">
        <v>4957</v>
      </c>
      <c r="B2295" s="574" t="s">
        <v>4958</v>
      </c>
      <c r="C2295" s="573" t="s">
        <v>556</v>
      </c>
      <c r="E2295" s="573"/>
    </row>
    <row r="2296" spans="1:5" ht="15.75">
      <c r="A2296" s="573" t="s">
        <v>4959</v>
      </c>
      <c r="B2296" s="574" t="s">
        <v>4960</v>
      </c>
      <c r="C2296" s="573" t="s">
        <v>559</v>
      </c>
      <c r="E2296" s="573"/>
    </row>
    <row r="2297" spans="1:5" ht="15.75">
      <c r="A2297" s="573" t="s">
        <v>4961</v>
      </c>
      <c r="B2297" s="574" t="s">
        <v>4962</v>
      </c>
      <c r="C2297" s="573" t="s">
        <v>340</v>
      </c>
      <c r="E2297" s="573"/>
    </row>
    <row r="2298" spans="1:5" ht="15.75">
      <c r="A2298" s="573" t="s">
        <v>4963</v>
      </c>
      <c r="B2298" s="574" t="s">
        <v>4964</v>
      </c>
      <c r="C2298" s="573" t="s">
        <v>286</v>
      </c>
      <c r="E2298" s="573"/>
    </row>
    <row r="2299" spans="1:5" ht="15.75">
      <c r="A2299" s="573" t="s">
        <v>4965</v>
      </c>
      <c r="B2299" s="574" t="s">
        <v>4966</v>
      </c>
      <c r="C2299" s="573" t="s">
        <v>564</v>
      </c>
      <c r="E2299" s="573"/>
    </row>
    <row r="2300" spans="1:5" ht="15.75">
      <c r="A2300" s="573" t="s">
        <v>4967</v>
      </c>
      <c r="B2300" s="574" t="s">
        <v>4968</v>
      </c>
      <c r="C2300" s="573" t="s">
        <v>399</v>
      </c>
      <c r="E2300" s="573"/>
    </row>
    <row r="2301" spans="1:5" ht="15.75">
      <c r="A2301" s="573" t="s">
        <v>4969</v>
      </c>
      <c r="B2301" s="574" t="s">
        <v>4970</v>
      </c>
      <c r="C2301" s="573" t="s">
        <v>456</v>
      </c>
      <c r="E2301" s="573"/>
    </row>
    <row r="2302" spans="1:5" ht="15.75">
      <c r="A2302" s="573" t="s">
        <v>4971</v>
      </c>
      <c r="B2302" s="574" t="s">
        <v>4972</v>
      </c>
      <c r="C2302" s="573" t="s">
        <v>1010</v>
      </c>
      <c r="E2302" s="573"/>
    </row>
    <row r="2303" spans="1:5" ht="15.75">
      <c r="A2303" s="573" t="s">
        <v>4973</v>
      </c>
      <c r="B2303" s="574" t="s">
        <v>4974</v>
      </c>
      <c r="C2303" s="573" t="s">
        <v>1183</v>
      </c>
      <c r="E2303" s="573"/>
    </row>
    <row r="2304" spans="1:5" ht="15.75">
      <c r="A2304" s="573" t="s">
        <v>4975</v>
      </c>
      <c r="B2304" s="574" t="s">
        <v>4976</v>
      </c>
      <c r="C2304" s="573" t="s">
        <v>511</v>
      </c>
      <c r="E2304" s="573"/>
    </row>
    <row r="2305" spans="1:5" ht="15.75">
      <c r="A2305" s="573" t="s">
        <v>4977</v>
      </c>
      <c r="B2305" s="574" t="s">
        <v>4978</v>
      </c>
      <c r="C2305" s="573" t="s">
        <v>271</v>
      </c>
      <c r="E2305" s="573"/>
    </row>
    <row r="2306" spans="1:5" ht="15.75">
      <c r="A2306" s="573" t="s">
        <v>4979</v>
      </c>
      <c r="B2306" s="574" t="s">
        <v>4980</v>
      </c>
      <c r="C2306" s="573" t="s">
        <v>485</v>
      </c>
      <c r="E2306" s="573"/>
    </row>
    <row r="2307" spans="1:5" ht="15.75">
      <c r="A2307" s="573" t="s">
        <v>4981</v>
      </c>
      <c r="B2307" s="574" t="s">
        <v>4982</v>
      </c>
      <c r="C2307" s="573" t="s">
        <v>451</v>
      </c>
      <c r="E2307" s="573"/>
    </row>
    <row r="2308" spans="1:5" ht="15.75">
      <c r="A2308" s="573" t="s">
        <v>4983</v>
      </c>
      <c r="B2308" s="574" t="s">
        <v>4984</v>
      </c>
      <c r="C2308" s="573" t="s">
        <v>456</v>
      </c>
      <c r="E2308" s="573"/>
    </row>
    <row r="2309" spans="1:5" ht="15.75">
      <c r="A2309" s="573" t="s">
        <v>4985</v>
      </c>
      <c r="B2309" s="574" t="s">
        <v>4986</v>
      </c>
      <c r="C2309" s="573" t="s">
        <v>343</v>
      </c>
      <c r="E2309" s="573"/>
    </row>
    <row r="2310" spans="1:5" ht="15.75">
      <c r="A2310" s="573" t="s">
        <v>4987</v>
      </c>
      <c r="B2310" s="574" t="s">
        <v>4988</v>
      </c>
      <c r="C2310" s="573" t="s">
        <v>241</v>
      </c>
      <c r="E2310" s="573"/>
    </row>
    <row r="2311" spans="1:5" ht="15.75">
      <c r="A2311" s="573" t="s">
        <v>4989</v>
      </c>
      <c r="B2311" s="574" t="s">
        <v>4990</v>
      </c>
      <c r="C2311" s="573" t="s">
        <v>297</v>
      </c>
      <c r="E2311" s="573"/>
    </row>
    <row r="2312" spans="1:5" ht="15.75">
      <c r="A2312" s="573" t="s">
        <v>4991</v>
      </c>
      <c r="B2312" s="574" t="s">
        <v>4992</v>
      </c>
      <c r="C2312" s="573" t="s">
        <v>464</v>
      </c>
      <c r="E2312" s="573"/>
    </row>
    <row r="2313" spans="1:5" ht="15.75">
      <c r="A2313" s="573" t="s">
        <v>4993</v>
      </c>
      <c r="B2313" s="574" t="s">
        <v>4994</v>
      </c>
      <c r="C2313" s="573" t="s">
        <v>320</v>
      </c>
      <c r="E2313" s="573"/>
    </row>
    <row r="2314" spans="1:5" ht="15.75">
      <c r="A2314" s="573" t="s">
        <v>4995</v>
      </c>
      <c r="B2314" s="574" t="s">
        <v>4996</v>
      </c>
      <c r="C2314" s="573" t="s">
        <v>352</v>
      </c>
      <c r="E2314" s="573"/>
    </row>
    <row r="2315" spans="1:5" ht="15.75">
      <c r="A2315" s="573" t="s">
        <v>4997</v>
      </c>
      <c r="B2315" s="574" t="s">
        <v>4998</v>
      </c>
      <c r="C2315" s="573" t="s">
        <v>511</v>
      </c>
      <c r="E2315" s="573"/>
    </row>
    <row r="2316" spans="1:5" ht="15.75">
      <c r="A2316" s="573" t="s">
        <v>4999</v>
      </c>
      <c r="B2316" s="574" t="s">
        <v>5000</v>
      </c>
      <c r="C2316" s="573" t="s">
        <v>564</v>
      </c>
      <c r="E2316" s="573"/>
    </row>
    <row r="2317" spans="1:5" ht="15.75">
      <c r="A2317" s="573" t="s">
        <v>5001</v>
      </c>
      <c r="B2317" s="574" t="s">
        <v>5002</v>
      </c>
      <c r="C2317" s="573" t="s">
        <v>559</v>
      </c>
      <c r="E2317" s="573"/>
    </row>
    <row r="2318" spans="1:5" ht="15.75">
      <c r="A2318" s="573" t="s">
        <v>5003</v>
      </c>
      <c r="B2318" s="574" t="s">
        <v>5004</v>
      </c>
      <c r="C2318" s="573" t="s">
        <v>399</v>
      </c>
      <c r="E2318" s="573"/>
    </row>
    <row r="2319" spans="1:5" ht="15.75">
      <c r="A2319" s="573" t="s">
        <v>5005</v>
      </c>
      <c r="B2319" s="574" t="s">
        <v>5006</v>
      </c>
      <c r="C2319" s="573" t="s">
        <v>366</v>
      </c>
      <c r="E2319" s="573"/>
    </row>
    <row r="2320" spans="1:5" ht="15.75">
      <c r="A2320" s="573" t="s">
        <v>5007</v>
      </c>
      <c r="B2320" s="574" t="s">
        <v>5008</v>
      </c>
      <c r="C2320" s="573" t="s">
        <v>862</v>
      </c>
      <c r="E2320" s="573"/>
    </row>
    <row r="2321" spans="1:5" ht="15.75">
      <c r="A2321" s="573" t="s">
        <v>5009</v>
      </c>
      <c r="B2321" s="574" t="s">
        <v>5010</v>
      </c>
      <c r="C2321" s="573" t="s">
        <v>378</v>
      </c>
      <c r="E2321" s="573"/>
    </row>
    <row r="2322" spans="1:5" ht="15.75">
      <c r="A2322" s="573" t="s">
        <v>5011</v>
      </c>
      <c r="B2322" s="574" t="s">
        <v>5012</v>
      </c>
      <c r="C2322" s="573" t="s">
        <v>317</v>
      </c>
      <c r="E2322" s="573"/>
    </row>
    <row r="2323" spans="1:5" ht="15.75">
      <c r="A2323" s="573" t="s">
        <v>5013</v>
      </c>
      <c r="B2323" s="574" t="s">
        <v>5014</v>
      </c>
      <c r="C2323" s="573" t="s">
        <v>493</v>
      </c>
      <c r="E2323" s="573"/>
    </row>
    <row r="2324" spans="1:5" ht="15.75">
      <c r="A2324" s="573" t="s">
        <v>5015</v>
      </c>
      <c r="B2324" s="574" t="s">
        <v>5016</v>
      </c>
      <c r="C2324" s="573" t="s">
        <v>409</v>
      </c>
      <c r="E2324" s="573"/>
    </row>
    <row r="2325" spans="1:5" ht="15.75">
      <c r="A2325" s="573" t="s">
        <v>5017</v>
      </c>
      <c r="B2325" s="574" t="s">
        <v>5018</v>
      </c>
      <c r="C2325" s="573" t="s">
        <v>511</v>
      </c>
      <c r="E2325" s="573"/>
    </row>
    <row r="2326" spans="1:5" ht="15.75">
      <c r="A2326" s="573" t="s">
        <v>5019</v>
      </c>
      <c r="B2326" s="574" t="s">
        <v>5020</v>
      </c>
      <c r="C2326" s="573" t="s">
        <v>312</v>
      </c>
      <c r="E2326" s="573"/>
    </row>
    <row r="2327" spans="1:5" ht="15.75">
      <c r="A2327" s="573" t="s">
        <v>5021</v>
      </c>
      <c r="B2327" s="574" t="s">
        <v>5022</v>
      </c>
      <c r="C2327" s="573" t="s">
        <v>343</v>
      </c>
      <c r="E2327" s="573"/>
    </row>
    <row r="2328" spans="1:5" ht="15.75">
      <c r="A2328" s="573" t="s">
        <v>5023</v>
      </c>
      <c r="B2328" s="574" t="s">
        <v>5024</v>
      </c>
      <c r="C2328" s="573" t="s">
        <v>472</v>
      </c>
      <c r="E2328" s="573"/>
    </row>
    <row r="2329" spans="1:5" ht="15.75">
      <c r="A2329" s="573" t="s">
        <v>5025</v>
      </c>
      <c r="B2329" s="574" t="s">
        <v>5026</v>
      </c>
      <c r="C2329" s="573" t="s">
        <v>862</v>
      </c>
      <c r="E2329" s="573"/>
    </row>
    <row r="2330" spans="1:5" ht="15.75">
      <c r="A2330" s="573" t="s">
        <v>5027</v>
      </c>
      <c r="B2330" s="574" t="s">
        <v>5028</v>
      </c>
      <c r="C2330" s="573" t="s">
        <v>1529</v>
      </c>
      <c r="E2330" s="573"/>
    </row>
    <row r="2331" spans="1:5" ht="15.75">
      <c r="A2331" s="573" t="s">
        <v>5029</v>
      </c>
      <c r="B2331" s="574" t="s">
        <v>5030</v>
      </c>
      <c r="C2331" s="573" t="s">
        <v>459</v>
      </c>
      <c r="E2331" s="573"/>
    </row>
    <row r="2332" spans="1:5" ht="15.75">
      <c r="A2332" s="573" t="s">
        <v>5031</v>
      </c>
      <c r="B2332" s="574" t="s">
        <v>5032</v>
      </c>
      <c r="C2332" s="573" t="s">
        <v>511</v>
      </c>
      <c r="E2332" s="573"/>
    </row>
    <row r="2333" spans="1:5" ht="15.75">
      <c r="A2333" s="573" t="s">
        <v>5033</v>
      </c>
      <c r="B2333" s="574" t="s">
        <v>5034</v>
      </c>
      <c r="C2333" s="573" t="s">
        <v>417</v>
      </c>
      <c r="E2333" s="573"/>
    </row>
    <row r="2334" spans="1:5" ht="15.75">
      <c r="A2334" s="573" t="s">
        <v>5035</v>
      </c>
      <c r="B2334" s="574" t="s">
        <v>5036</v>
      </c>
      <c r="C2334" s="573" t="s">
        <v>436</v>
      </c>
      <c r="E2334" s="573"/>
    </row>
    <row r="2335" spans="1:5" ht="15.75">
      <c r="A2335" s="573" t="s">
        <v>5037</v>
      </c>
      <c r="B2335" s="574" t="s">
        <v>5038</v>
      </c>
      <c r="C2335" s="573" t="s">
        <v>240</v>
      </c>
      <c r="E2335" s="573"/>
    </row>
    <row r="2336" spans="1:5" ht="15.75">
      <c r="A2336" s="573" t="s">
        <v>5039</v>
      </c>
      <c r="B2336" s="574" t="s">
        <v>5040</v>
      </c>
      <c r="C2336" s="573" t="s">
        <v>737</v>
      </c>
      <c r="E2336" s="573"/>
    </row>
    <row r="2337" spans="1:5" ht="15.75">
      <c r="A2337" s="573" t="s">
        <v>5041</v>
      </c>
      <c r="B2337" s="574" t="s">
        <v>5042</v>
      </c>
      <c r="C2337" s="573" t="s">
        <v>518</v>
      </c>
      <c r="E2337" s="573"/>
    </row>
    <row r="2338" spans="1:5" ht="15.75">
      <c r="A2338" s="573" t="s">
        <v>5043</v>
      </c>
      <c r="B2338" s="574" t="s">
        <v>5044</v>
      </c>
      <c r="C2338" s="573" t="s">
        <v>312</v>
      </c>
      <c r="E2338" s="573"/>
    </row>
    <row r="2339" spans="1:5" ht="15.75">
      <c r="A2339" s="573" t="s">
        <v>5045</v>
      </c>
      <c r="B2339" s="574" t="s">
        <v>5046</v>
      </c>
      <c r="C2339" s="573" t="s">
        <v>579</v>
      </c>
      <c r="E2339" s="573"/>
    </row>
    <row r="2340" spans="1:5" ht="15.75">
      <c r="A2340" s="573" t="s">
        <v>5047</v>
      </c>
      <c r="B2340" s="574" t="s">
        <v>5048</v>
      </c>
      <c r="C2340" s="573" t="s">
        <v>388</v>
      </c>
      <c r="E2340" s="573"/>
    </row>
    <row r="2341" spans="1:5" ht="15.75">
      <c r="A2341" s="573" t="s">
        <v>5049</v>
      </c>
      <c r="B2341" s="574" t="s">
        <v>5050</v>
      </c>
      <c r="C2341" s="573" t="s">
        <v>121</v>
      </c>
      <c r="E2341" s="573"/>
    </row>
    <row r="2342" spans="1:5" ht="15.75">
      <c r="A2342" s="573" t="s">
        <v>5051</v>
      </c>
      <c r="B2342" s="574" t="s">
        <v>5052</v>
      </c>
      <c r="C2342" s="573" t="s">
        <v>268</v>
      </c>
      <c r="E2342" s="573"/>
    </row>
    <row r="2343" spans="1:5" ht="15.75">
      <c r="A2343" s="573" t="s">
        <v>5053</v>
      </c>
      <c r="B2343" s="574" t="s">
        <v>5054</v>
      </c>
      <c r="C2343" s="573" t="s">
        <v>564</v>
      </c>
      <c r="E2343" s="573"/>
    </row>
    <row r="2344" spans="1:5" ht="15.75">
      <c r="A2344" s="573" t="s">
        <v>5055</v>
      </c>
      <c r="B2344" s="574" t="s">
        <v>5056</v>
      </c>
      <c r="C2344" s="573" t="s">
        <v>511</v>
      </c>
      <c r="E2344" s="573"/>
    </row>
    <row r="2345" spans="1:5" ht="15.75">
      <c r="A2345" s="573" t="s">
        <v>5057</v>
      </c>
      <c r="B2345" s="574" t="s">
        <v>5058</v>
      </c>
      <c r="C2345" s="573" t="s">
        <v>653</v>
      </c>
      <c r="E2345" s="573"/>
    </row>
    <row r="2346" spans="1:5" ht="15.75">
      <c r="A2346" s="573" t="s">
        <v>5059</v>
      </c>
      <c r="B2346" s="574" t="s">
        <v>5060</v>
      </c>
      <c r="C2346" s="573" t="s">
        <v>312</v>
      </c>
      <c r="E2346" s="573"/>
    </row>
    <row r="2347" spans="1:5" ht="15.75">
      <c r="A2347" s="573" t="s">
        <v>5061</v>
      </c>
      <c r="B2347" s="574" t="s">
        <v>5062</v>
      </c>
      <c r="C2347" s="573" t="s">
        <v>488</v>
      </c>
      <c r="E2347" s="573"/>
    </row>
    <row r="2348" spans="1:5" ht="15.75">
      <c r="A2348" s="573" t="s">
        <v>5063</v>
      </c>
      <c r="B2348" s="574" t="s">
        <v>5064</v>
      </c>
      <c r="C2348" s="573" t="s">
        <v>535</v>
      </c>
      <c r="E2348" s="573"/>
    </row>
    <row r="2349" spans="1:5" ht="15.75">
      <c r="A2349" s="573" t="s">
        <v>5065</v>
      </c>
      <c r="B2349" s="574" t="s">
        <v>5066</v>
      </c>
      <c r="C2349" s="573" t="s">
        <v>317</v>
      </c>
      <c r="E2349" s="573"/>
    </row>
    <row r="2350" spans="1:5" ht="15.75">
      <c r="A2350" s="573" t="s">
        <v>5067</v>
      </c>
      <c r="B2350" s="574" t="s">
        <v>5068</v>
      </c>
      <c r="C2350" s="573" t="s">
        <v>317</v>
      </c>
      <c r="E2350" s="573"/>
    </row>
    <row r="2351" spans="1:5" ht="15.75">
      <c r="A2351" s="573" t="s">
        <v>5069</v>
      </c>
      <c r="B2351" s="574" t="s">
        <v>5070</v>
      </c>
      <c r="C2351" s="573" t="s">
        <v>375</v>
      </c>
      <c r="E2351" s="573"/>
    </row>
    <row r="2352" spans="1:5" ht="15.75">
      <c r="A2352" s="573" t="s">
        <v>5071</v>
      </c>
      <c r="B2352" s="574" t="s">
        <v>5072</v>
      </c>
      <c r="C2352" s="573" t="s">
        <v>488</v>
      </c>
      <c r="E2352" s="573"/>
    </row>
    <row r="2353" spans="1:5" ht="15.75">
      <c r="A2353" s="573" t="s">
        <v>5073</v>
      </c>
      <c r="B2353" s="574" t="s">
        <v>5074</v>
      </c>
      <c r="C2353" s="573" t="s">
        <v>388</v>
      </c>
      <c r="E2353" s="573"/>
    </row>
    <row r="2354" spans="1:5" ht="15.75">
      <c r="A2354" s="573" t="s">
        <v>5075</v>
      </c>
      <c r="B2354" s="574" t="s">
        <v>5076</v>
      </c>
      <c r="C2354" s="573" t="s">
        <v>360</v>
      </c>
      <c r="E2354" s="573"/>
    </row>
    <row r="2355" spans="1:5" ht="15.75">
      <c r="A2355" s="573" t="s">
        <v>5077</v>
      </c>
      <c r="B2355" s="574" t="s">
        <v>5078</v>
      </c>
      <c r="C2355" s="573" t="s">
        <v>518</v>
      </c>
      <c r="E2355" s="573"/>
    </row>
    <row r="2356" spans="1:5" ht="15.75">
      <c r="A2356" s="573" t="s">
        <v>5079</v>
      </c>
      <c r="B2356" s="574" t="s">
        <v>5080</v>
      </c>
      <c r="C2356" s="573" t="s">
        <v>1010</v>
      </c>
      <c r="E2356" s="573"/>
    </row>
    <row r="2357" spans="1:5" ht="15.75">
      <c r="A2357" s="573" t="s">
        <v>5081</v>
      </c>
      <c r="B2357" s="574" t="s">
        <v>5082</v>
      </c>
      <c r="C2357" s="573" t="s">
        <v>518</v>
      </c>
      <c r="E2357" s="573"/>
    </row>
    <row r="2358" spans="1:5" ht="15.75">
      <c r="A2358" s="573" t="s">
        <v>5083</v>
      </c>
      <c r="B2358" s="574" t="s">
        <v>5084</v>
      </c>
      <c r="C2358" s="573" t="s">
        <v>375</v>
      </c>
      <c r="E2358" s="573"/>
    </row>
    <row r="2359" spans="1:5" ht="15.75">
      <c r="A2359" s="573" t="s">
        <v>5085</v>
      </c>
      <c r="B2359" s="574" t="s">
        <v>5086</v>
      </c>
      <c r="C2359" s="573" t="s">
        <v>317</v>
      </c>
      <c r="E2359" s="573"/>
    </row>
    <row r="2360" spans="1:5" ht="15.75">
      <c r="A2360" s="573" t="s">
        <v>5087</v>
      </c>
      <c r="B2360" s="574" t="s">
        <v>5088</v>
      </c>
      <c r="C2360" s="573" t="s">
        <v>286</v>
      </c>
      <c r="E2360" s="573"/>
    </row>
    <row r="2361" spans="1:5" ht="15.75">
      <c r="A2361" s="573" t="s">
        <v>5089</v>
      </c>
      <c r="B2361" s="574" t="s">
        <v>5090</v>
      </c>
      <c r="C2361" s="573" t="s">
        <v>404</v>
      </c>
      <c r="E2361" s="573"/>
    </row>
    <row r="2362" spans="1:5" ht="15.75">
      <c r="A2362" s="573" t="s">
        <v>5091</v>
      </c>
      <c r="B2362" s="574" t="s">
        <v>5092</v>
      </c>
      <c r="C2362" s="573" t="s">
        <v>355</v>
      </c>
      <c r="E2362" s="573"/>
    </row>
    <row r="2363" spans="1:5" ht="15.75">
      <c r="A2363" s="573" t="s">
        <v>5093</v>
      </c>
      <c r="B2363" s="574" t="s">
        <v>5094</v>
      </c>
      <c r="C2363" s="573" t="s">
        <v>1141</v>
      </c>
      <c r="E2363" s="573"/>
    </row>
    <row r="2364" spans="1:5" ht="15.75">
      <c r="A2364" s="573" t="s">
        <v>5095</v>
      </c>
      <c r="B2364" s="574" t="s">
        <v>5096</v>
      </c>
      <c r="C2364" s="573" t="s">
        <v>827</v>
      </c>
      <c r="E2364" s="573"/>
    </row>
    <row r="2365" spans="1:5" ht="15.75">
      <c r="A2365" s="573" t="s">
        <v>5097</v>
      </c>
      <c r="B2365" s="574" t="s">
        <v>5098</v>
      </c>
      <c r="C2365" s="573" t="s">
        <v>737</v>
      </c>
      <c r="E2365" s="573"/>
    </row>
    <row r="2366" spans="1:5" ht="15.75">
      <c r="A2366" s="573" t="s">
        <v>5099</v>
      </c>
      <c r="B2366" s="574" t="s">
        <v>5100</v>
      </c>
      <c r="C2366" s="573" t="s">
        <v>827</v>
      </c>
      <c r="E2366" s="573"/>
    </row>
    <row r="2367" spans="1:5" ht="15.75">
      <c r="A2367" s="573" t="s">
        <v>5101</v>
      </c>
      <c r="B2367" s="574" t="s">
        <v>5102</v>
      </c>
      <c r="C2367" s="573" t="s">
        <v>511</v>
      </c>
      <c r="E2367" s="573"/>
    </row>
    <row r="2368" spans="1:5" ht="15.75">
      <c r="A2368" s="573" t="s">
        <v>5103</v>
      </c>
      <c r="B2368" s="574" t="s">
        <v>5104</v>
      </c>
      <c r="C2368" s="573" t="s">
        <v>751</v>
      </c>
      <c r="E2368" s="573"/>
    </row>
    <row r="2369" spans="1:5" ht="15.75">
      <c r="A2369" s="573" t="s">
        <v>5105</v>
      </c>
      <c r="B2369" s="574" t="s">
        <v>5106</v>
      </c>
      <c r="C2369" s="573" t="s">
        <v>999</v>
      </c>
      <c r="E2369" s="573"/>
    </row>
    <row r="2370" spans="1:5" ht="15.75">
      <c r="A2370" s="573" t="s">
        <v>5107</v>
      </c>
      <c r="B2370" s="574" t="s">
        <v>5108</v>
      </c>
      <c r="C2370" s="573" t="s">
        <v>337</v>
      </c>
      <c r="E2370" s="573"/>
    </row>
    <row r="2371" spans="1:5" ht="15.75">
      <c r="A2371" s="573" t="s">
        <v>5109</v>
      </c>
      <c r="B2371" s="574" t="s">
        <v>5110</v>
      </c>
      <c r="C2371" s="573" t="s">
        <v>309</v>
      </c>
      <c r="E2371" s="573"/>
    </row>
    <row r="2372" spans="1:5" ht="15.75">
      <c r="A2372" s="573" t="s">
        <v>5111</v>
      </c>
      <c r="B2372" s="574" t="s">
        <v>5112</v>
      </c>
      <c r="C2372" s="573" t="s">
        <v>926</v>
      </c>
      <c r="E2372" s="573"/>
    </row>
    <row r="2373" spans="1:5" ht="15.75">
      <c r="A2373" s="573" t="s">
        <v>5113</v>
      </c>
      <c r="B2373" s="574" t="s">
        <v>5114</v>
      </c>
      <c r="C2373" s="573" t="s">
        <v>1590</v>
      </c>
      <c r="E2373" s="573"/>
    </row>
    <row r="2374" spans="1:5" ht="15.75">
      <c r="A2374" s="573" t="s">
        <v>5115</v>
      </c>
      <c r="B2374" s="574" t="s">
        <v>5116</v>
      </c>
      <c r="C2374" s="573" t="s">
        <v>340</v>
      </c>
      <c r="E2374" s="573"/>
    </row>
    <row r="2375" spans="1:5" ht="15.75">
      <c r="A2375" s="573" t="s">
        <v>5117</v>
      </c>
      <c r="B2375" s="574" t="s">
        <v>5118</v>
      </c>
      <c r="C2375" s="573" t="s">
        <v>360</v>
      </c>
      <c r="E2375" s="573"/>
    </row>
    <row r="2376" spans="1:5" ht="15.75">
      <c r="A2376" s="573" t="s">
        <v>5119</v>
      </c>
      <c r="B2376" s="574" t="s">
        <v>5120</v>
      </c>
      <c r="C2376" s="573" t="s">
        <v>340</v>
      </c>
      <c r="E2376" s="573"/>
    </row>
    <row r="2377" spans="1:5" ht="15.75">
      <c r="A2377" s="573" t="s">
        <v>5121</v>
      </c>
      <c r="B2377" s="574" t="s">
        <v>5122</v>
      </c>
      <c r="C2377" s="573" t="s">
        <v>469</v>
      </c>
      <c r="E2377" s="573"/>
    </row>
    <row r="2378" spans="1:5" ht="15.75">
      <c r="A2378" s="573" t="s">
        <v>5123</v>
      </c>
      <c r="B2378" s="574" t="s">
        <v>5124</v>
      </c>
      <c r="C2378" s="573" t="s">
        <v>436</v>
      </c>
      <c r="E2378" s="573"/>
    </row>
    <row r="2379" spans="1:5" ht="15.75">
      <c r="A2379" s="573" t="s">
        <v>5125</v>
      </c>
      <c r="B2379" s="574" t="s">
        <v>5126</v>
      </c>
      <c r="C2379" s="573" t="s">
        <v>653</v>
      </c>
      <c r="E2379" s="573"/>
    </row>
    <row r="2380" spans="1:5" ht="15.75">
      <c r="A2380" s="573" t="s">
        <v>5127</v>
      </c>
      <c r="B2380" s="574" t="s">
        <v>5128</v>
      </c>
      <c r="C2380" s="573" t="s">
        <v>317</v>
      </c>
      <c r="E2380" s="573"/>
    </row>
    <row r="2381" spans="1:5" ht="15.75">
      <c r="A2381" s="573" t="s">
        <v>5129</v>
      </c>
      <c r="B2381" s="574" t="s">
        <v>5130</v>
      </c>
      <c r="C2381" s="573" t="s">
        <v>294</v>
      </c>
      <c r="E2381" s="573"/>
    </row>
    <row r="2382" spans="1:5" ht="15.75">
      <c r="A2382" s="573" t="s">
        <v>5131</v>
      </c>
      <c r="B2382" s="574" t="s">
        <v>5132</v>
      </c>
      <c r="C2382" s="573" t="s">
        <v>286</v>
      </c>
      <c r="E2382" s="573"/>
    </row>
    <row r="2383" spans="1:5" ht="15.75">
      <c r="A2383" s="573" t="s">
        <v>5133</v>
      </c>
      <c r="B2383" s="574" t="s">
        <v>5134</v>
      </c>
      <c r="C2383" s="573" t="s">
        <v>3068</v>
      </c>
      <c r="E2383" s="573"/>
    </row>
    <row r="2384" spans="1:5" ht="15.75">
      <c r="A2384" s="573" t="s">
        <v>5135</v>
      </c>
      <c r="B2384" s="574" t="s">
        <v>5136</v>
      </c>
      <c r="C2384" s="573" t="s">
        <v>399</v>
      </c>
      <c r="E2384" s="573"/>
    </row>
    <row r="2385" spans="1:5" ht="15.75">
      <c r="A2385" s="573" t="s">
        <v>5137</v>
      </c>
      <c r="B2385" s="574" t="s">
        <v>5138</v>
      </c>
      <c r="C2385" s="573" t="s">
        <v>399</v>
      </c>
      <c r="E2385" s="573"/>
    </row>
    <row r="2386" spans="1:5" ht="15.75">
      <c r="A2386" s="573" t="s">
        <v>5139</v>
      </c>
      <c r="B2386" s="574" t="s">
        <v>5140</v>
      </c>
      <c r="C2386" s="573" t="s">
        <v>518</v>
      </c>
      <c r="E2386" s="573"/>
    </row>
    <row r="2387" spans="1:5" ht="15.75">
      <c r="A2387" s="573" t="s">
        <v>5141</v>
      </c>
      <c r="B2387" s="574" t="s">
        <v>5142</v>
      </c>
      <c r="C2387" s="573" t="s">
        <v>518</v>
      </c>
      <c r="E2387" s="573"/>
    </row>
    <row r="2388" spans="1:5" ht="15.75">
      <c r="A2388" s="573" t="s">
        <v>5143</v>
      </c>
      <c r="B2388" s="574" t="s">
        <v>5144</v>
      </c>
      <c r="C2388" s="573" t="s">
        <v>286</v>
      </c>
      <c r="E2388" s="573"/>
    </row>
    <row r="2389" spans="1:5" ht="15.75">
      <c r="A2389" s="573" t="s">
        <v>5145</v>
      </c>
      <c r="B2389" s="574" t="s">
        <v>5146</v>
      </c>
      <c r="C2389" s="573" t="s">
        <v>459</v>
      </c>
      <c r="E2389" s="573"/>
    </row>
    <row r="2390" spans="1:5" ht="15.75">
      <c r="A2390" s="573" t="s">
        <v>5147</v>
      </c>
      <c r="B2390" s="574" t="s">
        <v>5148</v>
      </c>
      <c r="C2390" s="573" t="s">
        <v>620</v>
      </c>
      <c r="E2390" s="573"/>
    </row>
    <row r="2391" spans="1:5" ht="15.75">
      <c r="A2391" s="573" t="s">
        <v>5149</v>
      </c>
      <c r="B2391" s="574" t="s">
        <v>5150</v>
      </c>
      <c r="C2391" s="573" t="s">
        <v>472</v>
      </c>
      <c r="E2391" s="573"/>
    </row>
    <row r="2392" spans="1:5" ht="15.75">
      <c r="A2392" s="573" t="s">
        <v>5151</v>
      </c>
      <c r="B2392" s="574" t="s">
        <v>5152</v>
      </c>
      <c r="C2392" s="573" t="s">
        <v>271</v>
      </c>
      <c r="E2392" s="573"/>
    </row>
    <row r="2393" spans="1:5" ht="15.75">
      <c r="A2393" s="573" t="s">
        <v>5153</v>
      </c>
      <c r="B2393" s="574" t="s">
        <v>5154</v>
      </c>
      <c r="C2393" s="573" t="s">
        <v>303</v>
      </c>
      <c r="E2393" s="573"/>
    </row>
    <row r="2394" spans="1:5" ht="15.75">
      <c r="A2394" s="573" t="s">
        <v>5155</v>
      </c>
      <c r="B2394" s="574" t="s">
        <v>5156</v>
      </c>
      <c r="C2394" s="573" t="s">
        <v>559</v>
      </c>
      <c r="E2394" s="573"/>
    </row>
    <row r="2395" spans="1:5" ht="15.75">
      <c r="A2395" s="573" t="s">
        <v>5157</v>
      </c>
      <c r="B2395" s="574" t="s">
        <v>5158</v>
      </c>
      <c r="C2395" s="573" t="s">
        <v>485</v>
      </c>
      <c r="E2395" s="573"/>
    </row>
    <row r="2396" spans="1:5" ht="15.75">
      <c r="A2396" s="573" t="s">
        <v>5159</v>
      </c>
      <c r="B2396" s="574" t="s">
        <v>5160</v>
      </c>
      <c r="C2396" s="573" t="s">
        <v>271</v>
      </c>
      <c r="E2396" s="573"/>
    </row>
    <row r="2397" spans="1:5" ht="15.75">
      <c r="A2397" s="573" t="s">
        <v>5161</v>
      </c>
      <c r="B2397" s="574" t="s">
        <v>5162</v>
      </c>
      <c r="C2397" s="573" t="s">
        <v>271</v>
      </c>
      <c r="E2397" s="573"/>
    </row>
    <row r="2398" spans="1:5" ht="15.75">
      <c r="A2398" s="573" t="s">
        <v>5163</v>
      </c>
      <c r="B2398" s="574" t="s">
        <v>5164</v>
      </c>
      <c r="C2398" s="573" t="s">
        <v>737</v>
      </c>
      <c r="E2398" s="573"/>
    </row>
    <row r="2399" spans="1:5" ht="15.75">
      <c r="A2399" s="573" t="s">
        <v>5165</v>
      </c>
      <c r="B2399" s="574" t="s">
        <v>5166</v>
      </c>
      <c r="C2399" s="573" t="s">
        <v>592</v>
      </c>
      <c r="E2399" s="573"/>
    </row>
    <row r="2400" spans="1:5" ht="15.75">
      <c r="A2400" s="573" t="s">
        <v>5167</v>
      </c>
      <c r="B2400" s="574" t="s">
        <v>5168</v>
      </c>
      <c r="C2400" s="573" t="s">
        <v>459</v>
      </c>
      <c r="E2400" s="573"/>
    </row>
    <row r="2401" spans="1:5" ht="15.75">
      <c r="A2401" s="573" t="s">
        <v>5169</v>
      </c>
      <c r="B2401" s="574" t="s">
        <v>5170</v>
      </c>
      <c r="C2401" s="573" t="s">
        <v>268</v>
      </c>
      <c r="E2401" s="573"/>
    </row>
    <row r="2402" spans="1:5" ht="15.75">
      <c r="A2402" s="573" t="s">
        <v>5171</v>
      </c>
      <c r="B2402" s="574" t="s">
        <v>5172</v>
      </c>
      <c r="C2402" s="573" t="s">
        <v>564</v>
      </c>
      <c r="E2402" s="573"/>
    </row>
    <row r="2403" spans="1:5" ht="15.75">
      <c r="A2403" s="573" t="s">
        <v>5173</v>
      </c>
      <c r="B2403" s="574" t="s">
        <v>5174</v>
      </c>
      <c r="C2403" s="573" t="s">
        <v>334</v>
      </c>
      <c r="E2403" s="573"/>
    </row>
    <row r="2404" spans="1:5" ht="15.75">
      <c r="A2404" s="573" t="s">
        <v>5175</v>
      </c>
      <c r="B2404" s="574" t="s">
        <v>5176</v>
      </c>
      <c r="C2404" s="573" t="s">
        <v>535</v>
      </c>
      <c r="E2404" s="573"/>
    </row>
    <row r="2405" spans="1:5" ht="15.75">
      <c r="A2405" s="573" t="s">
        <v>5177</v>
      </c>
      <c r="B2405" s="574" t="s">
        <v>5178</v>
      </c>
      <c r="C2405" s="573" t="s">
        <v>360</v>
      </c>
      <c r="E2405" s="573"/>
    </row>
    <row r="2406" spans="1:5" ht="15.75">
      <c r="A2406" s="573" t="s">
        <v>5179</v>
      </c>
      <c r="B2406" s="574" t="s">
        <v>5180</v>
      </c>
      <c r="C2406" s="573" t="s">
        <v>286</v>
      </c>
      <c r="E2406" s="573"/>
    </row>
    <row r="2407" spans="1:5" ht="15.75">
      <c r="A2407" s="573" t="s">
        <v>5181</v>
      </c>
      <c r="B2407" s="574" t="s">
        <v>5182</v>
      </c>
      <c r="C2407" s="573" t="s">
        <v>433</v>
      </c>
      <c r="E2407" s="573"/>
    </row>
    <row r="2408" spans="1:5" ht="15.75">
      <c r="A2408" s="573" t="s">
        <v>5183</v>
      </c>
      <c r="B2408" s="574" t="s">
        <v>5184</v>
      </c>
      <c r="C2408" s="573" t="s">
        <v>620</v>
      </c>
      <c r="E2408" s="573"/>
    </row>
    <row r="2409" spans="1:5" ht="15.75">
      <c r="A2409" s="573" t="s">
        <v>5185</v>
      </c>
      <c r="B2409" s="574" t="s">
        <v>5186</v>
      </c>
      <c r="C2409" s="573" t="s">
        <v>579</v>
      </c>
      <c r="E2409" s="573"/>
    </row>
    <row r="2410" spans="1:5" ht="15.75">
      <c r="A2410" s="573" t="s">
        <v>5187</v>
      </c>
      <c r="B2410" s="574" t="s">
        <v>5188</v>
      </c>
      <c r="C2410" s="573" t="s">
        <v>433</v>
      </c>
      <c r="E2410" s="573"/>
    </row>
    <row r="2411" spans="1:5" ht="15.75">
      <c r="A2411" s="573" t="s">
        <v>5189</v>
      </c>
      <c r="B2411" s="574" t="s">
        <v>5190</v>
      </c>
      <c r="C2411" s="573" t="s">
        <v>433</v>
      </c>
      <c r="E2411" s="573"/>
    </row>
    <row r="2412" spans="1:5" ht="15.75">
      <c r="A2412" s="573" t="s">
        <v>5191</v>
      </c>
      <c r="B2412" s="574" t="s">
        <v>5192</v>
      </c>
      <c r="C2412" s="573" t="s">
        <v>433</v>
      </c>
      <c r="E2412" s="573"/>
    </row>
    <row r="2413" spans="1:5" ht="15.75">
      <c r="A2413" s="573" t="s">
        <v>5193</v>
      </c>
      <c r="B2413" s="574" t="s">
        <v>5194</v>
      </c>
      <c r="C2413" s="573" t="s">
        <v>420</v>
      </c>
      <c r="E2413" s="573"/>
    </row>
    <row r="2414" spans="1:5" ht="15.75">
      <c r="A2414" s="573" t="s">
        <v>5195</v>
      </c>
      <c r="B2414" s="574" t="s">
        <v>5196</v>
      </c>
      <c r="C2414" s="573" t="s">
        <v>349</v>
      </c>
      <c r="E2414" s="573"/>
    </row>
    <row r="2415" spans="1:5" ht="15.75">
      <c r="A2415" s="573" t="s">
        <v>5197</v>
      </c>
      <c r="B2415" s="574" t="s">
        <v>5198</v>
      </c>
      <c r="C2415" s="573" t="s">
        <v>349</v>
      </c>
      <c r="E2415" s="573"/>
    </row>
    <row r="2416" spans="1:5" ht="15.75">
      <c r="A2416" s="573" t="s">
        <v>5199</v>
      </c>
      <c r="B2416" s="574" t="s">
        <v>5200</v>
      </c>
      <c r="C2416" s="573" t="s">
        <v>343</v>
      </c>
      <c r="E2416" s="573"/>
    </row>
    <row r="2417" spans="1:5" ht="15.75">
      <c r="A2417" s="573" t="s">
        <v>5201</v>
      </c>
      <c r="B2417" s="574" t="s">
        <v>5202</v>
      </c>
      <c r="C2417" s="573" t="s">
        <v>271</v>
      </c>
      <c r="E2417" s="573"/>
    </row>
    <row r="2418" spans="1:5" ht="15.75">
      <c r="A2418" s="573" t="s">
        <v>5203</v>
      </c>
      <c r="B2418" s="574" t="s">
        <v>5204</v>
      </c>
      <c r="C2418" s="573" t="s">
        <v>420</v>
      </c>
      <c r="E2418" s="573"/>
    </row>
    <row r="2419" spans="1:5" ht="15.75">
      <c r="A2419" s="573" t="s">
        <v>5205</v>
      </c>
      <c r="B2419" s="574" t="s">
        <v>5206</v>
      </c>
      <c r="C2419" s="573" t="s">
        <v>303</v>
      </c>
      <c r="E2419" s="573"/>
    </row>
    <row r="2420" spans="1:5" ht="15.75">
      <c r="A2420" s="573" t="s">
        <v>5207</v>
      </c>
      <c r="B2420" s="574" t="s">
        <v>5208</v>
      </c>
      <c r="C2420" s="573" t="s">
        <v>343</v>
      </c>
      <c r="E2420" s="573"/>
    </row>
    <row r="2421" spans="1:5" ht="15.75">
      <c r="A2421" s="573" t="s">
        <v>5209</v>
      </c>
      <c r="B2421" s="574" t="s">
        <v>5210</v>
      </c>
      <c r="C2421" s="573" t="s">
        <v>274</v>
      </c>
      <c r="E2421" s="573"/>
    </row>
    <row r="2422" spans="1:5" ht="15.75">
      <c r="A2422" s="573" t="s">
        <v>5211</v>
      </c>
      <c r="B2422" s="574" t="s">
        <v>5212</v>
      </c>
      <c r="C2422" s="573" t="s">
        <v>399</v>
      </c>
      <c r="E2422" s="573"/>
    </row>
    <row r="2423" spans="1:5" ht="15.75">
      <c r="A2423" s="573" t="s">
        <v>5213</v>
      </c>
      <c r="B2423" s="574" t="s">
        <v>5214</v>
      </c>
      <c r="C2423" s="573" t="s">
        <v>518</v>
      </c>
      <c r="E2423" s="573"/>
    </row>
    <row r="2424" spans="1:5" ht="15.75">
      <c r="A2424" s="573" t="s">
        <v>5215</v>
      </c>
      <c r="B2424" s="574" t="s">
        <v>5216</v>
      </c>
      <c r="C2424" s="573" t="s">
        <v>518</v>
      </c>
      <c r="E2424" s="573"/>
    </row>
    <row r="2425" spans="1:5" ht="15.75">
      <c r="A2425" s="573" t="s">
        <v>5217</v>
      </c>
      <c r="B2425" s="574" t="s">
        <v>5218</v>
      </c>
      <c r="C2425" s="573" t="s">
        <v>433</v>
      </c>
      <c r="E2425" s="573"/>
    </row>
    <row r="2426" spans="1:5" ht="15.75">
      <c r="A2426" s="573" t="s">
        <v>5219</v>
      </c>
      <c r="B2426" s="574" t="s">
        <v>5220</v>
      </c>
      <c r="C2426" s="573" t="s">
        <v>451</v>
      </c>
      <c r="E2426" s="573"/>
    </row>
    <row r="2427" spans="1:5" ht="15.75">
      <c r="A2427" s="573" t="s">
        <v>5221</v>
      </c>
      <c r="B2427" s="574" t="s">
        <v>5222</v>
      </c>
      <c r="C2427" s="573" t="s">
        <v>620</v>
      </c>
      <c r="E2427" s="573"/>
    </row>
    <row r="2428" spans="1:5" ht="15.75">
      <c r="A2428" s="573" t="s">
        <v>5223</v>
      </c>
      <c r="B2428" s="574" t="s">
        <v>5224</v>
      </c>
      <c r="C2428" s="573" t="s">
        <v>535</v>
      </c>
      <c r="E2428" s="573"/>
    </row>
    <row r="2429" spans="1:5" ht="15.75">
      <c r="A2429" s="573" t="s">
        <v>5225</v>
      </c>
      <c r="B2429" s="574" t="s">
        <v>5226</v>
      </c>
      <c r="C2429" s="573" t="s">
        <v>843</v>
      </c>
      <c r="E2429" s="573"/>
    </row>
    <row r="2430" spans="1:5" ht="15.75">
      <c r="A2430" s="573" t="s">
        <v>5227</v>
      </c>
      <c r="B2430" s="574" t="s">
        <v>5228</v>
      </c>
      <c r="C2430" s="573" t="s">
        <v>283</v>
      </c>
      <c r="E2430" s="573"/>
    </row>
    <row r="2431" spans="1:5" ht="15.75">
      <c r="A2431" s="573" t="s">
        <v>5229</v>
      </c>
      <c r="B2431" s="574" t="s">
        <v>5230</v>
      </c>
      <c r="C2431" s="573" t="s">
        <v>620</v>
      </c>
      <c r="E2431" s="573"/>
    </row>
    <row r="2432" spans="1:5" ht="15.75">
      <c r="A2432" s="573" t="s">
        <v>5231</v>
      </c>
      <c r="B2432" s="574" t="s">
        <v>5232</v>
      </c>
      <c r="C2432" s="573" t="s">
        <v>518</v>
      </c>
      <c r="E2432" s="573"/>
    </row>
    <row r="2433" spans="1:5" ht="15.75">
      <c r="A2433" s="573" t="s">
        <v>5233</v>
      </c>
      <c r="B2433" s="574" t="s">
        <v>5234</v>
      </c>
      <c r="C2433" s="573" t="s">
        <v>343</v>
      </c>
      <c r="E2433" s="573"/>
    </row>
    <row r="2434" spans="1:5" ht="15.75">
      <c r="A2434" s="573" t="s">
        <v>5235</v>
      </c>
      <c r="B2434" s="574" t="s">
        <v>5236</v>
      </c>
      <c r="C2434" s="573" t="s">
        <v>485</v>
      </c>
      <c r="E2434" s="573"/>
    </row>
    <row r="2435" spans="1:5" ht="15.75">
      <c r="A2435" s="573" t="s">
        <v>5237</v>
      </c>
      <c r="B2435" s="574" t="s">
        <v>5238</v>
      </c>
      <c r="C2435" s="573" t="s">
        <v>340</v>
      </c>
      <c r="E2435" s="573"/>
    </row>
    <row r="2436" spans="1:5" ht="15.75">
      <c r="A2436" s="573" t="s">
        <v>5239</v>
      </c>
      <c r="B2436" s="574" t="s">
        <v>5240</v>
      </c>
      <c r="C2436" s="573" t="s">
        <v>504</v>
      </c>
      <c r="E2436" s="573"/>
    </row>
    <row r="2437" spans="1:5" ht="15.75">
      <c r="A2437" s="573" t="s">
        <v>5241</v>
      </c>
      <c r="B2437" s="574" t="s">
        <v>5242</v>
      </c>
      <c r="C2437" s="573" t="s">
        <v>556</v>
      </c>
      <c r="E2437" s="573"/>
    </row>
    <row r="2438" spans="1:5" ht="15.75">
      <c r="A2438" s="573" t="s">
        <v>5243</v>
      </c>
      <c r="B2438" s="574" t="s">
        <v>5244</v>
      </c>
      <c r="C2438" s="573" t="s">
        <v>417</v>
      </c>
      <c r="E2438" s="573"/>
    </row>
    <row r="2439" spans="1:5" ht="15.75">
      <c r="A2439" s="573" t="s">
        <v>5245</v>
      </c>
      <c r="B2439" s="574" t="s">
        <v>5246</v>
      </c>
      <c r="C2439" s="573" t="s">
        <v>303</v>
      </c>
      <c r="E2439" s="573"/>
    </row>
    <row r="2440" spans="1:5" ht="15.75">
      <c r="A2440" s="573" t="s">
        <v>5247</v>
      </c>
      <c r="B2440" s="574" t="s">
        <v>5248</v>
      </c>
      <c r="C2440" s="573" t="s">
        <v>436</v>
      </c>
      <c r="E2440" s="573"/>
    </row>
    <row r="2441" spans="1:5" ht="15.75">
      <c r="A2441" s="573" t="s">
        <v>5249</v>
      </c>
      <c r="B2441" s="574" t="s">
        <v>5250</v>
      </c>
      <c r="C2441" s="573" t="s">
        <v>496</v>
      </c>
      <c r="E2441" s="573"/>
    </row>
    <row r="2442" spans="1:5" ht="15.75">
      <c r="A2442" s="573" t="s">
        <v>5251</v>
      </c>
      <c r="B2442" s="574" t="s">
        <v>5252</v>
      </c>
      <c r="C2442" s="573" t="s">
        <v>528</v>
      </c>
      <c r="E2442" s="573"/>
    </row>
    <row r="2443" spans="1:5" ht="15.75">
      <c r="A2443" s="573" t="s">
        <v>5253</v>
      </c>
      <c r="B2443" s="574" t="s">
        <v>5254</v>
      </c>
      <c r="C2443" s="573" t="s">
        <v>366</v>
      </c>
      <c r="E2443" s="573"/>
    </row>
    <row r="2444" spans="1:5" ht="15.75">
      <c r="A2444" s="573" t="s">
        <v>5255</v>
      </c>
      <c r="B2444" s="574" t="s">
        <v>5256</v>
      </c>
      <c r="C2444" s="573" t="s">
        <v>883</v>
      </c>
      <c r="E2444" s="573"/>
    </row>
    <row r="2445" spans="1:5" ht="15.75">
      <c r="A2445" s="573" t="s">
        <v>5257</v>
      </c>
      <c r="B2445" s="574" t="s">
        <v>5258</v>
      </c>
      <c r="C2445" s="573" t="s">
        <v>425</v>
      </c>
      <c r="E2445" s="573"/>
    </row>
    <row r="2446" spans="1:5" ht="15.75">
      <c r="A2446" s="573" t="s">
        <v>5259</v>
      </c>
      <c r="B2446" s="574" t="s">
        <v>5260</v>
      </c>
      <c r="C2446" s="573" t="s">
        <v>433</v>
      </c>
      <c r="E2446" s="573"/>
    </row>
    <row r="2447" spans="1:5" ht="15.75">
      <c r="A2447" s="573" t="s">
        <v>5261</v>
      </c>
      <c r="B2447" s="574" t="s">
        <v>5262</v>
      </c>
      <c r="C2447" s="573" t="s">
        <v>518</v>
      </c>
      <c r="E2447" s="573"/>
    </row>
    <row r="2448" spans="1:5" ht="15.75">
      <c r="A2448" s="573" t="s">
        <v>5263</v>
      </c>
      <c r="B2448" s="574" t="s">
        <v>5264</v>
      </c>
      <c r="C2448" s="573" t="s">
        <v>399</v>
      </c>
      <c r="E2448" s="573"/>
    </row>
    <row r="2449" spans="1:5" ht="15.75">
      <c r="A2449" s="573" t="s">
        <v>5265</v>
      </c>
      <c r="B2449" s="574" t="s">
        <v>5266</v>
      </c>
      <c r="C2449" s="573" t="s">
        <v>404</v>
      </c>
      <c r="E2449" s="573"/>
    </row>
    <row r="2450" spans="1:5" ht="15.75">
      <c r="A2450" s="573" t="s">
        <v>5267</v>
      </c>
      <c r="B2450" s="574" t="s">
        <v>5268</v>
      </c>
      <c r="C2450" s="573" t="s">
        <v>274</v>
      </c>
      <c r="E2450" s="573"/>
    </row>
    <row r="2451" spans="1:5" ht="15.75">
      <c r="A2451" s="573" t="s">
        <v>5269</v>
      </c>
      <c r="B2451" s="574" t="s">
        <v>5270</v>
      </c>
      <c r="C2451" s="573" t="s">
        <v>399</v>
      </c>
      <c r="E2451" s="573"/>
    </row>
    <row r="2452" spans="1:5" ht="15.75">
      <c r="A2452" s="573" t="s">
        <v>5271</v>
      </c>
      <c r="B2452" s="574" t="s">
        <v>5272</v>
      </c>
      <c r="C2452" s="573" t="s">
        <v>399</v>
      </c>
      <c r="E2452" s="573"/>
    </row>
    <row r="2453" spans="1:5" ht="15.75">
      <c r="A2453" s="573" t="s">
        <v>5273</v>
      </c>
      <c r="B2453" s="574" t="s">
        <v>5274</v>
      </c>
      <c r="C2453" s="573" t="s">
        <v>388</v>
      </c>
      <c r="E2453" s="573"/>
    </row>
    <row r="2454" spans="1:5" ht="15.75">
      <c r="A2454" s="573" t="s">
        <v>5275</v>
      </c>
      <c r="B2454" s="574" t="s">
        <v>5276</v>
      </c>
      <c r="C2454" s="573" t="s">
        <v>399</v>
      </c>
      <c r="E2454" s="573"/>
    </row>
    <row r="2455" spans="1:5" ht="15.75">
      <c r="A2455" s="573" t="s">
        <v>5277</v>
      </c>
      <c r="B2455" s="574" t="s">
        <v>5278</v>
      </c>
      <c r="C2455" s="573" t="s">
        <v>472</v>
      </c>
      <c r="E2455" s="573"/>
    </row>
    <row r="2456" spans="1:5" ht="15.75">
      <c r="A2456" s="573" t="s">
        <v>5279</v>
      </c>
      <c r="B2456" s="574" t="s">
        <v>5280</v>
      </c>
      <c r="C2456" s="573" t="s">
        <v>1141</v>
      </c>
      <c r="E2456" s="573"/>
    </row>
    <row r="2457" spans="1:5" ht="15.75">
      <c r="A2457" s="573" t="s">
        <v>5281</v>
      </c>
      <c r="B2457" s="574" t="s">
        <v>5282</v>
      </c>
      <c r="C2457" s="573" t="s">
        <v>521</v>
      </c>
      <c r="E2457" s="573"/>
    </row>
    <row r="2458" spans="1:5" ht="15.75">
      <c r="A2458" s="573" t="s">
        <v>5283</v>
      </c>
      <c r="B2458" s="574" t="s">
        <v>5284</v>
      </c>
      <c r="C2458" s="573" t="s">
        <v>504</v>
      </c>
      <c r="E2458" s="573"/>
    </row>
    <row r="2459" spans="1:5" ht="15.75">
      <c r="A2459" s="573" t="s">
        <v>5285</v>
      </c>
      <c r="B2459" s="574" t="s">
        <v>5286</v>
      </c>
      <c r="C2459" s="573" t="s">
        <v>409</v>
      </c>
      <c r="E2459" s="573"/>
    </row>
    <row r="2460" spans="1:5" ht="15.75">
      <c r="A2460" s="573" t="s">
        <v>5287</v>
      </c>
      <c r="B2460" s="574" t="s">
        <v>5288</v>
      </c>
      <c r="C2460" s="573" t="s">
        <v>433</v>
      </c>
      <c r="E2460" s="573"/>
    </row>
    <row r="2461" spans="1:5" ht="15.75">
      <c r="A2461" s="573" t="s">
        <v>5289</v>
      </c>
      <c r="B2461" s="574" t="s">
        <v>5290</v>
      </c>
      <c r="C2461" s="573" t="s">
        <v>303</v>
      </c>
      <c r="E2461" s="573"/>
    </row>
    <row r="2462" spans="1:5" ht="15.75">
      <c r="A2462" s="573" t="s">
        <v>5291</v>
      </c>
      <c r="B2462" s="574" t="s">
        <v>5292</v>
      </c>
      <c r="C2462" s="573" t="s">
        <v>121</v>
      </c>
      <c r="E2462" s="573"/>
    </row>
    <row r="2463" spans="1:5" ht="15.75">
      <c r="A2463" s="573" t="s">
        <v>5293</v>
      </c>
      <c r="B2463" s="574" t="s">
        <v>5294</v>
      </c>
      <c r="C2463" s="573" t="s">
        <v>1627</v>
      </c>
      <c r="E2463" s="573"/>
    </row>
    <row r="2464" spans="1:5" ht="15.75">
      <c r="A2464" s="573" t="s">
        <v>5295</v>
      </c>
      <c r="B2464" s="574" t="s">
        <v>5296</v>
      </c>
      <c r="C2464" s="573" t="s">
        <v>312</v>
      </c>
      <c r="E2464" s="573"/>
    </row>
    <row r="2465" spans="1:5" ht="15.75">
      <c r="A2465" s="573" t="s">
        <v>5297</v>
      </c>
      <c r="B2465" s="574" t="s">
        <v>5298</v>
      </c>
      <c r="C2465" s="573" t="s">
        <v>674</v>
      </c>
      <c r="E2465" s="573"/>
    </row>
    <row r="2466" spans="1:5" ht="15.75">
      <c r="A2466" s="573" t="s">
        <v>5299</v>
      </c>
      <c r="B2466" s="574" t="s">
        <v>5300</v>
      </c>
      <c r="C2466" s="573" t="s">
        <v>399</v>
      </c>
      <c r="E2466" s="573"/>
    </row>
    <row r="2467" spans="1:5" ht="15.75">
      <c r="A2467" s="573" t="s">
        <v>5301</v>
      </c>
      <c r="B2467" s="574" t="s">
        <v>5302</v>
      </c>
      <c r="C2467" s="573" t="s">
        <v>518</v>
      </c>
      <c r="E2467" s="573"/>
    </row>
    <row r="2468" spans="1:5" ht="15.75">
      <c r="A2468" s="573" t="s">
        <v>5303</v>
      </c>
      <c r="B2468" s="574" t="s">
        <v>5304</v>
      </c>
      <c r="C2468" s="573" t="s">
        <v>306</v>
      </c>
      <c r="E2468" s="573"/>
    </row>
    <row r="2469" spans="1:5" ht="15.75">
      <c r="A2469" s="573" t="s">
        <v>5305</v>
      </c>
      <c r="B2469" s="574" t="s">
        <v>5306</v>
      </c>
      <c r="C2469" s="573" t="s">
        <v>274</v>
      </c>
      <c r="E2469" s="573"/>
    </row>
    <row r="2470" spans="1:5" ht="15.75">
      <c r="A2470" s="573" t="s">
        <v>5307</v>
      </c>
      <c r="B2470" s="574" t="s">
        <v>5308</v>
      </c>
      <c r="C2470" s="573" t="s">
        <v>521</v>
      </c>
      <c r="E2470" s="573"/>
    </row>
    <row r="2471" spans="1:5" ht="15.75">
      <c r="A2471" s="573" t="s">
        <v>5309</v>
      </c>
      <c r="B2471" s="574" t="s">
        <v>5310</v>
      </c>
      <c r="C2471" s="573" t="s">
        <v>303</v>
      </c>
      <c r="E2471" s="573"/>
    </row>
    <row r="2472" spans="1:5" ht="15.75">
      <c r="A2472" s="573" t="s">
        <v>5311</v>
      </c>
      <c r="B2472" s="574" t="s">
        <v>5312</v>
      </c>
      <c r="C2472" s="573" t="s">
        <v>883</v>
      </c>
      <c r="E2472" s="573"/>
    </row>
    <row r="2473" spans="1:5" ht="15.75">
      <c r="A2473" s="573" t="s">
        <v>5313</v>
      </c>
      <c r="B2473" s="574" t="s">
        <v>5314</v>
      </c>
      <c r="C2473" s="573" t="s">
        <v>472</v>
      </c>
      <c r="E2473" s="573"/>
    </row>
    <row r="2474" spans="1:5" ht="15.75">
      <c r="A2474" s="573" t="s">
        <v>5315</v>
      </c>
      <c r="B2474" s="574" t="s">
        <v>5316</v>
      </c>
      <c r="C2474" s="573" t="s">
        <v>732</v>
      </c>
      <c r="E2474" s="573"/>
    </row>
    <row r="2475" spans="1:5" ht="15.75">
      <c r="A2475" s="573" t="s">
        <v>5317</v>
      </c>
      <c r="B2475" s="574" t="s">
        <v>5318</v>
      </c>
      <c r="C2475" s="573" t="s">
        <v>399</v>
      </c>
      <c r="E2475" s="573"/>
    </row>
    <row r="2476" spans="1:5" ht="15.75">
      <c r="A2476" s="573" t="s">
        <v>5319</v>
      </c>
      <c r="B2476" s="574" t="s">
        <v>5320</v>
      </c>
      <c r="C2476" s="573" t="s">
        <v>349</v>
      </c>
      <c r="E2476" s="573"/>
    </row>
    <row r="2477" spans="1:5" ht="15.75">
      <c r="A2477" s="573" t="s">
        <v>5321</v>
      </c>
      <c r="B2477" s="574" t="s">
        <v>5322</v>
      </c>
      <c r="C2477" s="573" t="s">
        <v>349</v>
      </c>
      <c r="E2477" s="573"/>
    </row>
    <row r="2478" spans="1:5" ht="15.75">
      <c r="A2478" s="573" t="s">
        <v>5323</v>
      </c>
      <c r="B2478" s="574" t="s">
        <v>5324</v>
      </c>
      <c r="C2478" s="573" t="s">
        <v>274</v>
      </c>
      <c r="E2478" s="573"/>
    </row>
    <row r="2479" spans="1:5" ht="15.75">
      <c r="A2479" s="573" t="s">
        <v>5325</v>
      </c>
      <c r="B2479" s="574" t="s">
        <v>5326</v>
      </c>
      <c r="C2479" s="573" t="s">
        <v>456</v>
      </c>
      <c r="E2479" s="573"/>
    </row>
    <row r="2480" spans="1:5" ht="15.75">
      <c r="A2480" s="573" t="s">
        <v>5327</v>
      </c>
      <c r="B2480" s="574" t="s">
        <v>5328</v>
      </c>
      <c r="C2480" s="573" t="s">
        <v>274</v>
      </c>
      <c r="E2480" s="573"/>
    </row>
    <row r="2481" spans="1:5" ht="15.75">
      <c r="A2481" s="573" t="s">
        <v>5329</v>
      </c>
      <c r="B2481" s="574" t="s">
        <v>5330</v>
      </c>
      <c r="C2481" s="573" t="s">
        <v>564</v>
      </c>
      <c r="E2481" s="573"/>
    </row>
    <row r="2482" spans="1:5" ht="15.75">
      <c r="A2482" s="573" t="s">
        <v>5331</v>
      </c>
      <c r="B2482" s="574" t="s">
        <v>5332</v>
      </c>
      <c r="C2482" s="573" t="s">
        <v>388</v>
      </c>
      <c r="E2482" s="573"/>
    </row>
    <row r="2483" spans="1:5" ht="15.75">
      <c r="A2483" s="573" t="s">
        <v>5333</v>
      </c>
      <c r="B2483" s="574" t="s">
        <v>5334</v>
      </c>
      <c r="C2483" s="573" t="s">
        <v>349</v>
      </c>
      <c r="E2483" s="573"/>
    </row>
    <row r="2484" spans="1:5" ht="15.75">
      <c r="A2484" s="573" t="s">
        <v>5335</v>
      </c>
      <c r="B2484" s="574" t="s">
        <v>5336</v>
      </c>
      <c r="C2484" s="573" t="s">
        <v>349</v>
      </c>
      <c r="E2484" s="573"/>
    </row>
    <row r="2485" spans="1:5" ht="15.75">
      <c r="A2485" s="573" t="s">
        <v>5337</v>
      </c>
      <c r="B2485" s="574" t="s">
        <v>5338</v>
      </c>
      <c r="C2485" s="573" t="s">
        <v>521</v>
      </c>
      <c r="E2485" s="573"/>
    </row>
    <row r="2486" spans="1:5" ht="15.75">
      <c r="A2486" s="573" t="s">
        <v>5339</v>
      </c>
      <c r="B2486" s="574" t="s">
        <v>5340</v>
      </c>
      <c r="C2486" s="573" t="s">
        <v>472</v>
      </c>
      <c r="E2486" s="573"/>
    </row>
    <row r="2487" spans="1:5" ht="15.75">
      <c r="A2487" s="573" t="s">
        <v>5341</v>
      </c>
      <c r="B2487" s="574" t="s">
        <v>5342</v>
      </c>
      <c r="C2487" s="573" t="s">
        <v>737</v>
      </c>
      <c r="E2487" s="573"/>
    </row>
    <row r="2488" spans="1:5" ht="15.75">
      <c r="A2488" s="573" t="s">
        <v>5343</v>
      </c>
      <c r="B2488" s="574" t="s">
        <v>5344</v>
      </c>
      <c r="C2488" s="573" t="s">
        <v>742</v>
      </c>
      <c r="E2488" s="573"/>
    </row>
    <row r="2489" spans="1:5" ht="15.75">
      <c r="A2489" s="573" t="s">
        <v>5345</v>
      </c>
      <c r="B2489" s="574" t="s">
        <v>5346</v>
      </c>
      <c r="C2489" s="573" t="s">
        <v>271</v>
      </c>
      <c r="E2489" s="573"/>
    </row>
    <row r="2490" spans="1:5" ht="15.75">
      <c r="A2490" s="573" t="s">
        <v>5347</v>
      </c>
      <c r="B2490" s="574" t="s">
        <v>5348</v>
      </c>
      <c r="C2490" s="573" t="s">
        <v>1779</v>
      </c>
      <c r="E2490" s="573"/>
    </row>
    <row r="2491" spans="1:5" ht="15.75">
      <c r="A2491" s="573" t="s">
        <v>5349</v>
      </c>
      <c r="B2491" s="574" t="s">
        <v>5350</v>
      </c>
      <c r="C2491" s="573" t="s">
        <v>1779</v>
      </c>
      <c r="E2491" s="573"/>
    </row>
    <row r="2492" spans="1:5" ht="15.75">
      <c r="A2492" s="573" t="s">
        <v>5351</v>
      </c>
      <c r="B2492" s="574" t="s">
        <v>5352</v>
      </c>
      <c r="C2492" s="573" t="s">
        <v>404</v>
      </c>
      <c r="E2492" s="573"/>
    </row>
    <row r="2493" spans="1:5" ht="15.75">
      <c r="A2493" s="573" t="s">
        <v>5353</v>
      </c>
      <c r="B2493" s="574" t="s">
        <v>5354</v>
      </c>
      <c r="C2493" s="573" t="s">
        <v>241</v>
      </c>
      <c r="E2493" s="573"/>
    </row>
    <row r="2494" spans="1:5" ht="15.75">
      <c r="A2494" s="573" t="s">
        <v>5355</v>
      </c>
      <c r="B2494" s="574" t="s">
        <v>5356</v>
      </c>
      <c r="C2494" s="573" t="s">
        <v>496</v>
      </c>
      <c r="E2494" s="573"/>
    </row>
    <row r="2495" spans="1:5" ht="15.75">
      <c r="A2495" s="573" t="s">
        <v>5357</v>
      </c>
      <c r="B2495" s="574" t="s">
        <v>5358</v>
      </c>
      <c r="C2495" s="573" t="s">
        <v>742</v>
      </c>
      <c r="E2495" s="573"/>
    </row>
    <row r="2496" spans="1:5" ht="15.75">
      <c r="A2496" s="573" t="s">
        <v>5359</v>
      </c>
      <c r="B2496" s="574" t="s">
        <v>5360</v>
      </c>
      <c r="C2496" s="573" t="s">
        <v>883</v>
      </c>
      <c r="E2496" s="573"/>
    </row>
    <row r="2497" spans="1:5" ht="15.75">
      <c r="A2497" s="573" t="s">
        <v>5361</v>
      </c>
      <c r="B2497" s="574" t="s">
        <v>5362</v>
      </c>
      <c r="C2497" s="573" t="s">
        <v>320</v>
      </c>
      <c r="E2497" s="573"/>
    </row>
    <row r="2498" spans="1:5" ht="15.75">
      <c r="A2498" s="573" t="s">
        <v>5363</v>
      </c>
      <c r="B2498" s="574" t="s">
        <v>5364</v>
      </c>
      <c r="C2498" s="573" t="s">
        <v>1208</v>
      </c>
      <c r="E2498" s="573"/>
    </row>
    <row r="2499" spans="1:5" ht="15.75">
      <c r="A2499" s="573" t="s">
        <v>5365</v>
      </c>
      <c r="B2499" s="574" t="s">
        <v>5366</v>
      </c>
      <c r="C2499" s="573" t="s">
        <v>303</v>
      </c>
      <c r="E2499" s="573"/>
    </row>
    <row r="2500" spans="1:5" ht="15.75">
      <c r="A2500" s="573" t="s">
        <v>5367</v>
      </c>
      <c r="B2500" s="574" t="s">
        <v>5368</v>
      </c>
      <c r="C2500" s="573" t="s">
        <v>999</v>
      </c>
      <c r="E2500" s="573"/>
    </row>
    <row r="2501" spans="1:5" ht="15.75">
      <c r="A2501" s="573" t="s">
        <v>5369</v>
      </c>
      <c r="B2501" s="574" t="s">
        <v>5370</v>
      </c>
      <c r="C2501" s="573" t="s">
        <v>737</v>
      </c>
      <c r="E2501" s="573"/>
    </row>
    <row r="2502" spans="1:5" ht="15.75">
      <c r="A2502" s="573" t="s">
        <v>5371</v>
      </c>
      <c r="B2502" s="574" t="s">
        <v>5372</v>
      </c>
      <c r="C2502" s="573" t="s">
        <v>883</v>
      </c>
      <c r="E2502" s="573"/>
    </row>
    <row r="2503" spans="1:5" ht="15.75">
      <c r="A2503" s="573" t="s">
        <v>5373</v>
      </c>
      <c r="B2503" s="574" t="s">
        <v>5374</v>
      </c>
      <c r="C2503" s="573" t="s">
        <v>535</v>
      </c>
      <c r="E2503" s="573"/>
    </row>
    <row r="2504" spans="1:5" ht="15.75">
      <c r="A2504" s="573" t="s">
        <v>5375</v>
      </c>
      <c r="B2504" s="574" t="s">
        <v>5376</v>
      </c>
      <c r="C2504" s="573" t="s">
        <v>340</v>
      </c>
      <c r="E2504" s="573"/>
    </row>
    <row r="2505" spans="1:5" ht="15.75">
      <c r="A2505" s="573" t="s">
        <v>5377</v>
      </c>
      <c r="B2505" s="574" t="s">
        <v>5378</v>
      </c>
      <c r="C2505" s="573" t="s">
        <v>579</v>
      </c>
      <c r="E2505" s="573"/>
    </row>
    <row r="2506" spans="1:5" ht="15.75">
      <c r="A2506" s="573" t="s">
        <v>5379</v>
      </c>
      <c r="B2506" s="574" t="s">
        <v>5380</v>
      </c>
      <c r="C2506" s="573" t="s">
        <v>496</v>
      </c>
      <c r="E2506" s="573"/>
    </row>
    <row r="2507" spans="1:5" ht="15.75">
      <c r="A2507" s="573" t="s">
        <v>5381</v>
      </c>
      <c r="B2507" s="574" t="s">
        <v>5382</v>
      </c>
      <c r="C2507" s="573" t="s">
        <v>340</v>
      </c>
      <c r="E2507" s="573"/>
    </row>
    <row r="2508" spans="1:5" ht="15.75">
      <c r="A2508" s="573" t="s">
        <v>5383</v>
      </c>
      <c r="B2508" s="574" t="s">
        <v>5384</v>
      </c>
      <c r="C2508" s="573" t="s">
        <v>456</v>
      </c>
      <c r="E2508" s="573"/>
    </row>
    <row r="2509" spans="1:5" ht="15.75">
      <c r="A2509" s="573" t="s">
        <v>5385</v>
      </c>
      <c r="B2509" s="574" t="s">
        <v>5386</v>
      </c>
      <c r="C2509" s="573" t="s">
        <v>1627</v>
      </c>
      <c r="E2509" s="573"/>
    </row>
    <row r="2510" spans="1:5" ht="15.75">
      <c r="A2510" s="573" t="s">
        <v>5387</v>
      </c>
      <c r="B2510" s="574" t="s">
        <v>5388</v>
      </c>
      <c r="C2510" s="573" t="s">
        <v>349</v>
      </c>
      <c r="E2510" s="573"/>
    </row>
    <row r="2511" spans="1:5" ht="15.75">
      <c r="A2511" s="573" t="s">
        <v>5389</v>
      </c>
      <c r="B2511" s="574" t="s">
        <v>5390</v>
      </c>
      <c r="C2511" s="573" t="s">
        <v>521</v>
      </c>
      <c r="E2511" s="573"/>
    </row>
    <row r="2512" spans="1:5" ht="15.75">
      <c r="A2512" s="573" t="s">
        <v>5391</v>
      </c>
      <c r="B2512" s="574" t="s">
        <v>5392</v>
      </c>
      <c r="C2512" s="573" t="s">
        <v>511</v>
      </c>
      <c r="E2512" s="573"/>
    </row>
    <row r="2513" spans="1:5" ht="15.75">
      <c r="A2513" s="573" t="s">
        <v>5393</v>
      </c>
      <c r="B2513" s="574" t="s">
        <v>5394</v>
      </c>
      <c r="C2513" s="573" t="s">
        <v>1627</v>
      </c>
      <c r="E2513" s="573"/>
    </row>
    <row r="2514" spans="1:5" ht="15.75">
      <c r="A2514" s="573" t="s">
        <v>5395</v>
      </c>
      <c r="B2514" s="574" t="s">
        <v>5396</v>
      </c>
      <c r="C2514" s="573" t="s">
        <v>456</v>
      </c>
      <c r="E2514" s="573"/>
    </row>
    <row r="2515" spans="1:5" ht="15.75">
      <c r="A2515" s="573" t="s">
        <v>5397</v>
      </c>
      <c r="B2515" s="574" t="s">
        <v>5398</v>
      </c>
      <c r="C2515" s="573" t="s">
        <v>388</v>
      </c>
      <c r="E2515" s="573"/>
    </row>
    <row r="2516" spans="1:5" ht="15.75">
      <c r="A2516" s="573" t="s">
        <v>5399</v>
      </c>
      <c r="B2516" s="574" t="s">
        <v>5400</v>
      </c>
      <c r="C2516" s="573" t="s">
        <v>317</v>
      </c>
      <c r="E2516" s="573"/>
    </row>
    <row r="2517" spans="1:5" ht="15.75">
      <c r="A2517" s="573" t="s">
        <v>5401</v>
      </c>
      <c r="B2517" s="574" t="s">
        <v>5402</v>
      </c>
      <c r="C2517" s="573" t="s">
        <v>564</v>
      </c>
      <c r="E2517" s="573"/>
    </row>
    <row r="2518" spans="1:5" ht="15.75">
      <c r="A2518" s="573" t="s">
        <v>5403</v>
      </c>
      <c r="B2518" s="574" t="s">
        <v>5404</v>
      </c>
      <c r="C2518" s="573" t="s">
        <v>436</v>
      </c>
      <c r="E2518" s="573"/>
    </row>
    <row r="2519" spans="1:5" ht="15.75">
      <c r="A2519" s="573" t="s">
        <v>5405</v>
      </c>
      <c r="B2519" s="574" t="s">
        <v>5406</v>
      </c>
      <c r="C2519" s="573" t="s">
        <v>286</v>
      </c>
      <c r="E2519" s="573"/>
    </row>
    <row r="2520" spans="1:5" ht="15.75">
      <c r="A2520" s="573" t="s">
        <v>5407</v>
      </c>
      <c r="B2520" s="574" t="s">
        <v>5408</v>
      </c>
      <c r="C2520" s="573" t="s">
        <v>456</v>
      </c>
      <c r="E2520" s="573"/>
    </row>
    <row r="2521" spans="1:5" ht="15.75">
      <c r="A2521" s="573" t="s">
        <v>5409</v>
      </c>
      <c r="B2521" s="574" t="s">
        <v>5410</v>
      </c>
      <c r="C2521" s="573" t="s">
        <v>280</v>
      </c>
      <c r="E2521" s="573"/>
    </row>
    <row r="2522" spans="1:5" ht="15.75">
      <c r="A2522" s="573" t="s">
        <v>5411</v>
      </c>
      <c r="B2522" s="574" t="s">
        <v>5412</v>
      </c>
      <c r="C2522" s="573" t="s">
        <v>283</v>
      </c>
      <c r="E2522" s="573"/>
    </row>
    <row r="2523" spans="1:5" ht="15.75">
      <c r="A2523" s="573" t="s">
        <v>5413</v>
      </c>
      <c r="B2523" s="574" t="s">
        <v>5414</v>
      </c>
      <c r="C2523" s="573" t="s">
        <v>436</v>
      </c>
      <c r="E2523" s="573"/>
    </row>
    <row r="2524" spans="1:5" ht="15.75">
      <c r="A2524" s="573" t="s">
        <v>5415</v>
      </c>
      <c r="B2524" s="574" t="s">
        <v>5416</v>
      </c>
      <c r="C2524" s="573" t="s">
        <v>349</v>
      </c>
      <c r="E2524" s="573"/>
    </row>
    <row r="2525" spans="1:5" ht="15.75">
      <c r="A2525" s="573" t="s">
        <v>5417</v>
      </c>
      <c r="B2525" s="574" t="s">
        <v>5418</v>
      </c>
      <c r="C2525" s="573" t="s">
        <v>456</v>
      </c>
      <c r="E2525" s="573"/>
    </row>
    <row r="2526" spans="1:5" ht="15.75">
      <c r="A2526" s="573" t="s">
        <v>5419</v>
      </c>
      <c r="B2526" s="574" t="s">
        <v>5420</v>
      </c>
      <c r="C2526" s="573" t="s">
        <v>303</v>
      </c>
      <c r="E2526" s="573"/>
    </row>
    <row r="2527" spans="1:5" ht="15.75">
      <c r="A2527" s="573" t="s">
        <v>5421</v>
      </c>
      <c r="B2527" s="574" t="s">
        <v>5422</v>
      </c>
      <c r="C2527" s="573" t="s">
        <v>511</v>
      </c>
      <c r="E2527" s="573"/>
    </row>
    <row r="2528" spans="1:5" ht="15.75">
      <c r="A2528" s="573" t="s">
        <v>5423</v>
      </c>
      <c r="B2528" s="574" t="s">
        <v>5424</v>
      </c>
      <c r="C2528" s="573" t="s">
        <v>433</v>
      </c>
      <c r="E2528" s="573"/>
    </row>
    <row r="2529" spans="1:5" ht="15.75">
      <c r="A2529" s="573" t="s">
        <v>5425</v>
      </c>
      <c r="B2529" s="574" t="s">
        <v>5426</v>
      </c>
      <c r="C2529" s="573" t="s">
        <v>436</v>
      </c>
      <c r="E2529" s="573"/>
    </row>
    <row r="2530" spans="1:5" ht="15.75">
      <c r="A2530" s="573" t="s">
        <v>5427</v>
      </c>
      <c r="B2530" s="574" t="s">
        <v>5428</v>
      </c>
      <c r="C2530" s="573" t="s">
        <v>732</v>
      </c>
      <c r="E2530" s="573"/>
    </row>
    <row r="2531" spans="1:5" ht="15.75">
      <c r="A2531" s="573" t="s">
        <v>5429</v>
      </c>
      <c r="B2531" s="574" t="s">
        <v>5430</v>
      </c>
      <c r="C2531" s="573" t="s">
        <v>366</v>
      </c>
      <c r="E2531" s="573"/>
    </row>
    <row r="2532" spans="1:5" ht="15.75">
      <c r="A2532" s="573" t="s">
        <v>5431</v>
      </c>
      <c r="B2532" s="574" t="s">
        <v>5432</v>
      </c>
      <c r="C2532" s="573" t="s">
        <v>469</v>
      </c>
      <c r="E2532" s="573"/>
    </row>
    <row r="2533" spans="1:5" ht="15.75">
      <c r="A2533" s="573" t="s">
        <v>5433</v>
      </c>
      <c r="B2533" s="574" t="s">
        <v>5434</v>
      </c>
      <c r="C2533" s="573" t="s">
        <v>518</v>
      </c>
      <c r="E2533" s="573"/>
    </row>
    <row r="2534" spans="1:5" ht="15.75">
      <c r="A2534" s="573" t="s">
        <v>5435</v>
      </c>
      <c r="B2534" s="574" t="s">
        <v>5436</v>
      </c>
      <c r="C2534" s="573" t="s">
        <v>280</v>
      </c>
      <c r="E2534" s="573"/>
    </row>
    <row r="2535" spans="1:5" ht="15.75">
      <c r="A2535" s="573" t="s">
        <v>5437</v>
      </c>
      <c r="B2535" s="574" t="s">
        <v>5438</v>
      </c>
      <c r="C2535" s="573" t="s">
        <v>241</v>
      </c>
      <c r="E2535" s="573"/>
    </row>
    <row r="2536" spans="1:5" ht="15.75">
      <c r="A2536" s="573" t="s">
        <v>5439</v>
      </c>
      <c r="B2536" s="574" t="s">
        <v>5440</v>
      </c>
      <c r="C2536" s="573" t="s">
        <v>456</v>
      </c>
      <c r="E2536" s="573"/>
    </row>
    <row r="2537" spans="1:5" ht="15.75">
      <c r="A2537" s="573" t="s">
        <v>5441</v>
      </c>
      <c r="B2537" s="574" t="s">
        <v>5442</v>
      </c>
      <c r="C2537" s="573" t="s">
        <v>579</v>
      </c>
      <c r="E2537" s="573"/>
    </row>
    <row r="2538" spans="1:5" ht="15.75">
      <c r="A2538" s="573" t="s">
        <v>5443</v>
      </c>
      <c r="B2538" s="574" t="s">
        <v>5444</v>
      </c>
      <c r="C2538" s="573" t="s">
        <v>496</v>
      </c>
      <c r="E2538" s="573"/>
    </row>
    <row r="2539" spans="1:5" ht="15.75">
      <c r="A2539" s="573" t="s">
        <v>5445</v>
      </c>
      <c r="B2539" s="574" t="s">
        <v>5446</v>
      </c>
      <c r="C2539" s="573" t="s">
        <v>399</v>
      </c>
      <c r="E2539" s="573"/>
    </row>
    <row r="2540" spans="1:5" ht="15.75">
      <c r="A2540" s="573" t="s">
        <v>5447</v>
      </c>
      <c r="B2540" s="574" t="s">
        <v>5448</v>
      </c>
      <c r="C2540" s="573" t="s">
        <v>620</v>
      </c>
      <c r="E2540" s="573"/>
    </row>
    <row r="2541" spans="1:5" ht="15.75">
      <c r="A2541" s="573" t="s">
        <v>5449</v>
      </c>
      <c r="B2541" s="574" t="s">
        <v>5450</v>
      </c>
      <c r="C2541" s="573" t="s">
        <v>360</v>
      </c>
      <c r="E2541" s="573"/>
    </row>
    <row r="2542" spans="1:5" ht="15.75">
      <c r="A2542" s="573" t="s">
        <v>5451</v>
      </c>
      <c r="B2542" s="574" t="s">
        <v>5452</v>
      </c>
      <c r="C2542" s="573" t="s">
        <v>883</v>
      </c>
      <c r="E2542" s="573"/>
    </row>
    <row r="2543" spans="1:5" ht="15.75">
      <c r="A2543" s="573" t="s">
        <v>5453</v>
      </c>
      <c r="B2543" s="574" t="s">
        <v>5454</v>
      </c>
      <c r="C2543" s="573" t="s">
        <v>268</v>
      </c>
      <c r="E2543" s="573"/>
    </row>
    <row r="2544" spans="1:5" ht="15.75">
      <c r="A2544" s="573" t="s">
        <v>5455</v>
      </c>
      <c r="B2544" s="574" t="s">
        <v>5456</v>
      </c>
      <c r="C2544" s="573" t="s">
        <v>352</v>
      </c>
      <c r="E2544" s="573"/>
    </row>
    <row r="2545" spans="1:5" ht="15.75">
      <c r="A2545" s="573" t="s">
        <v>5457</v>
      </c>
      <c r="B2545" s="574" t="s">
        <v>5458</v>
      </c>
      <c r="C2545" s="573" t="s">
        <v>493</v>
      </c>
      <c r="E2545" s="573"/>
    </row>
    <row r="2546" spans="1:5" ht="15.75">
      <c r="A2546" s="573" t="s">
        <v>5459</v>
      </c>
      <c r="B2546" s="574" t="s">
        <v>5460</v>
      </c>
      <c r="C2546" s="573" t="s">
        <v>286</v>
      </c>
      <c r="E2546" s="573"/>
    </row>
    <row r="2547" spans="1:5" ht="15.75">
      <c r="A2547" s="573" t="s">
        <v>5461</v>
      </c>
      <c r="B2547" s="574" t="s">
        <v>5462</v>
      </c>
      <c r="C2547" s="573" t="s">
        <v>286</v>
      </c>
      <c r="E2547" s="573"/>
    </row>
    <row r="2548" spans="1:5" ht="15.75">
      <c r="A2548" s="573" t="s">
        <v>5463</v>
      </c>
      <c r="B2548" s="574" t="s">
        <v>5464</v>
      </c>
      <c r="C2548" s="573" t="s">
        <v>501</v>
      </c>
      <c r="E2548" s="573"/>
    </row>
    <row r="2549" spans="1:5" ht="15.75">
      <c r="A2549" s="573" t="s">
        <v>5465</v>
      </c>
      <c r="B2549" s="574" t="s">
        <v>5466</v>
      </c>
      <c r="C2549" s="573" t="s">
        <v>564</v>
      </c>
      <c r="E2549" s="573"/>
    </row>
    <row r="2550" spans="1:5" ht="15.75">
      <c r="A2550" s="573" t="s">
        <v>5467</v>
      </c>
      <c r="B2550" s="574" t="s">
        <v>5468</v>
      </c>
      <c r="C2550" s="573" t="s">
        <v>399</v>
      </c>
      <c r="E2550" s="573"/>
    </row>
    <row r="2551" spans="1:5" ht="15.75">
      <c r="A2551" s="573" t="s">
        <v>5469</v>
      </c>
      <c r="B2551" s="574" t="s">
        <v>5470</v>
      </c>
      <c r="C2551" s="573" t="s">
        <v>613</v>
      </c>
      <c r="E2551" s="573"/>
    </row>
    <row r="2552" spans="1:5" ht="15.75">
      <c r="A2552" s="573" t="s">
        <v>5471</v>
      </c>
      <c r="B2552" s="574" t="s">
        <v>5472</v>
      </c>
      <c r="C2552" s="573" t="s">
        <v>289</v>
      </c>
      <c r="E2552" s="573"/>
    </row>
    <row r="2553" spans="1:5" ht="15.75">
      <c r="A2553" s="573" t="s">
        <v>5473</v>
      </c>
      <c r="B2553" s="574" t="s">
        <v>5474</v>
      </c>
      <c r="C2553" s="573" t="s">
        <v>1627</v>
      </c>
      <c r="E2553" s="573"/>
    </row>
    <row r="2554" spans="1:5" ht="15.75">
      <c r="A2554" s="573" t="s">
        <v>5475</v>
      </c>
      <c r="B2554" s="574" t="s">
        <v>5476</v>
      </c>
      <c r="C2554" s="573" t="s">
        <v>360</v>
      </c>
      <c r="E2554" s="573"/>
    </row>
    <row r="2555" spans="1:5" ht="15.75">
      <c r="A2555" s="573" t="s">
        <v>5477</v>
      </c>
      <c r="B2555" s="574" t="s">
        <v>5478</v>
      </c>
      <c r="C2555" s="573" t="s">
        <v>456</v>
      </c>
      <c r="E2555" s="573"/>
    </row>
    <row r="2556" spans="1:5" ht="15.75">
      <c r="A2556" s="573" t="s">
        <v>5479</v>
      </c>
      <c r="B2556" s="574" t="s">
        <v>5480</v>
      </c>
      <c r="C2556" s="573" t="s">
        <v>456</v>
      </c>
      <c r="E2556" s="573"/>
    </row>
    <row r="2557" spans="1:5" ht="15.75">
      <c r="A2557" s="573" t="s">
        <v>5481</v>
      </c>
      <c r="B2557" s="574" t="s">
        <v>5482</v>
      </c>
      <c r="C2557" s="573" t="s">
        <v>511</v>
      </c>
      <c r="E2557" s="573"/>
    </row>
    <row r="2558" spans="1:5" ht="15.75">
      <c r="A2558" s="573" t="s">
        <v>5483</v>
      </c>
      <c r="B2558" s="574" t="s">
        <v>5484</v>
      </c>
      <c r="C2558" s="573" t="s">
        <v>286</v>
      </c>
      <c r="E2558" s="573"/>
    </row>
    <row r="2559" spans="1:5" ht="15.75">
      <c r="A2559" s="573" t="s">
        <v>5485</v>
      </c>
      <c r="B2559" s="574" t="s">
        <v>5486</v>
      </c>
      <c r="C2559" s="573" t="s">
        <v>399</v>
      </c>
      <c r="E2559" s="573"/>
    </row>
    <row r="2560" spans="1:5" ht="15.75">
      <c r="A2560" s="573" t="s">
        <v>5487</v>
      </c>
      <c r="B2560" s="574" t="s">
        <v>5488</v>
      </c>
      <c r="C2560" s="573" t="s">
        <v>511</v>
      </c>
      <c r="E2560" s="573"/>
    </row>
    <row r="2561" spans="1:5" ht="15.75">
      <c r="A2561" s="573" t="s">
        <v>5489</v>
      </c>
      <c r="B2561" s="574" t="s">
        <v>5490</v>
      </c>
      <c r="C2561" s="573" t="s">
        <v>451</v>
      </c>
      <c r="E2561" s="573"/>
    </row>
    <row r="2562" spans="1:5" ht="15.75">
      <c r="A2562" s="573" t="s">
        <v>5491</v>
      </c>
      <c r="B2562" s="574" t="s">
        <v>5492</v>
      </c>
      <c r="C2562" s="573" t="s">
        <v>511</v>
      </c>
      <c r="E2562" s="573"/>
    </row>
    <row r="2563" spans="1:5" ht="15.75">
      <c r="A2563" s="573" t="s">
        <v>5493</v>
      </c>
      <c r="B2563" s="574" t="s">
        <v>5494</v>
      </c>
      <c r="C2563" s="573" t="s">
        <v>511</v>
      </c>
      <c r="E2563" s="573"/>
    </row>
    <row r="2564" spans="1:5" ht="15.75">
      <c r="A2564" s="573" t="s">
        <v>5495</v>
      </c>
      <c r="B2564" s="574" t="s">
        <v>5496</v>
      </c>
      <c r="C2564" s="573" t="s">
        <v>343</v>
      </c>
      <c r="E2564" s="573"/>
    </row>
    <row r="2565" spans="1:5" ht="15.75">
      <c r="A2565" s="573" t="s">
        <v>5497</v>
      </c>
      <c r="B2565" s="574" t="s">
        <v>5498</v>
      </c>
      <c r="C2565" s="573" t="s">
        <v>363</v>
      </c>
      <c r="E2565" s="573"/>
    </row>
    <row r="2566" spans="1:5" ht="15.75">
      <c r="A2566" s="573" t="s">
        <v>5499</v>
      </c>
      <c r="B2566" s="574" t="s">
        <v>5500</v>
      </c>
      <c r="C2566" s="573" t="s">
        <v>999</v>
      </c>
      <c r="E2566" s="573"/>
    </row>
    <row r="2567" spans="1:5" ht="15.75">
      <c r="A2567" s="573" t="s">
        <v>5501</v>
      </c>
      <c r="B2567" s="574" t="s">
        <v>5502</v>
      </c>
      <c r="C2567" s="573" t="s">
        <v>456</v>
      </c>
      <c r="E2567" s="573"/>
    </row>
    <row r="2568" spans="1:5" ht="15.75">
      <c r="A2568" s="573" t="s">
        <v>5503</v>
      </c>
      <c r="B2568" s="574" t="s">
        <v>5504</v>
      </c>
      <c r="C2568" s="573" t="s">
        <v>579</v>
      </c>
      <c r="E2568" s="573"/>
    </row>
    <row r="2569" spans="1:5" ht="15.75">
      <c r="A2569" s="573" t="s">
        <v>5505</v>
      </c>
      <c r="B2569" s="574" t="s">
        <v>5506</v>
      </c>
      <c r="C2569" s="573" t="s">
        <v>556</v>
      </c>
      <c r="E2569" s="573"/>
    </row>
    <row r="2570" spans="1:5" ht="15.75">
      <c r="A2570" s="573" t="s">
        <v>5507</v>
      </c>
      <c r="B2570" s="574" t="s">
        <v>5508</v>
      </c>
      <c r="C2570" s="573" t="s">
        <v>1138</v>
      </c>
      <c r="E2570" s="573"/>
    </row>
    <row r="2571" spans="1:5" ht="15.75">
      <c r="A2571" s="573" t="s">
        <v>5509</v>
      </c>
      <c r="B2571" s="574" t="s">
        <v>5510</v>
      </c>
      <c r="C2571" s="573" t="s">
        <v>951</v>
      </c>
      <c r="E2571" s="573"/>
    </row>
    <row r="2572" spans="1:5" ht="15.75">
      <c r="A2572" s="573" t="s">
        <v>5511</v>
      </c>
      <c r="B2572" s="574" t="s">
        <v>5512</v>
      </c>
      <c r="C2572" s="573" t="s">
        <v>579</v>
      </c>
      <c r="E2572" s="573"/>
    </row>
    <row r="2573" spans="1:5" ht="15.75">
      <c r="A2573" s="573" t="s">
        <v>5513</v>
      </c>
      <c r="B2573" s="574" t="s">
        <v>5514</v>
      </c>
      <c r="C2573" s="573" t="s">
        <v>528</v>
      </c>
      <c r="E2573" s="573"/>
    </row>
    <row r="2574" spans="1:5" ht="15.75">
      <c r="A2574" s="573" t="s">
        <v>5515</v>
      </c>
      <c r="B2574" s="574" t="s">
        <v>5516</v>
      </c>
      <c r="C2574" s="573" t="s">
        <v>790</v>
      </c>
      <c r="E2574" s="573"/>
    </row>
    <row r="2575" spans="1:5" ht="15.75">
      <c r="A2575" s="573" t="s">
        <v>5517</v>
      </c>
      <c r="B2575" s="574" t="s">
        <v>5518</v>
      </c>
      <c r="C2575" s="573" t="s">
        <v>556</v>
      </c>
      <c r="E2575" s="573"/>
    </row>
    <row r="2576" spans="1:5" ht="15.75">
      <c r="A2576" s="573" t="s">
        <v>5519</v>
      </c>
      <c r="B2576" s="574" t="s">
        <v>5520</v>
      </c>
      <c r="C2576" s="573" t="s">
        <v>383</v>
      </c>
      <c r="E2576" s="573"/>
    </row>
    <row r="2577" spans="1:5" ht="15.75">
      <c r="A2577" s="573" t="s">
        <v>5521</v>
      </c>
      <c r="B2577" s="574" t="s">
        <v>5522</v>
      </c>
      <c r="C2577" s="573" t="s">
        <v>417</v>
      </c>
      <c r="E2577" s="573"/>
    </row>
    <row r="2578" spans="1:5" ht="15.75">
      <c r="A2578" s="573" t="s">
        <v>5523</v>
      </c>
      <c r="B2578" s="574" t="s">
        <v>5524</v>
      </c>
      <c r="C2578" s="573" t="s">
        <v>300</v>
      </c>
      <c r="E2578" s="573"/>
    </row>
    <row r="2579" spans="1:5" ht="15.75">
      <c r="A2579" s="573" t="s">
        <v>5525</v>
      </c>
      <c r="B2579" s="574" t="s">
        <v>5526</v>
      </c>
      <c r="C2579" s="573" t="s">
        <v>343</v>
      </c>
      <c r="E2579" s="573"/>
    </row>
    <row r="2580" spans="1:5" ht="15.75">
      <c r="A2580" s="573" t="s">
        <v>5527</v>
      </c>
      <c r="B2580" s="574" t="s">
        <v>5528</v>
      </c>
      <c r="C2580" s="573" t="s">
        <v>303</v>
      </c>
      <c r="E2580" s="573"/>
    </row>
    <row r="2581" spans="1:5" ht="15.75">
      <c r="A2581" s="573" t="s">
        <v>5529</v>
      </c>
      <c r="B2581" s="574" t="s">
        <v>5530</v>
      </c>
      <c r="C2581" s="573" t="s">
        <v>388</v>
      </c>
      <c r="E2581" s="573"/>
    </row>
    <row r="2582" spans="1:5" ht="15.75">
      <c r="A2582" s="573" t="s">
        <v>5531</v>
      </c>
      <c r="B2582" s="574" t="s">
        <v>5532</v>
      </c>
      <c r="C2582" s="573" t="s">
        <v>511</v>
      </c>
      <c r="E2582" s="573"/>
    </row>
    <row r="2583" spans="1:5" ht="15.75">
      <c r="A2583" s="573" t="s">
        <v>5533</v>
      </c>
      <c r="B2583" s="574" t="s">
        <v>5534</v>
      </c>
      <c r="C2583" s="573" t="s">
        <v>388</v>
      </c>
      <c r="E2583" s="573"/>
    </row>
    <row r="2584" spans="1:5" ht="15.75">
      <c r="A2584" s="573" t="s">
        <v>5535</v>
      </c>
      <c r="B2584" s="574" t="s">
        <v>5536</v>
      </c>
      <c r="C2584" s="573" t="s">
        <v>349</v>
      </c>
      <c r="E2584" s="573"/>
    </row>
    <row r="2585" spans="1:5" ht="15.75">
      <c r="A2585" s="573" t="s">
        <v>5537</v>
      </c>
      <c r="B2585" s="574" t="s">
        <v>5538</v>
      </c>
      <c r="C2585" s="573" t="s">
        <v>1141</v>
      </c>
      <c r="E2585" s="573"/>
    </row>
    <row r="2586" spans="1:5" ht="15.75">
      <c r="A2586" s="573" t="s">
        <v>5539</v>
      </c>
      <c r="B2586" s="574" t="s">
        <v>5540</v>
      </c>
      <c r="C2586" s="573" t="s">
        <v>274</v>
      </c>
      <c r="E2586" s="573"/>
    </row>
    <row r="2587" spans="1:5" ht="15.75">
      <c r="A2587" s="573" t="s">
        <v>5541</v>
      </c>
      <c r="B2587" s="574" t="s">
        <v>5542</v>
      </c>
      <c r="C2587" s="573" t="s">
        <v>521</v>
      </c>
      <c r="E2587" s="573"/>
    </row>
    <row r="2588" spans="1:5" ht="15.75">
      <c r="A2588" s="573" t="s">
        <v>5543</v>
      </c>
      <c r="B2588" s="574" t="s">
        <v>5544</v>
      </c>
      <c r="C2588" s="573" t="s">
        <v>343</v>
      </c>
      <c r="E2588" s="573"/>
    </row>
    <row r="2589" spans="1:5" ht="15.75">
      <c r="A2589" s="573" t="s">
        <v>5545</v>
      </c>
      <c r="B2589" s="574" t="s">
        <v>5546</v>
      </c>
      <c r="C2589" s="573" t="s">
        <v>459</v>
      </c>
      <c r="E2589" s="573"/>
    </row>
    <row r="2590" spans="1:5" ht="15.75">
      <c r="A2590" s="573" t="s">
        <v>5547</v>
      </c>
      <c r="B2590" s="574" t="s">
        <v>5548</v>
      </c>
      <c r="C2590" s="573" t="s">
        <v>1033</v>
      </c>
      <c r="E2590" s="573"/>
    </row>
    <row r="2591" spans="1:5" ht="15.75">
      <c r="A2591" s="573" t="s">
        <v>5549</v>
      </c>
      <c r="B2591" s="574" t="s">
        <v>5550</v>
      </c>
      <c r="C2591" s="573" t="s">
        <v>340</v>
      </c>
      <c r="E2591" s="573"/>
    </row>
    <row r="2592" spans="1:5" ht="15.75">
      <c r="A2592" s="573" t="s">
        <v>5551</v>
      </c>
      <c r="B2592" s="574" t="s">
        <v>5552</v>
      </c>
      <c r="C2592" s="573" t="s">
        <v>504</v>
      </c>
      <c r="E2592" s="573"/>
    </row>
    <row r="2593" spans="1:5" ht="15.75">
      <c r="A2593" s="573" t="s">
        <v>5553</v>
      </c>
      <c r="B2593" s="574" t="s">
        <v>5554</v>
      </c>
      <c r="C2593" s="573" t="s">
        <v>504</v>
      </c>
      <c r="E2593" s="573"/>
    </row>
    <row r="2594" spans="1:5" ht="15.75">
      <c r="A2594" s="573" t="s">
        <v>5555</v>
      </c>
      <c r="B2594" s="574" t="s">
        <v>5556</v>
      </c>
      <c r="C2594" s="573" t="s">
        <v>303</v>
      </c>
      <c r="E2594" s="573"/>
    </row>
    <row r="2595" spans="1:5" ht="15.75">
      <c r="A2595" s="573" t="s">
        <v>5557</v>
      </c>
      <c r="B2595" s="574" t="s">
        <v>5558</v>
      </c>
      <c r="C2595" s="573" t="s">
        <v>504</v>
      </c>
      <c r="E2595" s="573"/>
    </row>
    <row r="2596" spans="1:5" ht="15.75">
      <c r="A2596" s="573" t="s">
        <v>5559</v>
      </c>
      <c r="B2596" s="574" t="s">
        <v>5560</v>
      </c>
      <c r="C2596" s="573" t="s">
        <v>504</v>
      </c>
      <c r="E2596" s="573"/>
    </row>
    <row r="2597" spans="1:5" ht="15.75">
      <c r="A2597" s="573" t="s">
        <v>5561</v>
      </c>
      <c r="B2597" s="574" t="s">
        <v>5562</v>
      </c>
      <c r="C2597" s="573" t="s">
        <v>1293</v>
      </c>
      <c r="E2597" s="573"/>
    </row>
    <row r="2598" spans="1:5" ht="15.75">
      <c r="A2598" s="573" t="s">
        <v>5563</v>
      </c>
      <c r="B2598" s="574" t="s">
        <v>5564</v>
      </c>
      <c r="C2598" s="573" t="s">
        <v>485</v>
      </c>
      <c r="E2598" s="573"/>
    </row>
    <row r="2599" spans="1:5" ht="15.75">
      <c r="A2599" s="573" t="s">
        <v>5565</v>
      </c>
      <c r="B2599" s="574" t="s">
        <v>5566</v>
      </c>
      <c r="C2599" s="573" t="s">
        <v>511</v>
      </c>
      <c r="E2599" s="573"/>
    </row>
    <row r="2600" spans="1:5" ht="15.75">
      <c r="A2600" s="573" t="s">
        <v>5567</v>
      </c>
      <c r="B2600" s="574" t="s">
        <v>5568</v>
      </c>
      <c r="C2600" s="573" t="s">
        <v>511</v>
      </c>
      <c r="E2600" s="573"/>
    </row>
    <row r="2601" spans="1:5" ht="15.75">
      <c r="A2601" s="573" t="s">
        <v>5569</v>
      </c>
      <c r="B2601" s="574" t="s">
        <v>5570</v>
      </c>
      <c r="C2601" s="573" t="s">
        <v>363</v>
      </c>
      <c r="E2601" s="573"/>
    </row>
    <row r="2602" spans="1:5" ht="15.75">
      <c r="A2602" s="573" t="s">
        <v>5571</v>
      </c>
      <c r="B2602" s="574" t="s">
        <v>5572</v>
      </c>
      <c r="C2602" s="573" t="s">
        <v>340</v>
      </c>
      <c r="E2602" s="573"/>
    </row>
    <row r="2603" spans="1:5" ht="15.75">
      <c r="A2603" s="573" t="s">
        <v>5573</v>
      </c>
      <c r="B2603" s="574" t="s">
        <v>5574</v>
      </c>
      <c r="C2603" s="573" t="s">
        <v>360</v>
      </c>
      <c r="E2603" s="573"/>
    </row>
    <row r="2604" spans="1:5" ht="15.75">
      <c r="A2604" s="573" t="s">
        <v>5575</v>
      </c>
      <c r="B2604" s="574" t="s">
        <v>5576</v>
      </c>
      <c r="C2604" s="573" t="s">
        <v>241</v>
      </c>
      <c r="E2604" s="573"/>
    </row>
    <row r="2605" spans="1:5" ht="15.75">
      <c r="A2605" s="573" t="s">
        <v>5577</v>
      </c>
      <c r="B2605" s="574" t="s">
        <v>5578</v>
      </c>
      <c r="C2605" s="573" t="s">
        <v>564</v>
      </c>
      <c r="E2605" s="573"/>
    </row>
    <row r="2606" spans="1:5" ht="15.75">
      <c r="A2606" s="573" t="s">
        <v>5579</v>
      </c>
      <c r="B2606" s="574" t="s">
        <v>5580</v>
      </c>
      <c r="C2606" s="573" t="s">
        <v>620</v>
      </c>
      <c r="E2606" s="573"/>
    </row>
    <row r="2607" spans="1:5" ht="15.75">
      <c r="A2607" s="573" t="s">
        <v>5581</v>
      </c>
      <c r="B2607" s="574" t="s">
        <v>5582</v>
      </c>
      <c r="C2607" s="573" t="s">
        <v>3068</v>
      </c>
      <c r="E2607" s="573"/>
    </row>
    <row r="2608" spans="1:5" ht="15.75">
      <c r="A2608" s="573" t="s">
        <v>5583</v>
      </c>
      <c r="B2608" s="574" t="s">
        <v>5584</v>
      </c>
      <c r="C2608" s="573" t="s">
        <v>303</v>
      </c>
      <c r="E2608" s="573"/>
    </row>
    <row r="2609" spans="1:5" ht="15.75">
      <c r="A2609" s="573" t="s">
        <v>5585</v>
      </c>
      <c r="B2609" s="574" t="s">
        <v>5586</v>
      </c>
      <c r="C2609" s="573" t="s">
        <v>732</v>
      </c>
      <c r="E2609" s="573"/>
    </row>
    <row r="2610" spans="1:5" ht="15.75">
      <c r="A2610" s="573" t="s">
        <v>5587</v>
      </c>
      <c r="B2610" s="574" t="s">
        <v>5588</v>
      </c>
      <c r="C2610" s="573" t="s">
        <v>485</v>
      </c>
      <c r="E2610" s="573"/>
    </row>
    <row r="2611" spans="1:5" ht="15.75">
      <c r="A2611" s="573" t="s">
        <v>5589</v>
      </c>
      <c r="B2611" s="574" t="s">
        <v>5590</v>
      </c>
      <c r="C2611" s="573" t="s">
        <v>409</v>
      </c>
      <c r="E2611" s="573"/>
    </row>
    <row r="2612" spans="1:5" ht="15.75">
      <c r="A2612" s="573" t="s">
        <v>5591</v>
      </c>
      <c r="B2612" s="574" t="s">
        <v>5592</v>
      </c>
      <c r="C2612" s="573" t="s">
        <v>504</v>
      </c>
      <c r="E2612" s="573"/>
    </row>
    <row r="2613" spans="1:5" ht="15.75">
      <c r="A2613" s="573" t="s">
        <v>5593</v>
      </c>
      <c r="B2613" s="574" t="s">
        <v>5594</v>
      </c>
      <c r="C2613" s="573" t="s">
        <v>504</v>
      </c>
      <c r="E2613" s="573"/>
    </row>
    <row r="2614" spans="1:5" ht="15.75">
      <c r="A2614" s="573" t="s">
        <v>5595</v>
      </c>
      <c r="B2614" s="574" t="s">
        <v>5596</v>
      </c>
      <c r="C2614" s="573" t="s">
        <v>3068</v>
      </c>
      <c r="E2614" s="573"/>
    </row>
    <row r="2615" spans="1:5" ht="15.75">
      <c r="A2615" s="573" t="s">
        <v>5597</v>
      </c>
      <c r="B2615" s="574" t="s">
        <v>5598</v>
      </c>
      <c r="C2615" s="573" t="s">
        <v>951</v>
      </c>
      <c r="E2615" s="573"/>
    </row>
    <row r="2616" spans="1:5" ht="15.75">
      <c r="A2616" s="573" t="s">
        <v>5599</v>
      </c>
      <c r="B2616" s="574" t="s">
        <v>5600</v>
      </c>
      <c r="C2616" s="573" t="s">
        <v>862</v>
      </c>
      <c r="E2616" s="573"/>
    </row>
    <row r="2617" spans="1:5" ht="15.75">
      <c r="A2617" s="573" t="s">
        <v>5601</v>
      </c>
      <c r="B2617" s="574" t="s">
        <v>5602</v>
      </c>
      <c r="C2617" s="573" t="s">
        <v>274</v>
      </c>
      <c r="E2617" s="573"/>
    </row>
    <row r="2618" spans="1:5" ht="15.75">
      <c r="A2618" s="573" t="s">
        <v>5603</v>
      </c>
      <c r="B2618" s="574" t="s">
        <v>5604</v>
      </c>
      <c r="C2618" s="573" t="s">
        <v>340</v>
      </c>
      <c r="E2618" s="573"/>
    </row>
    <row r="2619" spans="1:5" ht="15.75">
      <c r="A2619" s="573" t="s">
        <v>5605</v>
      </c>
      <c r="B2619" s="574" t="s">
        <v>5606</v>
      </c>
      <c r="C2619" s="573" t="s">
        <v>564</v>
      </c>
      <c r="E2619" s="573"/>
    </row>
    <row r="2620" spans="1:5" ht="15.75">
      <c r="A2620" s="573" t="s">
        <v>5607</v>
      </c>
      <c r="B2620" s="574" t="s">
        <v>5608</v>
      </c>
      <c r="C2620" s="573" t="s">
        <v>451</v>
      </c>
      <c r="E2620" s="573"/>
    </row>
    <row r="2621" spans="1:5" ht="15.75">
      <c r="A2621" s="573" t="s">
        <v>5609</v>
      </c>
      <c r="B2621" s="574" t="s">
        <v>5610</v>
      </c>
      <c r="C2621" s="573" t="s">
        <v>488</v>
      </c>
      <c r="E2621" s="573"/>
    </row>
    <row r="2622" spans="1:5" ht="15.75">
      <c r="A2622" s="573" t="s">
        <v>5611</v>
      </c>
      <c r="B2622" s="574" t="s">
        <v>5612</v>
      </c>
      <c r="C2622" s="573" t="s">
        <v>883</v>
      </c>
      <c r="E2622" s="573"/>
    </row>
    <row r="2623" spans="1:5" ht="15.75">
      <c r="A2623" s="573" t="s">
        <v>5613</v>
      </c>
      <c r="B2623" s="574" t="s">
        <v>5614</v>
      </c>
      <c r="C2623" s="573" t="s">
        <v>951</v>
      </c>
      <c r="E2623" s="573"/>
    </row>
    <row r="2624" spans="1:5" ht="15.75">
      <c r="A2624" s="573" t="s">
        <v>5615</v>
      </c>
      <c r="B2624" s="574" t="s">
        <v>5616</v>
      </c>
      <c r="C2624" s="573" t="s">
        <v>951</v>
      </c>
      <c r="E2624" s="573"/>
    </row>
    <row r="2625" spans="1:5" ht="15.75">
      <c r="A2625" s="573" t="s">
        <v>5617</v>
      </c>
      <c r="B2625" s="574" t="s">
        <v>5618</v>
      </c>
      <c r="C2625" s="573" t="s">
        <v>511</v>
      </c>
      <c r="E2625" s="573"/>
    </row>
    <row r="2626" spans="1:5" ht="15.75">
      <c r="A2626" s="573" t="s">
        <v>5619</v>
      </c>
      <c r="B2626" s="574" t="s">
        <v>5620</v>
      </c>
      <c r="C2626" s="573" t="s">
        <v>496</v>
      </c>
      <c r="E2626" s="573"/>
    </row>
    <row r="2627" spans="1:5" ht="15.75">
      <c r="A2627" s="573" t="s">
        <v>5621</v>
      </c>
      <c r="B2627" s="574" t="s">
        <v>5622</v>
      </c>
      <c r="C2627" s="573" t="s">
        <v>564</v>
      </c>
      <c r="E2627" s="573"/>
    </row>
    <row r="2628" spans="1:5" ht="15.75">
      <c r="A2628" s="573" t="s">
        <v>5623</v>
      </c>
      <c r="B2628" s="574" t="s">
        <v>5624</v>
      </c>
      <c r="C2628" s="573" t="s">
        <v>674</v>
      </c>
      <c r="E2628" s="573"/>
    </row>
    <row r="2629" spans="1:5" ht="15.75">
      <c r="A2629" s="573" t="s">
        <v>5625</v>
      </c>
      <c r="B2629" s="574" t="s">
        <v>5626</v>
      </c>
      <c r="C2629" s="573" t="s">
        <v>951</v>
      </c>
      <c r="E2629" s="573"/>
    </row>
    <row r="2630" spans="1:5" ht="15.75">
      <c r="A2630" s="573" t="s">
        <v>5627</v>
      </c>
      <c r="B2630" s="574" t="s">
        <v>5628</v>
      </c>
      <c r="C2630" s="573" t="s">
        <v>1033</v>
      </c>
      <c r="E2630" s="573"/>
    </row>
    <row r="2631" spans="1:5" ht="15.75">
      <c r="A2631" s="573" t="s">
        <v>5629</v>
      </c>
      <c r="B2631" s="574" t="s">
        <v>5630</v>
      </c>
      <c r="C2631" s="573" t="s">
        <v>274</v>
      </c>
      <c r="E2631" s="573"/>
    </row>
    <row r="2632" spans="1:5" ht="15.75">
      <c r="A2632" s="573" t="s">
        <v>5631</v>
      </c>
      <c r="B2632" s="574" t="s">
        <v>5632</v>
      </c>
      <c r="C2632" s="573" t="s">
        <v>241</v>
      </c>
      <c r="E2632" s="573"/>
    </row>
    <row r="2633" spans="1:5" ht="15.75">
      <c r="A2633" s="573" t="s">
        <v>5633</v>
      </c>
      <c r="B2633" s="574" t="s">
        <v>5634</v>
      </c>
      <c r="C2633" s="573" t="s">
        <v>518</v>
      </c>
      <c r="E2633" s="573"/>
    </row>
    <row r="2634" spans="1:5" ht="15.75">
      <c r="A2634" s="573" t="s">
        <v>5635</v>
      </c>
      <c r="B2634" s="574" t="s">
        <v>5636</v>
      </c>
      <c r="C2634" s="573" t="s">
        <v>511</v>
      </c>
      <c r="E2634" s="573"/>
    </row>
    <row r="2635" spans="1:5" ht="15.75">
      <c r="A2635" s="573" t="s">
        <v>5637</v>
      </c>
      <c r="B2635" s="574" t="s">
        <v>5638</v>
      </c>
      <c r="C2635" s="573" t="s">
        <v>496</v>
      </c>
      <c r="E2635" s="573"/>
    </row>
    <row r="2636" spans="1:5" ht="15.75">
      <c r="A2636" s="573" t="s">
        <v>5639</v>
      </c>
      <c r="B2636" s="574" t="s">
        <v>5640</v>
      </c>
      <c r="C2636" s="573" t="s">
        <v>352</v>
      </c>
      <c r="E2636" s="573"/>
    </row>
    <row r="2637" spans="1:5" ht="15.75">
      <c r="A2637" s="573" t="s">
        <v>5641</v>
      </c>
      <c r="B2637" s="574" t="s">
        <v>5642</v>
      </c>
      <c r="C2637" s="573" t="s">
        <v>399</v>
      </c>
      <c r="E2637" s="573"/>
    </row>
    <row r="2638" spans="1:5" ht="15.75">
      <c r="A2638" s="573" t="s">
        <v>5643</v>
      </c>
      <c r="B2638" s="574" t="s">
        <v>5644</v>
      </c>
      <c r="C2638" s="573" t="s">
        <v>564</v>
      </c>
      <c r="E2638" s="573"/>
    </row>
    <row r="2639" spans="1:5" ht="15.75">
      <c r="A2639" s="573" t="s">
        <v>5645</v>
      </c>
      <c r="B2639" s="574" t="s">
        <v>5646</v>
      </c>
      <c r="C2639" s="573" t="s">
        <v>674</v>
      </c>
      <c r="E2639" s="573"/>
    </row>
    <row r="2640" spans="1:5" ht="15.75">
      <c r="A2640" s="573" t="s">
        <v>5647</v>
      </c>
      <c r="B2640" s="574" t="s">
        <v>5648</v>
      </c>
      <c r="C2640" s="573" t="s">
        <v>1296</v>
      </c>
      <c r="E2640" s="573"/>
    </row>
    <row r="2641" spans="1:5" ht="15.75">
      <c r="A2641" s="573" t="s">
        <v>5649</v>
      </c>
      <c r="B2641" s="574" t="s">
        <v>5650</v>
      </c>
      <c r="C2641" s="573" t="s">
        <v>349</v>
      </c>
      <c r="E2641" s="573"/>
    </row>
    <row r="2642" spans="1:5" ht="15.75">
      <c r="A2642" s="573" t="s">
        <v>5651</v>
      </c>
      <c r="B2642" s="574" t="s">
        <v>5652</v>
      </c>
      <c r="C2642" s="573" t="s">
        <v>742</v>
      </c>
      <c r="E2642" s="573"/>
    </row>
    <row r="2643" spans="1:5" ht="15.75">
      <c r="A2643" s="573" t="s">
        <v>5653</v>
      </c>
      <c r="B2643" s="574" t="s">
        <v>5654</v>
      </c>
      <c r="C2643" s="573" t="s">
        <v>493</v>
      </c>
      <c r="E2643" s="573"/>
    </row>
    <row r="2644" spans="1:5" ht="15.75">
      <c r="A2644" s="573" t="s">
        <v>5655</v>
      </c>
      <c r="B2644" s="574" t="s">
        <v>5656</v>
      </c>
      <c r="C2644" s="573" t="s">
        <v>363</v>
      </c>
      <c r="E2644" s="573"/>
    </row>
    <row r="2645" spans="1:5" ht="15.75">
      <c r="A2645" s="573" t="s">
        <v>5657</v>
      </c>
      <c r="B2645" s="574" t="s">
        <v>5658</v>
      </c>
      <c r="C2645" s="573" t="s">
        <v>511</v>
      </c>
      <c r="E2645" s="573"/>
    </row>
    <row r="2646" spans="1:5" ht="15.75">
      <c r="A2646" s="573" t="s">
        <v>5659</v>
      </c>
      <c r="B2646" s="574" t="s">
        <v>5660</v>
      </c>
      <c r="C2646" s="573" t="s">
        <v>485</v>
      </c>
      <c r="E2646" s="573"/>
    </row>
    <row r="2647" spans="1:5" ht="15.75">
      <c r="A2647" s="573" t="s">
        <v>5661</v>
      </c>
      <c r="B2647" s="574" t="s">
        <v>5662</v>
      </c>
      <c r="C2647" s="573" t="s">
        <v>286</v>
      </c>
      <c r="E2647" s="573"/>
    </row>
    <row r="2648" spans="1:5" ht="15.75">
      <c r="A2648" s="573" t="s">
        <v>5663</v>
      </c>
      <c r="B2648" s="574" t="s">
        <v>5664</v>
      </c>
      <c r="C2648" s="573" t="s">
        <v>564</v>
      </c>
      <c r="E2648" s="573"/>
    </row>
    <row r="2649" spans="1:5" ht="15.75">
      <c r="A2649" s="573" t="s">
        <v>5665</v>
      </c>
      <c r="B2649" s="574" t="s">
        <v>5666</v>
      </c>
      <c r="C2649" s="573" t="s">
        <v>349</v>
      </c>
      <c r="E2649" s="573"/>
    </row>
    <row r="2650" spans="1:5" ht="15.75">
      <c r="A2650" s="573" t="s">
        <v>5667</v>
      </c>
      <c r="B2650" s="574" t="s">
        <v>5668</v>
      </c>
      <c r="C2650" s="573" t="s">
        <v>511</v>
      </c>
      <c r="E2650" s="573"/>
    </row>
    <row r="2651" spans="1:5" ht="15.75">
      <c r="A2651" s="573" t="s">
        <v>5669</v>
      </c>
      <c r="B2651" s="574" t="s">
        <v>5670</v>
      </c>
      <c r="C2651" s="573" t="s">
        <v>303</v>
      </c>
      <c r="E2651" s="573"/>
    </row>
    <row r="2652" spans="1:5" ht="15.75">
      <c r="A2652" s="573" t="s">
        <v>5671</v>
      </c>
      <c r="B2652" s="574" t="s">
        <v>5672</v>
      </c>
      <c r="C2652" s="573" t="s">
        <v>436</v>
      </c>
      <c r="E2652" s="573"/>
    </row>
    <row r="2653" spans="1:5" ht="15.75">
      <c r="A2653" s="573" t="s">
        <v>5673</v>
      </c>
      <c r="B2653" s="574" t="s">
        <v>5674</v>
      </c>
      <c r="C2653" s="573" t="s">
        <v>883</v>
      </c>
      <c r="E2653" s="573"/>
    </row>
    <row r="2654" spans="1:5" ht="15.75">
      <c r="A2654" s="573" t="s">
        <v>5675</v>
      </c>
      <c r="B2654" s="574" t="s">
        <v>5676</v>
      </c>
      <c r="C2654" s="573" t="s">
        <v>1033</v>
      </c>
      <c r="E2654" s="573"/>
    </row>
    <row r="2655" spans="1:5" ht="15.75">
      <c r="A2655" s="573" t="s">
        <v>5677</v>
      </c>
      <c r="B2655" s="574" t="s">
        <v>5678</v>
      </c>
      <c r="C2655" s="573" t="s">
        <v>556</v>
      </c>
      <c r="E2655" s="573"/>
    </row>
    <row r="2656" spans="1:5" ht="15.75">
      <c r="A2656" s="573" t="s">
        <v>5679</v>
      </c>
      <c r="B2656" s="574" t="s">
        <v>5680</v>
      </c>
      <c r="C2656" s="573" t="s">
        <v>268</v>
      </c>
      <c r="E2656" s="573"/>
    </row>
    <row r="2657" spans="1:5" ht="15.75">
      <c r="A2657" s="573" t="s">
        <v>5681</v>
      </c>
      <c r="B2657" s="574" t="s">
        <v>5682</v>
      </c>
      <c r="C2657" s="573" t="s">
        <v>472</v>
      </c>
      <c r="E2657" s="573"/>
    </row>
    <row r="2658" spans="1:5" ht="15.75">
      <c r="A2658" s="573" t="s">
        <v>5683</v>
      </c>
      <c r="B2658" s="574" t="s">
        <v>5684</v>
      </c>
      <c r="C2658" s="573" t="s">
        <v>501</v>
      </c>
      <c r="E2658" s="573"/>
    </row>
    <row r="2659" spans="1:5" ht="15.75">
      <c r="A2659" s="573" t="s">
        <v>5685</v>
      </c>
      <c r="B2659" s="574" t="s">
        <v>5686</v>
      </c>
      <c r="C2659" s="573" t="s">
        <v>5687</v>
      </c>
      <c r="E2659" s="573"/>
    </row>
    <row r="2660" spans="1:5" ht="15.75">
      <c r="A2660" s="573" t="s">
        <v>5688</v>
      </c>
      <c r="B2660" s="574" t="s">
        <v>5689</v>
      </c>
      <c r="C2660" s="573" t="s">
        <v>456</v>
      </c>
      <c r="E2660" s="573"/>
    </row>
    <row r="2661" spans="1:5" ht="15.75">
      <c r="A2661" s="573" t="s">
        <v>5690</v>
      </c>
      <c r="B2661" s="574" t="s">
        <v>5691</v>
      </c>
      <c r="C2661" s="573" t="s">
        <v>456</v>
      </c>
      <c r="E2661" s="573"/>
    </row>
    <row r="2662" spans="1:5" ht="15.75">
      <c r="A2662" s="573" t="s">
        <v>5692</v>
      </c>
      <c r="B2662" s="574" t="s">
        <v>5693</v>
      </c>
      <c r="C2662" s="573" t="s">
        <v>501</v>
      </c>
      <c r="E2662" s="573"/>
    </row>
    <row r="2663" spans="1:5" ht="15.75">
      <c r="A2663" s="573" t="s">
        <v>5694</v>
      </c>
      <c r="B2663" s="574" t="s">
        <v>5695</v>
      </c>
      <c r="C2663" s="573" t="s">
        <v>372</v>
      </c>
      <c r="E2663" s="573"/>
    </row>
    <row r="2664" spans="1:5" ht="15.75">
      <c r="A2664" s="573" t="s">
        <v>5696</v>
      </c>
      <c r="B2664" s="574" t="s">
        <v>5697</v>
      </c>
      <c r="C2664" s="573" t="s">
        <v>433</v>
      </c>
      <c r="E2664" s="573"/>
    </row>
    <row r="2665" spans="1:5" ht="15.75">
      <c r="A2665" s="573" t="s">
        <v>5698</v>
      </c>
      <c r="B2665" s="574" t="s">
        <v>5699</v>
      </c>
      <c r="C2665" s="573" t="s">
        <v>317</v>
      </c>
      <c r="E2665" s="573"/>
    </row>
    <row r="2666" spans="1:5" ht="15.75">
      <c r="A2666" s="573" t="s">
        <v>5700</v>
      </c>
      <c r="B2666" s="574" t="s">
        <v>5701</v>
      </c>
      <c r="C2666" s="573" t="s">
        <v>343</v>
      </c>
      <c r="E2666" s="573"/>
    </row>
    <row r="2667" spans="1:5" ht="15.75">
      <c r="A2667" s="573" t="s">
        <v>5702</v>
      </c>
      <c r="B2667" s="574" t="s">
        <v>5703</v>
      </c>
      <c r="C2667" s="573" t="s">
        <v>620</v>
      </c>
      <c r="E2667" s="573"/>
    </row>
    <row r="2668" spans="1:5" ht="15.75">
      <c r="A2668" s="573" t="s">
        <v>5704</v>
      </c>
      <c r="B2668" s="574" t="s">
        <v>5705</v>
      </c>
      <c r="C2668" s="573" t="s">
        <v>283</v>
      </c>
      <c r="E2668" s="573"/>
    </row>
    <row r="2669" spans="1:5" ht="15.75">
      <c r="A2669" s="573" t="s">
        <v>5706</v>
      </c>
      <c r="B2669" s="574" t="s">
        <v>5707</v>
      </c>
      <c r="C2669" s="573" t="s">
        <v>1033</v>
      </c>
      <c r="E2669" s="573"/>
    </row>
    <row r="2670" spans="1:5" ht="15.75">
      <c r="A2670" s="573" t="s">
        <v>5708</v>
      </c>
      <c r="B2670" s="574" t="s">
        <v>5709</v>
      </c>
      <c r="C2670" s="573" t="s">
        <v>274</v>
      </c>
      <c r="E2670" s="573"/>
    </row>
    <row r="2671" spans="1:5" ht="15.75">
      <c r="A2671" s="573" t="s">
        <v>5710</v>
      </c>
      <c r="B2671" s="574" t="s">
        <v>5711</v>
      </c>
      <c r="C2671" s="573" t="s">
        <v>1138</v>
      </c>
      <c r="E2671" s="573"/>
    </row>
    <row r="2672" spans="1:5" ht="15.75">
      <c r="A2672" s="573" t="s">
        <v>5712</v>
      </c>
      <c r="B2672" s="574" t="s">
        <v>5713</v>
      </c>
      <c r="C2672" s="573" t="s">
        <v>303</v>
      </c>
      <c r="E2672" s="573"/>
    </row>
    <row r="2673" spans="1:5" ht="15.75">
      <c r="A2673" s="573" t="s">
        <v>5714</v>
      </c>
      <c r="B2673" s="574" t="s">
        <v>5715</v>
      </c>
      <c r="C2673" s="573" t="s">
        <v>674</v>
      </c>
      <c r="E2673" s="573"/>
    </row>
    <row r="2674" spans="1:5" ht="15.75">
      <c r="A2674" s="573" t="s">
        <v>5716</v>
      </c>
      <c r="B2674" s="574" t="s">
        <v>5717</v>
      </c>
      <c r="C2674" s="573" t="s">
        <v>1293</v>
      </c>
      <c r="E2674" s="573"/>
    </row>
    <row r="2675" spans="1:5" ht="15.75">
      <c r="A2675" s="573" t="s">
        <v>5718</v>
      </c>
      <c r="B2675" s="574" t="s">
        <v>5719</v>
      </c>
      <c r="C2675" s="573" t="s">
        <v>399</v>
      </c>
      <c r="E2675" s="573"/>
    </row>
    <row r="2676" spans="1:5" ht="15.75">
      <c r="A2676" s="573" t="s">
        <v>5720</v>
      </c>
      <c r="B2676" s="574" t="s">
        <v>5721</v>
      </c>
      <c r="C2676" s="573" t="s">
        <v>472</v>
      </c>
      <c r="E2676" s="573"/>
    </row>
    <row r="2677" spans="1:5" ht="15.75">
      <c r="A2677" s="573" t="s">
        <v>5722</v>
      </c>
      <c r="B2677" s="574" t="s">
        <v>5723</v>
      </c>
      <c r="C2677" s="573" t="s">
        <v>485</v>
      </c>
      <c r="E2677" s="573"/>
    </row>
    <row r="2678" spans="1:5" ht="15.75">
      <c r="A2678" s="573" t="s">
        <v>5724</v>
      </c>
      <c r="B2678" s="574" t="s">
        <v>5725</v>
      </c>
      <c r="C2678" s="573" t="s">
        <v>428</v>
      </c>
      <c r="E2678" s="573"/>
    </row>
    <row r="2679" spans="1:5" ht="15.75">
      <c r="A2679" s="573" t="s">
        <v>5726</v>
      </c>
      <c r="B2679" s="574" t="s">
        <v>5727</v>
      </c>
      <c r="C2679" s="573" t="s">
        <v>303</v>
      </c>
      <c r="E2679" s="573"/>
    </row>
    <row r="2680" spans="1:5" ht="15.75">
      <c r="A2680" s="573" t="s">
        <v>5728</v>
      </c>
      <c r="B2680" s="574" t="s">
        <v>5729</v>
      </c>
      <c r="C2680" s="573" t="s">
        <v>399</v>
      </c>
      <c r="E2680" s="573"/>
    </row>
    <row r="2681" spans="1:5" ht="15.75">
      <c r="A2681" s="573" t="s">
        <v>5730</v>
      </c>
      <c r="B2681" s="574" t="s">
        <v>5731</v>
      </c>
      <c r="C2681" s="573" t="s">
        <v>303</v>
      </c>
      <c r="E2681" s="573"/>
    </row>
    <row r="2682" spans="1:5" ht="15.75">
      <c r="A2682" s="573" t="s">
        <v>5732</v>
      </c>
      <c r="B2682" s="574" t="s">
        <v>5733</v>
      </c>
      <c r="C2682" s="573" t="s">
        <v>294</v>
      </c>
      <c r="E2682" s="573"/>
    </row>
    <row r="2683" spans="1:5" ht="15.75">
      <c r="A2683" s="573" t="s">
        <v>5734</v>
      </c>
      <c r="B2683" s="574" t="s">
        <v>5735</v>
      </c>
      <c r="C2683" s="573" t="s">
        <v>862</v>
      </c>
      <c r="E2683" s="573"/>
    </row>
    <row r="2684" spans="1:5" ht="15.75">
      <c r="A2684" s="573" t="s">
        <v>5736</v>
      </c>
      <c r="B2684" s="574" t="s">
        <v>5737</v>
      </c>
      <c r="C2684" s="573" t="s">
        <v>564</v>
      </c>
      <c r="E2684" s="573"/>
    </row>
    <row r="2685" spans="1:5" ht="15.75">
      <c r="A2685" s="573" t="s">
        <v>5738</v>
      </c>
      <c r="B2685" s="574" t="s">
        <v>5739</v>
      </c>
      <c r="C2685" s="573" t="s">
        <v>409</v>
      </c>
      <c r="E2685" s="573"/>
    </row>
    <row r="2686" spans="1:5" ht="15.75">
      <c r="A2686" s="573" t="s">
        <v>5740</v>
      </c>
      <c r="B2686" s="574" t="s">
        <v>5741</v>
      </c>
      <c r="C2686" s="573" t="s">
        <v>409</v>
      </c>
      <c r="E2686" s="573"/>
    </row>
    <row r="2687" spans="1:5" ht="15.75">
      <c r="A2687" s="573" t="s">
        <v>5742</v>
      </c>
      <c r="B2687" s="574" t="s">
        <v>5743</v>
      </c>
      <c r="C2687" s="573" t="s">
        <v>343</v>
      </c>
      <c r="E2687" s="573"/>
    </row>
    <row r="2688" spans="1:5" ht="15.75">
      <c r="A2688" s="573" t="s">
        <v>5744</v>
      </c>
      <c r="B2688" s="574" t="s">
        <v>5745</v>
      </c>
      <c r="C2688" s="573" t="s">
        <v>2252</v>
      </c>
      <c r="E2688" s="573"/>
    </row>
    <row r="2689" spans="1:5" ht="15.75">
      <c r="A2689" s="573" t="s">
        <v>5746</v>
      </c>
      <c r="B2689" s="574" t="s">
        <v>5747</v>
      </c>
      <c r="C2689" s="573" t="s">
        <v>320</v>
      </c>
      <c r="E2689" s="573"/>
    </row>
    <row r="2690" spans="1:5" ht="15.75">
      <c r="A2690" s="573" t="s">
        <v>5748</v>
      </c>
      <c r="B2690" s="574" t="s">
        <v>5749</v>
      </c>
      <c r="C2690" s="573" t="s">
        <v>613</v>
      </c>
      <c r="E2690" s="573"/>
    </row>
    <row r="2691" spans="1:5" ht="15.75">
      <c r="A2691" s="573" t="s">
        <v>5750</v>
      </c>
      <c r="B2691" s="574" t="s">
        <v>5751</v>
      </c>
      <c r="C2691" s="573" t="s">
        <v>528</v>
      </c>
      <c r="E2691" s="573"/>
    </row>
    <row r="2692" spans="1:5" ht="15.75">
      <c r="A2692" s="573" t="s">
        <v>5752</v>
      </c>
      <c r="B2692" s="574" t="s">
        <v>5753</v>
      </c>
      <c r="C2692" s="573" t="s">
        <v>827</v>
      </c>
      <c r="E2692" s="573"/>
    </row>
    <row r="2693" spans="1:5" ht="15.75">
      <c r="A2693" s="573" t="s">
        <v>5754</v>
      </c>
      <c r="B2693" s="574" t="s">
        <v>5755</v>
      </c>
      <c r="C2693" s="573" t="s">
        <v>425</v>
      </c>
      <c r="E2693" s="573"/>
    </row>
    <row r="2694" spans="1:5" ht="15.75">
      <c r="A2694" s="573" t="s">
        <v>5756</v>
      </c>
      <c r="B2694" s="574" t="s">
        <v>5757</v>
      </c>
      <c r="C2694" s="573" t="s">
        <v>274</v>
      </c>
      <c r="E2694" s="573"/>
    </row>
    <row r="2695" spans="1:5" ht="15.75">
      <c r="A2695" s="573" t="s">
        <v>5758</v>
      </c>
      <c r="B2695" s="574" t="s">
        <v>5759</v>
      </c>
      <c r="C2695" s="573" t="s">
        <v>334</v>
      </c>
      <c r="E2695" s="573"/>
    </row>
    <row r="2696" spans="1:5" ht="15.75">
      <c r="A2696" s="573" t="s">
        <v>5760</v>
      </c>
      <c r="B2696" s="574" t="s">
        <v>5761</v>
      </c>
      <c r="C2696" s="573" t="s">
        <v>951</v>
      </c>
      <c r="E2696" s="573"/>
    </row>
    <row r="2697" spans="1:5" ht="15.75">
      <c r="A2697" s="573" t="s">
        <v>5762</v>
      </c>
      <c r="B2697" s="574" t="s">
        <v>5763</v>
      </c>
      <c r="C2697" s="573" t="s">
        <v>951</v>
      </c>
      <c r="E2697" s="573"/>
    </row>
    <row r="2698" spans="1:5" ht="15.75">
      <c r="A2698" s="573" t="s">
        <v>5764</v>
      </c>
      <c r="B2698" s="574" t="s">
        <v>5765</v>
      </c>
      <c r="C2698" s="573" t="s">
        <v>343</v>
      </c>
      <c r="E2698" s="573"/>
    </row>
    <row r="2699" spans="1:5" ht="15.75">
      <c r="A2699" s="573" t="s">
        <v>5766</v>
      </c>
      <c r="B2699" s="574" t="s">
        <v>5767</v>
      </c>
      <c r="C2699" s="573" t="s">
        <v>274</v>
      </c>
      <c r="E2699" s="573"/>
    </row>
    <row r="2700" spans="1:5" ht="15.75">
      <c r="A2700" s="573" t="s">
        <v>5768</v>
      </c>
      <c r="B2700" s="574" t="s">
        <v>5769</v>
      </c>
      <c r="C2700" s="573" t="s">
        <v>337</v>
      </c>
      <c r="E2700" s="573"/>
    </row>
    <row r="2701" spans="1:5" ht="15.75">
      <c r="A2701" s="573" t="s">
        <v>5770</v>
      </c>
      <c r="B2701" s="574" t="s">
        <v>5771</v>
      </c>
      <c r="C2701" s="573" t="s">
        <v>425</v>
      </c>
      <c r="E2701" s="573"/>
    </row>
    <row r="2702" spans="1:5" ht="15.75">
      <c r="A2702" s="573" t="s">
        <v>5772</v>
      </c>
      <c r="B2702" s="574" t="s">
        <v>5773</v>
      </c>
      <c r="C2702" s="573" t="s">
        <v>268</v>
      </c>
      <c r="E2702" s="573"/>
    </row>
    <row r="2703" spans="1:5" ht="15.75">
      <c r="A2703" s="573" t="s">
        <v>5774</v>
      </c>
      <c r="B2703" s="574" t="s">
        <v>5775</v>
      </c>
      <c r="C2703" s="573" t="s">
        <v>951</v>
      </c>
      <c r="E2703" s="573"/>
    </row>
    <row r="2704" spans="1:5" ht="15.75">
      <c r="A2704" s="573" t="s">
        <v>5776</v>
      </c>
      <c r="B2704" s="574" t="s">
        <v>5777</v>
      </c>
      <c r="C2704" s="573" t="s">
        <v>674</v>
      </c>
      <c r="E2704" s="573"/>
    </row>
    <row r="2705" spans="1:5" ht="15.75">
      <c r="A2705" s="573" t="s">
        <v>5778</v>
      </c>
      <c r="B2705" s="574" t="s">
        <v>5779</v>
      </c>
      <c r="C2705" s="573" t="s">
        <v>564</v>
      </c>
      <c r="E2705" s="573"/>
    </row>
    <row r="2706" spans="1:5" ht="15.75">
      <c r="A2706" s="573" t="s">
        <v>5780</v>
      </c>
      <c r="B2706" s="574" t="s">
        <v>5781</v>
      </c>
      <c r="C2706" s="573" t="s">
        <v>436</v>
      </c>
      <c r="E2706" s="573"/>
    </row>
    <row r="2707" spans="1:5" ht="15.75">
      <c r="A2707" s="573" t="s">
        <v>5782</v>
      </c>
      <c r="B2707" s="574" t="s">
        <v>5783</v>
      </c>
      <c r="C2707" s="573" t="s">
        <v>388</v>
      </c>
      <c r="E2707" s="573"/>
    </row>
    <row r="2708" spans="1:5" ht="15.75">
      <c r="A2708" s="573" t="s">
        <v>5784</v>
      </c>
      <c r="B2708" s="574" t="s">
        <v>5785</v>
      </c>
      <c r="C2708" s="573" t="s">
        <v>751</v>
      </c>
      <c r="E2708" s="573"/>
    </row>
    <row r="2709" spans="1:5" ht="15.75">
      <c r="A2709" s="573" t="s">
        <v>5786</v>
      </c>
      <c r="B2709" s="574" t="s">
        <v>5787</v>
      </c>
      <c r="C2709" s="573" t="s">
        <v>751</v>
      </c>
      <c r="E2709" s="573"/>
    </row>
    <row r="2710" spans="1:5" ht="15.75">
      <c r="A2710" s="573" t="s">
        <v>5788</v>
      </c>
      <c r="B2710" s="574" t="s">
        <v>5789</v>
      </c>
      <c r="C2710" s="573" t="s">
        <v>592</v>
      </c>
      <c r="E2710" s="573"/>
    </row>
    <row r="2711" spans="1:5" ht="15.75">
      <c r="A2711" s="573" t="s">
        <v>5790</v>
      </c>
      <c r="B2711" s="574" t="s">
        <v>5791</v>
      </c>
      <c r="C2711" s="573" t="s">
        <v>469</v>
      </c>
      <c r="E2711" s="573"/>
    </row>
    <row r="2712" spans="1:5" ht="15.75">
      <c r="A2712" s="573" t="s">
        <v>5792</v>
      </c>
      <c r="B2712" s="574" t="s">
        <v>5793</v>
      </c>
      <c r="C2712" s="573" t="s">
        <v>355</v>
      </c>
      <c r="E2712" s="573"/>
    </row>
    <row r="2713" spans="1:5" ht="15.75">
      <c r="A2713" s="573" t="s">
        <v>5794</v>
      </c>
      <c r="B2713" s="574" t="s">
        <v>5795</v>
      </c>
      <c r="C2713" s="573" t="s">
        <v>363</v>
      </c>
      <c r="E2713" s="573"/>
    </row>
    <row r="2714" spans="1:5" ht="15.75">
      <c r="A2714" s="573" t="s">
        <v>5796</v>
      </c>
      <c r="B2714" s="574" t="s">
        <v>5797</v>
      </c>
      <c r="C2714" s="573" t="s">
        <v>369</v>
      </c>
      <c r="E2714" s="573"/>
    </row>
    <row r="2715" spans="1:5" ht="15.75">
      <c r="A2715" s="573" t="s">
        <v>5798</v>
      </c>
      <c r="B2715" s="574" t="s">
        <v>5799</v>
      </c>
      <c r="C2715" s="573" t="s">
        <v>485</v>
      </c>
      <c r="E2715" s="573"/>
    </row>
    <row r="2716" spans="1:5" ht="15.75">
      <c r="A2716" s="573" t="s">
        <v>5800</v>
      </c>
      <c r="B2716" s="574" t="s">
        <v>5801</v>
      </c>
      <c r="C2716" s="573" t="s">
        <v>511</v>
      </c>
      <c r="E2716" s="573"/>
    </row>
    <row r="2717" spans="1:5" ht="15.75">
      <c r="A2717" s="573" t="s">
        <v>5802</v>
      </c>
      <c r="B2717" s="574" t="s">
        <v>5803</v>
      </c>
      <c r="C2717" s="573" t="s">
        <v>556</v>
      </c>
      <c r="E2717" s="573"/>
    </row>
    <row r="2718" spans="1:5" ht="15.75">
      <c r="A2718" s="573" t="s">
        <v>5804</v>
      </c>
      <c r="B2718" s="574" t="s">
        <v>5805</v>
      </c>
      <c r="C2718" s="573" t="s">
        <v>121</v>
      </c>
      <c r="E2718" s="573"/>
    </row>
    <row r="2719" spans="1:5" ht="15.75">
      <c r="A2719" s="573" t="s">
        <v>5806</v>
      </c>
      <c r="B2719" s="574" t="s">
        <v>5807</v>
      </c>
      <c r="C2719" s="573" t="s">
        <v>300</v>
      </c>
      <c r="E2719" s="573"/>
    </row>
    <row r="2720" spans="1:5" ht="15.75">
      <c r="A2720" s="573" t="s">
        <v>5808</v>
      </c>
      <c r="B2720" s="574" t="s">
        <v>5809</v>
      </c>
      <c r="C2720" s="573" t="s">
        <v>485</v>
      </c>
      <c r="E2720" s="573"/>
    </row>
    <row r="2721" spans="1:5" ht="15.75">
      <c r="A2721" s="573" t="s">
        <v>5810</v>
      </c>
      <c r="B2721" s="574" t="s">
        <v>5811</v>
      </c>
      <c r="C2721" s="573" t="s">
        <v>564</v>
      </c>
      <c r="E2721" s="573"/>
    </row>
    <row r="2722" spans="1:5" ht="15.75">
      <c r="A2722" s="573" t="s">
        <v>5812</v>
      </c>
      <c r="B2722" s="574" t="s">
        <v>5813</v>
      </c>
      <c r="C2722" s="573" t="s">
        <v>1208</v>
      </c>
      <c r="E2722" s="573"/>
    </row>
    <row r="2723" spans="1:5" ht="15.75">
      <c r="A2723" s="573" t="s">
        <v>5814</v>
      </c>
      <c r="B2723" s="574" t="s">
        <v>5815</v>
      </c>
      <c r="C2723" s="573" t="s">
        <v>309</v>
      </c>
      <c r="E2723" s="573"/>
    </row>
    <row r="2724" spans="1:5" ht="15.75">
      <c r="A2724" s="573" t="s">
        <v>5816</v>
      </c>
      <c r="B2724" s="574" t="s">
        <v>5817</v>
      </c>
      <c r="C2724" s="573" t="s">
        <v>340</v>
      </c>
      <c r="E2724" s="573"/>
    </row>
    <row r="2725" spans="1:5" ht="15.75">
      <c r="A2725" s="573" t="s">
        <v>5818</v>
      </c>
      <c r="B2725" s="574" t="s">
        <v>5819</v>
      </c>
      <c r="C2725" s="573" t="s">
        <v>456</v>
      </c>
      <c r="E2725" s="573"/>
    </row>
    <row r="2726" spans="1:5" ht="15.75">
      <c r="A2726" s="573" t="s">
        <v>5820</v>
      </c>
      <c r="B2726" s="574" t="s">
        <v>5821</v>
      </c>
      <c r="C2726" s="573" t="s">
        <v>511</v>
      </c>
      <c r="E2726" s="573"/>
    </row>
    <row r="2727" spans="1:5" ht="15.75">
      <c r="A2727" s="573" t="s">
        <v>5822</v>
      </c>
      <c r="B2727" s="574" t="s">
        <v>5823</v>
      </c>
      <c r="C2727" s="573" t="s">
        <v>501</v>
      </c>
      <c r="E2727" s="573"/>
    </row>
    <row r="2728" spans="1:5" ht="15.75">
      <c r="A2728" s="573" t="s">
        <v>5824</v>
      </c>
      <c r="B2728" s="574" t="s">
        <v>5825</v>
      </c>
      <c r="C2728" s="573" t="s">
        <v>451</v>
      </c>
      <c r="E2728" s="573"/>
    </row>
    <row r="2729" spans="1:5" ht="15.75">
      <c r="A2729" s="573" t="s">
        <v>5826</v>
      </c>
      <c r="B2729" s="574" t="s">
        <v>5827</v>
      </c>
      <c r="C2729" s="573" t="s">
        <v>493</v>
      </c>
      <c r="E2729" s="573"/>
    </row>
    <row r="2730" spans="1:5" ht="15.75">
      <c r="A2730" s="573" t="s">
        <v>5828</v>
      </c>
      <c r="B2730" s="574" t="s">
        <v>5829</v>
      </c>
      <c r="C2730" s="573" t="s">
        <v>340</v>
      </c>
      <c r="E2730" s="573"/>
    </row>
    <row r="2731" spans="1:5" ht="15.75">
      <c r="A2731" s="573" t="s">
        <v>5830</v>
      </c>
      <c r="B2731" s="574" t="s">
        <v>5831</v>
      </c>
      <c r="C2731" s="573" t="s">
        <v>469</v>
      </c>
      <c r="E2731" s="573"/>
    </row>
    <row r="2732" spans="1:5" ht="15.75">
      <c r="A2732" s="573" t="s">
        <v>5832</v>
      </c>
      <c r="B2732" s="574" t="s">
        <v>5833</v>
      </c>
      <c r="C2732" s="573" t="s">
        <v>240</v>
      </c>
      <c r="E2732" s="573"/>
    </row>
    <row r="2733" spans="1:5" ht="15.75">
      <c r="A2733" s="573" t="s">
        <v>5834</v>
      </c>
      <c r="B2733" s="574" t="s">
        <v>5835</v>
      </c>
      <c r="C2733" s="573" t="s">
        <v>355</v>
      </c>
      <c r="E2733" s="573"/>
    </row>
    <row r="2734" spans="1:5" ht="15.75">
      <c r="A2734" s="573" t="s">
        <v>5836</v>
      </c>
      <c r="B2734" s="574" t="s">
        <v>5837</v>
      </c>
      <c r="C2734" s="573" t="s">
        <v>579</v>
      </c>
      <c r="E2734" s="573"/>
    </row>
    <row r="2735" spans="1:5" ht="15.75">
      <c r="A2735" s="573" t="s">
        <v>5838</v>
      </c>
      <c r="B2735" s="574" t="s">
        <v>5839</v>
      </c>
      <c r="C2735" s="573" t="s">
        <v>727</v>
      </c>
      <c r="E2735" s="573"/>
    </row>
    <row r="2736" spans="1:5" ht="15.75">
      <c r="A2736" s="573" t="s">
        <v>5840</v>
      </c>
      <c r="B2736" s="574" t="s">
        <v>5841</v>
      </c>
      <c r="C2736" s="573" t="s">
        <v>732</v>
      </c>
      <c r="E2736" s="573"/>
    </row>
    <row r="2737" spans="1:5" ht="15.75">
      <c r="A2737" s="573" t="s">
        <v>5842</v>
      </c>
      <c r="B2737" s="574" t="s">
        <v>5843</v>
      </c>
      <c r="C2737" s="573" t="s">
        <v>883</v>
      </c>
      <c r="E2737" s="573"/>
    </row>
    <row r="2738" spans="1:5" ht="15.75">
      <c r="A2738" s="573" t="s">
        <v>5844</v>
      </c>
      <c r="B2738" s="574" t="s">
        <v>5845</v>
      </c>
      <c r="C2738" s="573" t="s">
        <v>564</v>
      </c>
      <c r="E2738" s="573"/>
    </row>
    <row r="2739" spans="1:5" ht="15.75">
      <c r="A2739" s="573" t="s">
        <v>5846</v>
      </c>
      <c r="B2739" s="574" t="s">
        <v>5847</v>
      </c>
      <c r="C2739" s="573" t="s">
        <v>337</v>
      </c>
      <c r="E2739" s="573"/>
    </row>
    <row r="2740" spans="1:5" ht="15.75">
      <c r="A2740" s="573" t="s">
        <v>5848</v>
      </c>
      <c r="B2740" s="574" t="s">
        <v>5849</v>
      </c>
      <c r="C2740" s="573" t="s">
        <v>620</v>
      </c>
      <c r="E2740" s="573"/>
    </row>
    <row r="2741" spans="1:5" ht="15.75">
      <c r="A2741" s="573" t="s">
        <v>5850</v>
      </c>
      <c r="B2741" s="574" t="s">
        <v>5851</v>
      </c>
      <c r="C2741" s="573" t="s">
        <v>1529</v>
      </c>
      <c r="E2741" s="573"/>
    </row>
    <row r="2742" spans="1:5" ht="15.75">
      <c r="A2742" s="573" t="s">
        <v>5852</v>
      </c>
      <c r="B2742" s="574" t="s">
        <v>5853</v>
      </c>
      <c r="C2742" s="573" t="s">
        <v>827</v>
      </c>
      <c r="E2742" s="573"/>
    </row>
    <row r="2743" spans="1:5" ht="15.75">
      <c r="A2743" s="573" t="s">
        <v>5854</v>
      </c>
      <c r="B2743" s="574" t="s">
        <v>5855</v>
      </c>
      <c r="C2743" s="573" t="s">
        <v>346</v>
      </c>
      <c r="E2743" s="573"/>
    </row>
    <row r="2744" spans="1:5" ht="15.75">
      <c r="A2744" s="573" t="s">
        <v>5856</v>
      </c>
      <c r="B2744" s="574" t="s">
        <v>5857</v>
      </c>
      <c r="C2744" s="573" t="s">
        <v>535</v>
      </c>
      <c r="E2744" s="573"/>
    </row>
    <row r="2745" spans="1:5" ht="15.75">
      <c r="A2745" s="573" t="s">
        <v>5858</v>
      </c>
      <c r="B2745" s="574" t="s">
        <v>5859</v>
      </c>
      <c r="C2745" s="573" t="s">
        <v>732</v>
      </c>
      <c r="E2745" s="573"/>
    </row>
    <row r="2746" spans="1:5" ht="15.75">
      <c r="A2746" s="573" t="s">
        <v>5860</v>
      </c>
      <c r="B2746" s="574" t="s">
        <v>5861</v>
      </c>
      <c r="C2746" s="573" t="s">
        <v>399</v>
      </c>
      <c r="E2746" s="573"/>
    </row>
    <row r="2747" spans="1:5" ht="15.75">
      <c r="A2747" s="573" t="s">
        <v>5862</v>
      </c>
      <c r="B2747" s="574" t="s">
        <v>5863</v>
      </c>
      <c r="C2747" s="573" t="s">
        <v>312</v>
      </c>
      <c r="E2747" s="573"/>
    </row>
    <row r="2748" spans="1:5" ht="15.75">
      <c r="A2748" s="573" t="s">
        <v>5864</v>
      </c>
      <c r="B2748" s="574" t="s">
        <v>5865</v>
      </c>
      <c r="C2748" s="573" t="s">
        <v>241</v>
      </c>
      <c r="E2748" s="573"/>
    </row>
    <row r="2749" spans="1:5" ht="15.75">
      <c r="A2749" s="573" t="s">
        <v>5866</v>
      </c>
      <c r="B2749" s="574" t="s">
        <v>5867</v>
      </c>
      <c r="C2749" s="573" t="s">
        <v>399</v>
      </c>
      <c r="E2749" s="573"/>
    </row>
    <row r="2750" spans="1:5" ht="15.75">
      <c r="A2750" s="573" t="s">
        <v>5868</v>
      </c>
      <c r="B2750" s="574" t="s">
        <v>5869</v>
      </c>
      <c r="C2750" s="573" t="s">
        <v>732</v>
      </c>
      <c r="E2750" s="573"/>
    </row>
    <row r="2751" spans="1:5" ht="15.75">
      <c r="A2751" s="573" t="s">
        <v>5870</v>
      </c>
      <c r="B2751" s="574" t="s">
        <v>5871</v>
      </c>
      <c r="C2751" s="573" t="s">
        <v>472</v>
      </c>
      <c r="E2751" s="573"/>
    </row>
    <row r="2752" spans="1:5" ht="15.75">
      <c r="A2752" s="573" t="s">
        <v>5872</v>
      </c>
      <c r="B2752" s="574" t="s">
        <v>5873</v>
      </c>
      <c r="C2752" s="573" t="s">
        <v>294</v>
      </c>
      <c r="E2752" s="573"/>
    </row>
    <row r="2753" spans="1:5" ht="15.75">
      <c r="A2753" s="573" t="s">
        <v>5874</v>
      </c>
      <c r="B2753" s="574" t="s">
        <v>5875</v>
      </c>
      <c r="C2753" s="573" t="s">
        <v>303</v>
      </c>
      <c r="E2753" s="573"/>
    </row>
    <row r="2754" spans="1:5" ht="15.75">
      <c r="A2754" s="573" t="s">
        <v>5876</v>
      </c>
      <c r="B2754" s="574" t="s">
        <v>5877</v>
      </c>
      <c r="C2754" s="573" t="s">
        <v>283</v>
      </c>
      <c r="E2754" s="573"/>
    </row>
    <row r="2755" spans="1:5" ht="15.75">
      <c r="A2755" s="573" t="s">
        <v>5878</v>
      </c>
      <c r="B2755" s="574" t="s">
        <v>5879</v>
      </c>
      <c r="C2755" s="573" t="s">
        <v>420</v>
      </c>
      <c r="E2755" s="573"/>
    </row>
    <row r="2756" spans="1:5" ht="15.75">
      <c r="A2756" s="573" t="s">
        <v>5880</v>
      </c>
      <c r="B2756" s="574" t="s">
        <v>5881</v>
      </c>
      <c r="C2756" s="573" t="s">
        <v>355</v>
      </c>
      <c r="E2756" s="573"/>
    </row>
    <row r="2757" spans="1:5" ht="15.75">
      <c r="A2757" s="573" t="s">
        <v>5882</v>
      </c>
      <c r="B2757" s="574" t="s">
        <v>5883</v>
      </c>
      <c r="C2757" s="573" t="s">
        <v>451</v>
      </c>
      <c r="E2757" s="573"/>
    </row>
    <row r="2758" spans="1:5" ht="15.75">
      <c r="A2758" s="573" t="s">
        <v>5884</v>
      </c>
      <c r="B2758" s="574" t="s">
        <v>5885</v>
      </c>
      <c r="C2758" s="573" t="s">
        <v>737</v>
      </c>
      <c r="E2758" s="573"/>
    </row>
    <row r="2759" spans="1:5" ht="15.75">
      <c r="A2759" s="573" t="s">
        <v>5886</v>
      </c>
      <c r="B2759" s="574" t="s">
        <v>5887</v>
      </c>
      <c r="C2759" s="573" t="s">
        <v>3068</v>
      </c>
      <c r="E2759" s="573"/>
    </row>
    <row r="2760" spans="1:5" ht="15.75">
      <c r="A2760" s="573" t="s">
        <v>5888</v>
      </c>
      <c r="B2760" s="574" t="s">
        <v>5889</v>
      </c>
      <c r="C2760" s="573" t="s">
        <v>2252</v>
      </c>
      <c r="E2760" s="573"/>
    </row>
    <row r="2761" spans="1:5" ht="15.75">
      <c r="A2761" s="573" t="s">
        <v>5890</v>
      </c>
      <c r="B2761" s="574" t="s">
        <v>5891</v>
      </c>
      <c r="C2761" s="573" t="s">
        <v>999</v>
      </c>
      <c r="E2761" s="573"/>
    </row>
    <row r="2762" spans="1:5" ht="15.75">
      <c r="A2762" s="573" t="s">
        <v>5892</v>
      </c>
      <c r="B2762" s="574" t="s">
        <v>5893</v>
      </c>
      <c r="C2762" s="573" t="s">
        <v>1779</v>
      </c>
      <c r="E2762" s="573"/>
    </row>
    <row r="2763" spans="1:5" ht="15.75">
      <c r="A2763" s="573" t="s">
        <v>5894</v>
      </c>
      <c r="B2763" s="574" t="s">
        <v>5895</v>
      </c>
      <c r="C2763" s="573" t="s">
        <v>303</v>
      </c>
      <c r="E2763" s="573"/>
    </row>
    <row r="2764" spans="1:5" ht="15.75">
      <c r="A2764" s="573" t="s">
        <v>5896</v>
      </c>
      <c r="B2764" s="574" t="s">
        <v>5897</v>
      </c>
      <c r="C2764" s="573" t="s">
        <v>999</v>
      </c>
      <c r="E2764" s="573"/>
    </row>
    <row r="2765" spans="1:5" ht="15.75">
      <c r="A2765" s="573" t="s">
        <v>5898</v>
      </c>
      <c r="B2765" s="574" t="s">
        <v>5899</v>
      </c>
      <c r="C2765" s="573" t="s">
        <v>464</v>
      </c>
      <c r="E2765" s="573"/>
    </row>
    <row r="2766" spans="1:5" ht="15.75">
      <c r="A2766" s="573" t="s">
        <v>5900</v>
      </c>
      <c r="B2766" s="574" t="s">
        <v>5901</v>
      </c>
      <c r="C2766" s="573" t="s">
        <v>511</v>
      </c>
      <c r="E2766" s="573"/>
    </row>
    <row r="2767" spans="1:5" ht="15.75">
      <c r="A2767" s="573" t="s">
        <v>5902</v>
      </c>
      <c r="B2767" s="574" t="s">
        <v>5903</v>
      </c>
      <c r="C2767" s="573" t="s">
        <v>613</v>
      </c>
      <c r="E2767" s="573"/>
    </row>
    <row r="2768" spans="1:5" ht="15.75">
      <c r="A2768" s="573" t="s">
        <v>5904</v>
      </c>
      <c r="B2768" s="574" t="s">
        <v>5905</v>
      </c>
      <c r="C2768" s="573" t="s">
        <v>436</v>
      </c>
      <c r="E2768" s="573"/>
    </row>
    <row r="2769" spans="1:5" ht="15.75">
      <c r="A2769" s="573" t="s">
        <v>5906</v>
      </c>
      <c r="B2769" s="574" t="s">
        <v>5907</v>
      </c>
      <c r="C2769" s="573" t="s">
        <v>303</v>
      </c>
      <c r="E2769" s="573"/>
    </row>
    <row r="2770" spans="1:5" ht="15.75">
      <c r="A2770" s="573" t="s">
        <v>5908</v>
      </c>
      <c r="B2770" s="574" t="s">
        <v>5909</v>
      </c>
      <c r="C2770" s="573" t="s">
        <v>436</v>
      </c>
      <c r="E2770" s="573"/>
    </row>
    <row r="2771" spans="1:5" ht="15.75">
      <c r="A2771" s="573" t="s">
        <v>5910</v>
      </c>
      <c r="B2771" s="574" t="s">
        <v>5911</v>
      </c>
      <c r="C2771" s="573" t="s">
        <v>559</v>
      </c>
      <c r="E2771" s="573"/>
    </row>
    <row r="2772" spans="1:5" ht="15.75">
      <c r="A2772" s="573" t="s">
        <v>5912</v>
      </c>
      <c r="B2772" s="574" t="s">
        <v>5913</v>
      </c>
      <c r="C2772" s="573" t="s">
        <v>317</v>
      </c>
      <c r="E2772" s="573"/>
    </row>
    <row r="2773" spans="1:5" ht="15.75">
      <c r="A2773" s="573" t="s">
        <v>5914</v>
      </c>
      <c r="B2773" s="574" t="s">
        <v>5915</v>
      </c>
      <c r="C2773" s="573" t="s">
        <v>388</v>
      </c>
      <c r="E2773" s="573"/>
    </row>
    <row r="2774" spans="1:5" ht="15.75">
      <c r="A2774" s="573" t="s">
        <v>5916</v>
      </c>
      <c r="B2774" s="574" t="s">
        <v>5917</v>
      </c>
      <c r="C2774" s="573" t="s">
        <v>352</v>
      </c>
      <c r="E2774" s="573"/>
    </row>
    <row r="2775" spans="1:5" ht="15.75">
      <c r="A2775" s="573" t="s">
        <v>5918</v>
      </c>
      <c r="B2775" s="574" t="s">
        <v>5919</v>
      </c>
      <c r="C2775" s="573" t="s">
        <v>451</v>
      </c>
      <c r="E2775" s="573"/>
    </row>
    <row r="2776" spans="1:5" ht="15.75">
      <c r="A2776" s="573" t="s">
        <v>5920</v>
      </c>
      <c r="B2776" s="574" t="s">
        <v>5921</v>
      </c>
      <c r="C2776" s="573" t="s">
        <v>564</v>
      </c>
      <c r="E2776" s="573"/>
    </row>
    <row r="2777" spans="1:5" ht="15.75">
      <c r="A2777" s="573" t="s">
        <v>5922</v>
      </c>
      <c r="B2777" s="574" t="s">
        <v>5923</v>
      </c>
      <c r="C2777" s="573" t="s">
        <v>436</v>
      </c>
      <c r="E2777" s="573"/>
    </row>
    <row r="2778" spans="1:5" ht="15.75">
      <c r="A2778" s="573" t="s">
        <v>5924</v>
      </c>
      <c r="B2778" s="574" t="s">
        <v>5925</v>
      </c>
      <c r="C2778" s="573" t="s">
        <v>674</v>
      </c>
      <c r="E2778" s="573"/>
    </row>
    <row r="2779" spans="1:5" ht="15.75">
      <c r="A2779" s="573" t="s">
        <v>5926</v>
      </c>
      <c r="B2779" s="574" t="s">
        <v>5927</v>
      </c>
      <c r="C2779" s="573" t="s">
        <v>369</v>
      </c>
      <c r="E2779" s="573"/>
    </row>
    <row r="2780" spans="1:5" ht="15.75">
      <c r="A2780" s="573" t="s">
        <v>5928</v>
      </c>
      <c r="B2780" s="574" t="s">
        <v>5929</v>
      </c>
      <c r="C2780" s="573" t="s">
        <v>337</v>
      </c>
      <c r="E2780" s="573"/>
    </row>
    <row r="2781" spans="1:5" ht="15.75">
      <c r="A2781" s="573" t="s">
        <v>5930</v>
      </c>
      <c r="B2781" s="574" t="s">
        <v>5931</v>
      </c>
      <c r="C2781" s="573" t="s">
        <v>1178</v>
      </c>
      <c r="E2781" s="573"/>
    </row>
    <row r="2782" spans="1:5" ht="15.75">
      <c r="A2782" s="573" t="s">
        <v>5932</v>
      </c>
      <c r="B2782" s="574" t="s">
        <v>5933</v>
      </c>
      <c r="C2782" s="573" t="s">
        <v>346</v>
      </c>
      <c r="E2782" s="573"/>
    </row>
    <row r="2783" spans="1:5" ht="15.75">
      <c r="A2783" s="573" t="s">
        <v>5934</v>
      </c>
      <c r="B2783" s="574" t="s">
        <v>5935</v>
      </c>
      <c r="C2783" s="573" t="s">
        <v>727</v>
      </c>
      <c r="E2783" s="573"/>
    </row>
    <row r="2784" spans="1:5" ht="15.75">
      <c r="A2784" s="573" t="s">
        <v>5936</v>
      </c>
      <c r="B2784" s="574" t="s">
        <v>5937</v>
      </c>
      <c r="C2784" s="573" t="s">
        <v>456</v>
      </c>
      <c r="E2784" s="573"/>
    </row>
    <row r="2785" spans="1:5" ht="15.75">
      <c r="A2785" s="573" t="s">
        <v>5938</v>
      </c>
      <c r="B2785" s="574" t="s">
        <v>5939</v>
      </c>
      <c r="C2785" s="573" t="s">
        <v>579</v>
      </c>
      <c r="E2785" s="573"/>
    </row>
    <row r="2786" spans="1:5" ht="15.75">
      <c r="A2786" s="573" t="s">
        <v>5940</v>
      </c>
      <c r="B2786" s="574" t="s">
        <v>5941</v>
      </c>
      <c r="C2786" s="573" t="s">
        <v>417</v>
      </c>
      <c r="E2786" s="573"/>
    </row>
    <row r="2787" spans="1:5" ht="15.75">
      <c r="A2787" s="573" t="s">
        <v>5942</v>
      </c>
      <c r="B2787" s="574" t="s">
        <v>5943</v>
      </c>
      <c r="C2787" s="573" t="s">
        <v>306</v>
      </c>
      <c r="E2787" s="573"/>
    </row>
    <row r="2788" spans="1:5" ht="15.75">
      <c r="A2788" s="573" t="s">
        <v>5944</v>
      </c>
      <c r="B2788" s="574" t="s">
        <v>5945</v>
      </c>
      <c r="C2788" s="573" t="s">
        <v>1010</v>
      </c>
      <c r="E2788" s="573"/>
    </row>
    <row r="2789" spans="1:5" ht="15.75">
      <c r="A2789" s="573" t="s">
        <v>5946</v>
      </c>
      <c r="B2789" s="574" t="s">
        <v>5947</v>
      </c>
      <c r="C2789" s="573" t="s">
        <v>409</v>
      </c>
      <c r="E2789" s="573"/>
    </row>
    <row r="2790" spans="1:5" ht="15.75">
      <c r="A2790" s="573" t="s">
        <v>5948</v>
      </c>
      <c r="B2790" s="574" t="s">
        <v>5949</v>
      </c>
      <c r="C2790" s="573" t="s">
        <v>372</v>
      </c>
      <c r="E2790" s="573"/>
    </row>
    <row r="2791" spans="1:5" ht="15.75">
      <c r="A2791" s="573" t="s">
        <v>5950</v>
      </c>
      <c r="B2791" s="574" t="s">
        <v>5951</v>
      </c>
      <c r="C2791" s="573" t="s">
        <v>456</v>
      </c>
      <c r="E2791" s="573"/>
    </row>
    <row r="2792" spans="1:5" ht="15.75">
      <c r="A2792" s="573" t="s">
        <v>5952</v>
      </c>
      <c r="B2792" s="574" t="s">
        <v>5953</v>
      </c>
      <c r="C2792" s="573" t="s">
        <v>518</v>
      </c>
      <c r="E2792" s="573"/>
    </row>
    <row r="2793" spans="1:5" ht="15.75">
      <c r="A2793" s="573" t="s">
        <v>5954</v>
      </c>
      <c r="B2793" s="574" t="s">
        <v>5955</v>
      </c>
      <c r="C2793" s="573" t="s">
        <v>433</v>
      </c>
      <c r="E2793" s="573"/>
    </row>
    <row r="2794" spans="1:5" ht="15.75">
      <c r="A2794" s="573" t="s">
        <v>5956</v>
      </c>
      <c r="B2794" s="574" t="s">
        <v>5957</v>
      </c>
      <c r="C2794" s="573" t="s">
        <v>420</v>
      </c>
      <c r="E2794" s="573"/>
    </row>
    <row r="2795" spans="1:5" ht="15.75">
      <c r="A2795" s="573" t="s">
        <v>5958</v>
      </c>
      <c r="B2795" s="574" t="s">
        <v>5959</v>
      </c>
      <c r="C2795" s="573" t="s">
        <v>417</v>
      </c>
      <c r="E2795" s="573"/>
    </row>
    <row r="2796" spans="1:5" ht="15.75">
      <c r="A2796" s="573" t="s">
        <v>5960</v>
      </c>
      <c r="B2796" s="574" t="s">
        <v>5961</v>
      </c>
      <c r="C2796" s="573" t="s">
        <v>312</v>
      </c>
      <c r="E2796" s="573"/>
    </row>
    <row r="2797" spans="1:5" ht="15.75">
      <c r="A2797" s="573" t="s">
        <v>5962</v>
      </c>
      <c r="B2797" s="574" t="s">
        <v>5963</v>
      </c>
      <c r="C2797" s="573" t="s">
        <v>436</v>
      </c>
      <c r="E2797" s="573"/>
    </row>
    <row r="2798" spans="1:5" ht="15.75">
      <c r="A2798" s="573" t="s">
        <v>5964</v>
      </c>
      <c r="B2798" s="574" t="s">
        <v>5965</v>
      </c>
      <c r="C2798" s="573" t="s">
        <v>412</v>
      </c>
      <c r="E2798" s="573"/>
    </row>
    <row r="2799" spans="1:5" ht="15.75">
      <c r="A2799" s="573" t="s">
        <v>5966</v>
      </c>
      <c r="B2799" s="574" t="s">
        <v>5967</v>
      </c>
      <c r="C2799" s="573" t="s">
        <v>334</v>
      </c>
      <c r="E2799" s="573"/>
    </row>
    <row r="2800" spans="1:5" ht="15.75">
      <c r="A2800" s="573" t="s">
        <v>5968</v>
      </c>
      <c r="B2800" s="574" t="s">
        <v>5969</v>
      </c>
      <c r="C2800" s="573" t="s">
        <v>511</v>
      </c>
      <c r="E2800" s="573"/>
    </row>
    <row r="2801" spans="1:5" ht="15.75">
      <c r="A2801" s="573" t="s">
        <v>5970</v>
      </c>
      <c r="B2801" s="574" t="s">
        <v>5971</v>
      </c>
      <c r="C2801" s="573" t="s">
        <v>653</v>
      </c>
      <c r="E2801" s="573"/>
    </row>
    <row r="2802" spans="1:5" ht="15.75">
      <c r="A2802" s="573" t="s">
        <v>5972</v>
      </c>
      <c r="B2802" s="574" t="s">
        <v>5973</v>
      </c>
      <c r="C2802" s="573" t="s">
        <v>404</v>
      </c>
      <c r="E2802" s="573"/>
    </row>
    <row r="2803" spans="1:5" ht="15.75">
      <c r="A2803" s="573" t="s">
        <v>5974</v>
      </c>
      <c r="B2803" s="574" t="s">
        <v>5975</v>
      </c>
      <c r="C2803" s="573" t="s">
        <v>240</v>
      </c>
      <c r="E2803" s="573"/>
    </row>
    <row r="2804" spans="1:5" ht="15.75">
      <c r="A2804" s="573" t="s">
        <v>5976</v>
      </c>
      <c r="B2804" s="574" t="s">
        <v>5977</v>
      </c>
      <c r="C2804" s="573" t="s">
        <v>369</v>
      </c>
      <c r="E2804" s="573"/>
    </row>
    <row r="2805" spans="1:5" ht="15.75">
      <c r="A2805" s="573" t="s">
        <v>5978</v>
      </c>
      <c r="B2805" s="574" t="s">
        <v>5979</v>
      </c>
      <c r="C2805" s="573" t="s">
        <v>559</v>
      </c>
      <c r="E2805" s="573"/>
    </row>
    <row r="2806" spans="1:5" ht="15.75">
      <c r="A2806" s="573" t="s">
        <v>5980</v>
      </c>
      <c r="B2806" s="574" t="s">
        <v>5981</v>
      </c>
      <c r="C2806" s="573" t="s">
        <v>620</v>
      </c>
      <c r="E2806" s="573"/>
    </row>
    <row r="2807" spans="1:5" ht="15.75">
      <c r="A2807" s="573" t="s">
        <v>5982</v>
      </c>
      <c r="B2807" s="574" t="s">
        <v>5983</v>
      </c>
      <c r="C2807" s="573" t="s">
        <v>511</v>
      </c>
      <c r="E2807" s="573"/>
    </row>
    <row r="2808" spans="1:5" ht="15.75">
      <c r="A2808" s="573" t="s">
        <v>5984</v>
      </c>
      <c r="B2808" s="574" t="s">
        <v>5985</v>
      </c>
      <c r="C2808" s="573" t="s">
        <v>511</v>
      </c>
      <c r="E2808" s="573"/>
    </row>
    <row r="2809" spans="1:5" ht="15.75">
      <c r="A2809" s="573" t="s">
        <v>5986</v>
      </c>
      <c r="B2809" s="574" t="s">
        <v>5987</v>
      </c>
      <c r="C2809" s="573" t="s">
        <v>349</v>
      </c>
      <c r="E2809" s="573"/>
    </row>
    <row r="2810" spans="1:5" ht="15.75">
      <c r="A2810" s="573" t="s">
        <v>5988</v>
      </c>
      <c r="B2810" s="574" t="s">
        <v>5989</v>
      </c>
      <c r="C2810" s="573" t="s">
        <v>1293</v>
      </c>
      <c r="E2810" s="573"/>
    </row>
    <row r="2811" spans="1:5" ht="15.75">
      <c r="A2811" s="573" t="s">
        <v>5990</v>
      </c>
      <c r="B2811" s="574" t="s">
        <v>5991</v>
      </c>
      <c r="C2811" s="573" t="s">
        <v>343</v>
      </c>
      <c r="E2811" s="573"/>
    </row>
    <row r="2812" spans="1:5" ht="15.75">
      <c r="A2812" s="573" t="s">
        <v>5992</v>
      </c>
      <c r="B2812" s="574" t="s">
        <v>5993</v>
      </c>
      <c r="C2812" s="573" t="s">
        <v>862</v>
      </c>
      <c r="E2812" s="573"/>
    </row>
    <row r="2813" spans="1:5" ht="15.75">
      <c r="A2813" s="573" t="s">
        <v>5994</v>
      </c>
      <c r="B2813" s="574" t="s">
        <v>5995</v>
      </c>
      <c r="C2813" s="573" t="s">
        <v>404</v>
      </c>
      <c r="E2813" s="573"/>
    </row>
    <row r="2814" spans="1:5" ht="15.75">
      <c r="A2814" s="573" t="s">
        <v>5996</v>
      </c>
      <c r="B2814" s="574" t="s">
        <v>5997</v>
      </c>
      <c r="C2814" s="573" t="s">
        <v>564</v>
      </c>
      <c r="E2814" s="573"/>
    </row>
    <row r="2815" spans="1:5" ht="15.75">
      <c r="A2815" s="573" t="s">
        <v>5998</v>
      </c>
      <c r="B2815" s="574" t="s">
        <v>5999</v>
      </c>
      <c r="C2815" s="573" t="s">
        <v>1293</v>
      </c>
      <c r="E2815" s="573"/>
    </row>
    <row r="2816" spans="1:5" ht="15.75">
      <c r="A2816" s="573" t="s">
        <v>6000</v>
      </c>
      <c r="B2816" s="574" t="s">
        <v>6001</v>
      </c>
      <c r="C2816" s="573" t="s">
        <v>1293</v>
      </c>
      <c r="E2816" s="573"/>
    </row>
    <row r="2817" spans="1:5" ht="15.75">
      <c r="A2817" s="573" t="s">
        <v>6002</v>
      </c>
      <c r="B2817" s="574" t="s">
        <v>6003</v>
      </c>
      <c r="C2817" s="573" t="s">
        <v>340</v>
      </c>
      <c r="E2817" s="573"/>
    </row>
    <row r="2818" spans="1:5" ht="15.75">
      <c r="A2818" s="573" t="s">
        <v>6004</v>
      </c>
      <c r="B2818" s="574" t="s">
        <v>6005</v>
      </c>
      <c r="C2818" s="573" t="s">
        <v>412</v>
      </c>
      <c r="E2818" s="573"/>
    </row>
    <row r="2819" spans="1:5" ht="15.75">
      <c r="A2819" s="573" t="s">
        <v>6006</v>
      </c>
      <c r="B2819" s="574" t="s">
        <v>6007</v>
      </c>
      <c r="C2819" s="573" t="s">
        <v>363</v>
      </c>
      <c r="E2819" s="573"/>
    </row>
    <row r="2820" spans="1:5" ht="15.75">
      <c r="A2820" s="573" t="s">
        <v>6008</v>
      </c>
      <c r="B2820" s="574" t="s">
        <v>6009</v>
      </c>
      <c r="C2820" s="573" t="s">
        <v>399</v>
      </c>
      <c r="E2820" s="573"/>
    </row>
    <row r="2821" spans="1:5" ht="15.75">
      <c r="A2821" s="573" t="s">
        <v>6010</v>
      </c>
      <c r="B2821" s="574" t="s">
        <v>6011</v>
      </c>
      <c r="C2821" s="573" t="s">
        <v>363</v>
      </c>
      <c r="E2821" s="573"/>
    </row>
    <row r="2822" spans="1:5" ht="15.75">
      <c r="A2822" s="573" t="s">
        <v>6012</v>
      </c>
      <c r="B2822" s="574" t="s">
        <v>6013</v>
      </c>
      <c r="C2822" s="573" t="s">
        <v>1183</v>
      </c>
      <c r="E2822" s="573"/>
    </row>
    <row r="2823" spans="1:5" ht="15.75">
      <c r="A2823" s="573" t="s">
        <v>6014</v>
      </c>
      <c r="B2823" s="574" t="s">
        <v>6015</v>
      </c>
      <c r="C2823" s="573" t="s">
        <v>337</v>
      </c>
      <c r="E2823" s="573"/>
    </row>
    <row r="2824" spans="1:5" ht="15.75">
      <c r="A2824" s="573" t="s">
        <v>6016</v>
      </c>
      <c r="B2824" s="574" t="s">
        <v>6017</v>
      </c>
      <c r="C2824" s="573" t="s">
        <v>732</v>
      </c>
      <c r="E2824" s="573"/>
    </row>
    <row r="2825" spans="1:5" ht="15.75">
      <c r="A2825" s="573" t="s">
        <v>6018</v>
      </c>
      <c r="B2825" s="574" t="s">
        <v>6019</v>
      </c>
      <c r="C2825" s="573" t="s">
        <v>294</v>
      </c>
      <c r="E2825" s="573"/>
    </row>
    <row r="2826" spans="1:5" ht="15.75">
      <c r="A2826" s="573" t="s">
        <v>6020</v>
      </c>
      <c r="B2826" s="574" t="s">
        <v>6021</v>
      </c>
      <c r="C2826" s="573" t="s">
        <v>518</v>
      </c>
      <c r="E2826" s="573"/>
    </row>
    <row r="2827" spans="1:5" ht="15.75">
      <c r="A2827" s="573" t="s">
        <v>6022</v>
      </c>
      <c r="B2827" s="574" t="s">
        <v>6023</v>
      </c>
      <c r="C2827" s="573" t="s">
        <v>378</v>
      </c>
      <c r="E2827" s="573"/>
    </row>
    <row r="2828" spans="1:5" ht="15.75">
      <c r="A2828" s="573" t="s">
        <v>6024</v>
      </c>
      <c r="B2828" s="574" t="s">
        <v>6025</v>
      </c>
      <c r="C2828" s="573" t="s">
        <v>363</v>
      </c>
      <c r="E2828" s="573"/>
    </row>
    <row r="2829" spans="1:5" ht="15.75">
      <c r="A2829" s="573" t="s">
        <v>6026</v>
      </c>
      <c r="B2829" s="574" t="s">
        <v>6027</v>
      </c>
      <c r="C2829" s="573" t="s">
        <v>469</v>
      </c>
      <c r="E2829" s="573"/>
    </row>
    <row r="2830" spans="1:5" ht="15.75">
      <c r="A2830" s="573" t="s">
        <v>6028</v>
      </c>
      <c r="B2830" s="574" t="s">
        <v>6029</v>
      </c>
      <c r="C2830" s="573" t="s">
        <v>1529</v>
      </c>
      <c r="E2830" s="573"/>
    </row>
    <row r="2831" spans="1:5" ht="15.75">
      <c r="A2831" s="573" t="s">
        <v>6030</v>
      </c>
      <c r="B2831" s="574" t="s">
        <v>6031</v>
      </c>
      <c r="C2831" s="573" t="s">
        <v>528</v>
      </c>
      <c r="E2831" s="573"/>
    </row>
    <row r="2832" spans="1:5" ht="15.75">
      <c r="A2832" s="573" t="s">
        <v>6032</v>
      </c>
      <c r="B2832" s="574" t="s">
        <v>6033</v>
      </c>
      <c r="C2832" s="573" t="s">
        <v>399</v>
      </c>
      <c r="E2832" s="573"/>
    </row>
    <row r="2833" spans="1:5" ht="15.75">
      <c r="A2833" s="573" t="s">
        <v>6034</v>
      </c>
      <c r="B2833" s="574" t="s">
        <v>6035</v>
      </c>
      <c r="C2833" s="573" t="s">
        <v>564</v>
      </c>
      <c r="E2833" s="573"/>
    </row>
    <row r="2834" spans="1:5" ht="15.75">
      <c r="A2834" s="573" t="s">
        <v>6036</v>
      </c>
      <c r="B2834" s="574" t="s">
        <v>6037</v>
      </c>
      <c r="C2834" s="573" t="s">
        <v>399</v>
      </c>
      <c r="E2834" s="573"/>
    </row>
    <row r="2835" spans="1:5" ht="15.75">
      <c r="A2835" s="573" t="s">
        <v>6038</v>
      </c>
      <c r="B2835" s="574" t="s">
        <v>6039</v>
      </c>
      <c r="C2835" s="573" t="s">
        <v>436</v>
      </c>
      <c r="E2835" s="573"/>
    </row>
    <row r="2836" spans="1:5" ht="15.75">
      <c r="A2836" s="573" t="s">
        <v>6040</v>
      </c>
      <c r="B2836" s="574" t="s">
        <v>6041</v>
      </c>
      <c r="C2836" s="573" t="s">
        <v>1529</v>
      </c>
      <c r="E2836" s="573"/>
    </row>
    <row r="2837" spans="1:5" ht="15.75">
      <c r="A2837" s="573" t="s">
        <v>6042</v>
      </c>
      <c r="B2837" s="574" t="s">
        <v>6043</v>
      </c>
      <c r="C2837" s="573" t="s">
        <v>334</v>
      </c>
      <c r="E2837" s="573"/>
    </row>
    <row r="2838" spans="1:5" ht="15.75">
      <c r="A2838" s="573" t="s">
        <v>6044</v>
      </c>
      <c r="B2838" s="574" t="s">
        <v>6045</v>
      </c>
      <c r="C2838" s="573" t="s">
        <v>420</v>
      </c>
      <c r="E2838" s="573"/>
    </row>
    <row r="2839" spans="1:5" ht="15.75">
      <c r="A2839" s="573" t="s">
        <v>6046</v>
      </c>
      <c r="B2839" s="574" t="s">
        <v>6047</v>
      </c>
      <c r="C2839" s="573" t="s">
        <v>1293</v>
      </c>
      <c r="E2839" s="573"/>
    </row>
    <row r="2840" spans="1:5" ht="15.75">
      <c r="A2840" s="573" t="s">
        <v>6048</v>
      </c>
      <c r="B2840" s="574" t="s">
        <v>6049</v>
      </c>
      <c r="C2840" s="573" t="s">
        <v>1293</v>
      </c>
      <c r="E2840" s="573"/>
    </row>
    <row r="2841" spans="1:5" ht="15.75">
      <c r="A2841" s="573" t="s">
        <v>6050</v>
      </c>
      <c r="B2841" s="574" t="s">
        <v>6051</v>
      </c>
      <c r="C2841" s="573" t="s">
        <v>340</v>
      </c>
      <c r="E2841" s="573"/>
    </row>
    <row r="2842" spans="1:5" ht="15.75">
      <c r="A2842" s="573" t="s">
        <v>6052</v>
      </c>
      <c r="B2842" s="574" t="s">
        <v>6053</v>
      </c>
      <c r="C2842" s="573" t="s">
        <v>1010</v>
      </c>
      <c r="E2842" s="573"/>
    </row>
    <row r="2843" spans="1:5" ht="15.75">
      <c r="A2843" s="573" t="s">
        <v>6054</v>
      </c>
      <c r="B2843" s="574" t="s">
        <v>6055</v>
      </c>
      <c r="C2843" s="573" t="s">
        <v>317</v>
      </c>
      <c r="E2843" s="573"/>
    </row>
    <row r="2844" spans="1:5" ht="15.75">
      <c r="A2844" s="573" t="s">
        <v>6056</v>
      </c>
      <c r="B2844" s="574" t="s">
        <v>6057</v>
      </c>
      <c r="C2844" s="573" t="s">
        <v>337</v>
      </c>
      <c r="E2844" s="573"/>
    </row>
    <row r="2845" spans="1:5" ht="15.75">
      <c r="A2845" s="573" t="s">
        <v>6058</v>
      </c>
      <c r="B2845" s="574" t="s">
        <v>6059</v>
      </c>
      <c r="C2845" s="573" t="s">
        <v>1529</v>
      </c>
      <c r="E2845" s="573"/>
    </row>
    <row r="2846" spans="1:5" ht="15.75">
      <c r="A2846" s="573" t="s">
        <v>6060</v>
      </c>
      <c r="B2846" s="574" t="s">
        <v>6061</v>
      </c>
      <c r="C2846" s="573" t="s">
        <v>417</v>
      </c>
      <c r="E2846" s="573"/>
    </row>
    <row r="2847" spans="1:5" ht="15.75">
      <c r="A2847" s="573" t="s">
        <v>6062</v>
      </c>
      <c r="B2847" s="574" t="s">
        <v>6063</v>
      </c>
      <c r="C2847" s="573" t="s">
        <v>827</v>
      </c>
      <c r="E2847" s="573"/>
    </row>
    <row r="2848" spans="1:5" ht="15.75">
      <c r="A2848" s="573" t="s">
        <v>6064</v>
      </c>
      <c r="B2848" s="574" t="s">
        <v>6065</v>
      </c>
      <c r="C2848" s="573" t="s">
        <v>240</v>
      </c>
      <c r="E2848" s="573"/>
    </row>
    <row r="2849" spans="1:5" ht="15.75">
      <c r="A2849" s="573" t="s">
        <v>6066</v>
      </c>
      <c r="B2849" s="574" t="s">
        <v>6067</v>
      </c>
      <c r="C2849" s="573" t="s">
        <v>340</v>
      </c>
      <c r="E2849" s="573"/>
    </row>
    <row r="2850" spans="1:5" ht="15.75">
      <c r="A2850" s="573" t="s">
        <v>6068</v>
      </c>
      <c r="B2850" s="574" t="s">
        <v>6069</v>
      </c>
      <c r="C2850" s="573" t="s">
        <v>323</v>
      </c>
      <c r="E2850" s="573"/>
    </row>
    <row r="2851" spans="1:5" ht="15.75">
      <c r="A2851" s="573" t="s">
        <v>6070</v>
      </c>
      <c r="B2851" s="574" t="s">
        <v>6071</v>
      </c>
      <c r="C2851" s="573" t="s">
        <v>485</v>
      </c>
      <c r="E2851" s="573"/>
    </row>
    <row r="2852" spans="1:5" ht="15.75">
      <c r="A2852" s="573" t="s">
        <v>6072</v>
      </c>
      <c r="B2852" s="574" t="s">
        <v>6073</v>
      </c>
      <c r="C2852" s="573" t="s">
        <v>485</v>
      </c>
      <c r="E2852" s="573"/>
    </row>
    <row r="2853" spans="1:5" ht="15.75">
      <c r="A2853" s="573" t="s">
        <v>6074</v>
      </c>
      <c r="B2853" s="574" t="s">
        <v>6075</v>
      </c>
      <c r="C2853" s="573" t="s">
        <v>412</v>
      </c>
      <c r="E2853" s="573"/>
    </row>
    <row r="2854" spans="1:5" ht="15.75">
      <c r="A2854" s="573" t="s">
        <v>6076</v>
      </c>
      <c r="B2854" s="574" t="s">
        <v>6077</v>
      </c>
      <c r="C2854" s="573" t="s">
        <v>334</v>
      </c>
      <c r="E2854" s="573"/>
    </row>
    <row r="2855" spans="1:5" ht="15.75">
      <c r="A2855" s="573" t="s">
        <v>6078</v>
      </c>
      <c r="B2855" s="574" t="s">
        <v>6079</v>
      </c>
      <c r="C2855" s="573" t="s">
        <v>1183</v>
      </c>
      <c r="E2855" s="573"/>
    </row>
    <row r="2856" spans="1:5" ht="15.75">
      <c r="A2856" s="573" t="s">
        <v>6080</v>
      </c>
      <c r="B2856" s="574" t="s">
        <v>6081</v>
      </c>
      <c r="C2856" s="573" t="s">
        <v>485</v>
      </c>
      <c r="E2856" s="573"/>
    </row>
    <row r="2857" spans="1:5" ht="15.75">
      <c r="A2857" s="573" t="s">
        <v>6082</v>
      </c>
      <c r="B2857" s="574" t="s">
        <v>6083</v>
      </c>
      <c r="C2857" s="573" t="s">
        <v>511</v>
      </c>
      <c r="E2857" s="573"/>
    </row>
    <row r="2858" spans="1:5" ht="15.75">
      <c r="A2858" s="573" t="s">
        <v>6084</v>
      </c>
      <c r="B2858" s="574" t="s">
        <v>6085</v>
      </c>
      <c r="C2858" s="573" t="s">
        <v>343</v>
      </c>
      <c r="E2858" s="573"/>
    </row>
    <row r="2859" spans="1:5" ht="15.75">
      <c r="A2859" s="573" t="s">
        <v>6086</v>
      </c>
      <c r="B2859" s="574" t="s">
        <v>6087</v>
      </c>
      <c r="C2859" s="573" t="s">
        <v>240</v>
      </c>
      <c r="E2859" s="573"/>
    </row>
    <row r="2860" spans="1:5" ht="15.75">
      <c r="A2860" s="573" t="s">
        <v>6088</v>
      </c>
      <c r="B2860" s="574" t="s">
        <v>6089</v>
      </c>
      <c r="C2860" s="573" t="s">
        <v>1178</v>
      </c>
      <c r="E2860" s="573"/>
    </row>
    <row r="2861" spans="1:5" ht="15.75">
      <c r="A2861" s="573" t="s">
        <v>6090</v>
      </c>
      <c r="B2861" s="574" t="s">
        <v>6091</v>
      </c>
      <c r="C2861" s="573" t="s">
        <v>425</v>
      </c>
      <c r="E2861" s="573"/>
    </row>
    <row r="2862" spans="1:5" ht="15.75">
      <c r="A2862" s="573" t="s">
        <v>6092</v>
      </c>
      <c r="B2862" s="574" t="s">
        <v>6093</v>
      </c>
      <c r="C2862" s="573" t="s">
        <v>488</v>
      </c>
      <c r="E2862" s="573"/>
    </row>
    <row r="2863" spans="1:5" ht="15.75">
      <c r="A2863" s="573" t="s">
        <v>6094</v>
      </c>
      <c r="B2863" s="574" t="s">
        <v>6095</v>
      </c>
      <c r="C2863" s="573" t="s">
        <v>951</v>
      </c>
      <c r="E2863" s="573"/>
    </row>
    <row r="2864" spans="1:5" ht="15.75">
      <c r="A2864" s="573" t="s">
        <v>6096</v>
      </c>
      <c r="B2864" s="574" t="s">
        <v>6097</v>
      </c>
      <c r="C2864" s="573" t="s">
        <v>280</v>
      </c>
      <c r="E2864" s="573"/>
    </row>
    <row r="2865" spans="1:5" ht="15.75">
      <c r="A2865" s="573" t="s">
        <v>6098</v>
      </c>
      <c r="B2865" s="574" t="s">
        <v>6099</v>
      </c>
      <c r="C2865" s="573" t="s">
        <v>521</v>
      </c>
      <c r="E2865" s="573"/>
    </row>
    <row r="2866" spans="1:5" ht="15.75">
      <c r="A2866" s="573" t="s">
        <v>6100</v>
      </c>
      <c r="B2866" s="574" t="s">
        <v>6101</v>
      </c>
      <c r="C2866" s="573" t="s">
        <v>300</v>
      </c>
      <c r="E2866" s="573"/>
    </row>
    <row r="2867" spans="1:5" ht="15.75">
      <c r="A2867" s="573" t="s">
        <v>6102</v>
      </c>
      <c r="B2867" s="574" t="s">
        <v>6103</v>
      </c>
      <c r="C2867" s="573" t="s">
        <v>501</v>
      </c>
      <c r="E2867" s="573"/>
    </row>
    <row r="2868" spans="1:5" ht="15.75">
      <c r="A2868" s="573" t="s">
        <v>6104</v>
      </c>
      <c r="B2868" s="574" t="s">
        <v>6105</v>
      </c>
      <c r="C2868" s="573" t="s">
        <v>3068</v>
      </c>
      <c r="E2868" s="573"/>
    </row>
    <row r="2869" spans="1:5" ht="15.75">
      <c r="A2869" s="573" t="s">
        <v>6106</v>
      </c>
      <c r="B2869" s="574" t="s">
        <v>6107</v>
      </c>
      <c r="C2869" s="573" t="s">
        <v>436</v>
      </c>
      <c r="E2869" s="573"/>
    </row>
    <row r="2870" spans="1:5" ht="15.75">
      <c r="A2870" s="573" t="s">
        <v>6108</v>
      </c>
      <c r="B2870" s="574" t="s">
        <v>6109</v>
      </c>
      <c r="C2870" s="573" t="s">
        <v>843</v>
      </c>
      <c r="E2870" s="573"/>
    </row>
    <row r="2871" spans="1:5" ht="15.75">
      <c r="A2871" s="573" t="s">
        <v>6110</v>
      </c>
      <c r="B2871" s="574" t="s">
        <v>6111</v>
      </c>
      <c r="C2871" s="573" t="s">
        <v>501</v>
      </c>
      <c r="E2871" s="573"/>
    </row>
    <row r="2872" spans="1:5" ht="15.75">
      <c r="A2872" s="573" t="s">
        <v>6112</v>
      </c>
      <c r="B2872" s="574" t="s">
        <v>6113</v>
      </c>
      <c r="C2872" s="573" t="s">
        <v>511</v>
      </c>
      <c r="E2872" s="573"/>
    </row>
    <row r="2873" spans="1:5" ht="15.75">
      <c r="A2873" s="573" t="s">
        <v>6114</v>
      </c>
      <c r="B2873" s="574" t="s">
        <v>6115</v>
      </c>
      <c r="C2873" s="573" t="s">
        <v>366</v>
      </c>
      <c r="E2873" s="573"/>
    </row>
    <row r="2874" spans="1:5" ht="15.75">
      <c r="A2874" s="573" t="s">
        <v>6116</v>
      </c>
      <c r="B2874" s="574" t="s">
        <v>6117</v>
      </c>
      <c r="C2874" s="573" t="s">
        <v>1141</v>
      </c>
      <c r="E2874" s="573"/>
    </row>
    <row r="2875" spans="1:5" ht="15.75">
      <c r="A2875" s="573" t="s">
        <v>6118</v>
      </c>
      <c r="B2875" s="574" t="s">
        <v>6119</v>
      </c>
      <c r="C2875" s="573" t="s">
        <v>737</v>
      </c>
      <c r="E2875" s="573"/>
    </row>
    <row r="2876" spans="1:5" ht="15.75">
      <c r="A2876" s="573" t="s">
        <v>6120</v>
      </c>
      <c r="B2876" s="574" t="s">
        <v>6121</v>
      </c>
      <c r="C2876" s="573" t="s">
        <v>790</v>
      </c>
      <c r="E2876" s="573"/>
    </row>
    <row r="2877" spans="1:5" ht="15.75">
      <c r="A2877" s="573" t="s">
        <v>6122</v>
      </c>
      <c r="B2877" s="574" t="s">
        <v>6123</v>
      </c>
      <c r="C2877" s="573" t="s">
        <v>964</v>
      </c>
      <c r="E2877" s="573"/>
    </row>
    <row r="2878" spans="1:5" ht="15.75">
      <c r="A2878" s="573" t="s">
        <v>6124</v>
      </c>
      <c r="B2878" s="574" t="s">
        <v>6125</v>
      </c>
      <c r="C2878" s="573" t="s">
        <v>271</v>
      </c>
      <c r="E2878" s="573"/>
    </row>
    <row r="2879" spans="1:5" ht="15.75">
      <c r="A2879" s="573" t="s">
        <v>6126</v>
      </c>
      <c r="B2879" s="574" t="s">
        <v>6127</v>
      </c>
      <c r="C2879" s="573" t="s">
        <v>240</v>
      </c>
      <c r="E2879" s="573"/>
    </row>
    <row r="2880" spans="1:5" ht="15.75">
      <c r="A2880" s="573" t="s">
        <v>6128</v>
      </c>
      <c r="B2880" s="574" t="s">
        <v>6129</v>
      </c>
      <c r="C2880" s="573" t="s">
        <v>926</v>
      </c>
      <c r="E2880" s="573"/>
    </row>
    <row r="2881" spans="1:5" ht="15.75">
      <c r="A2881" s="573" t="s">
        <v>6130</v>
      </c>
      <c r="B2881" s="574" t="s">
        <v>6131</v>
      </c>
      <c r="C2881" s="573" t="s">
        <v>511</v>
      </c>
      <c r="E2881" s="573"/>
    </row>
    <row r="2882" spans="1:5" ht="15.75">
      <c r="A2882" s="573" t="s">
        <v>6132</v>
      </c>
      <c r="B2882" s="574" t="s">
        <v>6133</v>
      </c>
      <c r="C2882" s="573" t="s">
        <v>1033</v>
      </c>
      <c r="E2882" s="573"/>
    </row>
    <row r="2883" spans="1:5" ht="15.75">
      <c r="A2883" s="573" t="s">
        <v>6134</v>
      </c>
      <c r="B2883" s="574" t="s">
        <v>6135</v>
      </c>
      <c r="C2883" s="573" t="s">
        <v>674</v>
      </c>
      <c r="E2883" s="573"/>
    </row>
    <row r="2884" spans="1:5" ht="15.75">
      <c r="A2884" s="573" t="s">
        <v>6136</v>
      </c>
      <c r="B2884" s="574" t="s">
        <v>6137</v>
      </c>
      <c r="C2884" s="573" t="s">
        <v>337</v>
      </c>
      <c r="E2884" s="573"/>
    </row>
    <row r="2885" spans="1:5" ht="15.75">
      <c r="A2885" s="573" t="s">
        <v>6138</v>
      </c>
      <c r="B2885" s="574" t="s">
        <v>6139</v>
      </c>
      <c r="C2885" s="573" t="s">
        <v>827</v>
      </c>
      <c r="E2885" s="573"/>
    </row>
    <row r="2886" spans="1:5" ht="15.75">
      <c r="A2886" s="573" t="s">
        <v>6140</v>
      </c>
      <c r="B2886" s="574" t="s">
        <v>6141</v>
      </c>
      <c r="C2886" s="573" t="s">
        <v>488</v>
      </c>
      <c r="E2886" s="573"/>
    </row>
    <row r="2887" spans="1:5" ht="15.75">
      <c r="A2887" s="573" t="s">
        <v>6142</v>
      </c>
      <c r="B2887" s="574" t="s">
        <v>6143</v>
      </c>
      <c r="C2887" s="573" t="s">
        <v>742</v>
      </c>
      <c r="E2887" s="573"/>
    </row>
    <row r="2888" spans="1:5" ht="15.75">
      <c r="A2888" s="573" t="s">
        <v>6144</v>
      </c>
      <c r="B2888" s="574" t="s">
        <v>6145</v>
      </c>
      <c r="C2888" s="573" t="s">
        <v>399</v>
      </c>
      <c r="E2888" s="573"/>
    </row>
    <row r="2889" spans="1:5" ht="15.75">
      <c r="A2889" s="573" t="s">
        <v>6146</v>
      </c>
      <c r="B2889" s="574" t="s">
        <v>6147</v>
      </c>
      <c r="C2889" s="573" t="s">
        <v>559</v>
      </c>
      <c r="E2889" s="573"/>
    </row>
    <row r="2890" spans="1:5" ht="15.75">
      <c r="A2890" s="573" t="s">
        <v>6148</v>
      </c>
      <c r="B2890" s="574" t="s">
        <v>6149</v>
      </c>
      <c r="C2890" s="573" t="s">
        <v>737</v>
      </c>
      <c r="E2890" s="573"/>
    </row>
    <row r="2891" spans="1:5" ht="15.75">
      <c r="A2891" s="573" t="s">
        <v>6150</v>
      </c>
      <c r="B2891" s="574" t="s">
        <v>6151</v>
      </c>
      <c r="C2891" s="573" t="s">
        <v>241</v>
      </c>
      <c r="E2891" s="573"/>
    </row>
    <row r="2892" spans="1:5" ht="15.75">
      <c r="A2892" s="573" t="s">
        <v>6152</v>
      </c>
      <c r="B2892" s="574" t="s">
        <v>6153</v>
      </c>
      <c r="C2892" s="573" t="s">
        <v>521</v>
      </c>
      <c r="E2892" s="573"/>
    </row>
    <row r="2893" spans="1:5" ht="15.75">
      <c r="A2893" s="573" t="s">
        <v>6154</v>
      </c>
      <c r="B2893" s="574" t="s">
        <v>6155</v>
      </c>
      <c r="C2893" s="573" t="s">
        <v>999</v>
      </c>
      <c r="E2893" s="573"/>
    </row>
    <row r="2894" spans="1:5" ht="15.75">
      <c r="A2894" s="573" t="s">
        <v>6156</v>
      </c>
      <c r="B2894" s="574" t="s">
        <v>6157</v>
      </c>
      <c r="C2894" s="573" t="s">
        <v>433</v>
      </c>
      <c r="E2894" s="573"/>
    </row>
    <row r="2895" spans="1:5" ht="15.75">
      <c r="A2895" s="573" t="s">
        <v>6158</v>
      </c>
      <c r="B2895" s="574" t="s">
        <v>6159</v>
      </c>
      <c r="C2895" s="573" t="s">
        <v>268</v>
      </c>
      <c r="E2895" s="573"/>
    </row>
    <row r="2896" spans="1:5" ht="15.75">
      <c r="A2896" s="573" t="s">
        <v>6160</v>
      </c>
      <c r="B2896" s="574" t="s">
        <v>6161</v>
      </c>
      <c r="C2896" s="573" t="s">
        <v>737</v>
      </c>
      <c r="E2896" s="573"/>
    </row>
    <row r="2897" spans="1:5" ht="15.75">
      <c r="A2897" s="573" t="s">
        <v>6162</v>
      </c>
      <c r="B2897" s="574" t="s">
        <v>6163</v>
      </c>
      <c r="C2897" s="573" t="s">
        <v>412</v>
      </c>
      <c r="E2897" s="573"/>
    </row>
    <row r="2898" spans="1:5" ht="15.75">
      <c r="A2898" s="573" t="s">
        <v>6164</v>
      </c>
      <c r="B2898" s="574" t="s">
        <v>6165</v>
      </c>
      <c r="C2898" s="573" t="s">
        <v>309</v>
      </c>
      <c r="E2898" s="573"/>
    </row>
    <row r="2899" spans="1:5" ht="15.75">
      <c r="A2899" s="573" t="s">
        <v>6166</v>
      </c>
      <c r="B2899" s="574" t="s">
        <v>6167</v>
      </c>
      <c r="C2899" s="573" t="s">
        <v>337</v>
      </c>
      <c r="E2899" s="573"/>
    </row>
    <row r="2900" spans="1:5" ht="15.75">
      <c r="A2900" s="573" t="s">
        <v>6168</v>
      </c>
      <c r="B2900" s="574" t="s">
        <v>6169</v>
      </c>
      <c r="C2900" s="573" t="s">
        <v>493</v>
      </c>
      <c r="E2900" s="573"/>
    </row>
    <row r="2901" spans="1:5" ht="15.75">
      <c r="A2901" s="573" t="s">
        <v>6170</v>
      </c>
      <c r="B2901" s="574" t="s">
        <v>6171</v>
      </c>
      <c r="C2901" s="573" t="s">
        <v>399</v>
      </c>
      <c r="E2901" s="573"/>
    </row>
    <row r="2902" spans="1:5" ht="15.75">
      <c r="A2902" s="573" t="s">
        <v>6172</v>
      </c>
      <c r="B2902" s="574" t="s">
        <v>6173</v>
      </c>
      <c r="C2902" s="573" t="s">
        <v>559</v>
      </c>
      <c r="E2902" s="573"/>
    </row>
    <row r="2903" spans="1:5" ht="15.75">
      <c r="A2903" s="573" t="s">
        <v>6174</v>
      </c>
      <c r="B2903" s="574" t="s">
        <v>6175</v>
      </c>
      <c r="C2903" s="573" t="s">
        <v>451</v>
      </c>
      <c r="E2903" s="573"/>
    </row>
    <row r="2904" spans="1:5" ht="15.75">
      <c r="A2904" s="573" t="s">
        <v>6176</v>
      </c>
      <c r="B2904" s="574" t="s">
        <v>6177</v>
      </c>
      <c r="C2904" s="573" t="s">
        <v>399</v>
      </c>
      <c r="E2904" s="573"/>
    </row>
    <row r="2905" spans="1:5" ht="15.75">
      <c r="A2905" s="573" t="s">
        <v>6178</v>
      </c>
      <c r="B2905" s="574" t="s">
        <v>6179</v>
      </c>
      <c r="C2905" s="573" t="s">
        <v>312</v>
      </c>
      <c r="E2905" s="573"/>
    </row>
    <row r="2906" spans="1:5" ht="15.75">
      <c r="A2906" s="573" t="s">
        <v>6180</v>
      </c>
      <c r="B2906" s="574" t="s">
        <v>6181</v>
      </c>
      <c r="C2906" s="573" t="s">
        <v>366</v>
      </c>
      <c r="E2906" s="573"/>
    </row>
    <row r="2907" spans="1:5" ht="15.75">
      <c r="A2907" s="573" t="s">
        <v>6182</v>
      </c>
      <c r="B2907" s="574" t="s">
        <v>6183</v>
      </c>
      <c r="C2907" s="573" t="s">
        <v>501</v>
      </c>
      <c r="E2907" s="573"/>
    </row>
    <row r="2908" spans="1:5" ht="15.75">
      <c r="A2908" s="573" t="s">
        <v>6184</v>
      </c>
      <c r="B2908" s="574" t="s">
        <v>6185</v>
      </c>
      <c r="C2908" s="573" t="s">
        <v>556</v>
      </c>
      <c r="E2908" s="573"/>
    </row>
    <row r="2909" spans="1:5" ht="15.75">
      <c r="A2909" s="573" t="s">
        <v>6186</v>
      </c>
      <c r="B2909" s="574" t="s">
        <v>6187</v>
      </c>
      <c r="C2909" s="573" t="s">
        <v>280</v>
      </c>
      <c r="E2909" s="573"/>
    </row>
    <row r="2910" spans="1:5" ht="15.75">
      <c r="A2910" s="573" t="s">
        <v>6188</v>
      </c>
      <c r="B2910" s="574" t="s">
        <v>6189</v>
      </c>
      <c r="C2910" s="573" t="s">
        <v>294</v>
      </c>
      <c r="E2910" s="573"/>
    </row>
    <row r="2911" spans="1:5" ht="15.75">
      <c r="A2911" s="573" t="s">
        <v>6190</v>
      </c>
      <c r="B2911" s="574" t="s">
        <v>6191</v>
      </c>
      <c r="C2911" s="573" t="s">
        <v>399</v>
      </c>
      <c r="E2911" s="573"/>
    </row>
    <row r="2912" spans="1:5" ht="15.75">
      <c r="A2912" s="573" t="s">
        <v>6192</v>
      </c>
      <c r="B2912" s="574" t="s">
        <v>6193</v>
      </c>
      <c r="C2912" s="573" t="s">
        <v>485</v>
      </c>
      <c r="E2912" s="573"/>
    </row>
    <row r="2913" spans="1:5" ht="15.75">
      <c r="A2913" s="573" t="s">
        <v>6194</v>
      </c>
      <c r="B2913" s="574" t="s">
        <v>6195</v>
      </c>
      <c r="C2913" s="573" t="s">
        <v>488</v>
      </c>
      <c r="E2913" s="573"/>
    </row>
    <row r="2914" spans="1:5" ht="15.75">
      <c r="A2914" s="573" t="s">
        <v>6196</v>
      </c>
      <c r="B2914" s="574" t="s">
        <v>6197</v>
      </c>
      <c r="C2914" s="573" t="s">
        <v>320</v>
      </c>
      <c r="E2914" s="573"/>
    </row>
    <row r="2915" spans="1:5" ht="15.75">
      <c r="A2915" s="573" t="s">
        <v>6198</v>
      </c>
      <c r="B2915" s="574" t="s">
        <v>6199</v>
      </c>
      <c r="C2915" s="573" t="s">
        <v>1296</v>
      </c>
      <c r="E2915" s="573"/>
    </row>
    <row r="2916" spans="1:5" ht="15.75">
      <c r="A2916" s="573" t="s">
        <v>6200</v>
      </c>
      <c r="B2916" s="574" t="s">
        <v>6201</v>
      </c>
      <c r="C2916" s="573" t="s">
        <v>378</v>
      </c>
      <c r="E2916" s="573"/>
    </row>
    <row r="2917" spans="1:5" ht="15.75">
      <c r="A2917" s="573" t="s">
        <v>6202</v>
      </c>
      <c r="B2917" s="574" t="s">
        <v>6203</v>
      </c>
      <c r="C2917" s="573" t="s">
        <v>1296</v>
      </c>
      <c r="E2917" s="573"/>
    </row>
    <row r="2918" spans="1:5" ht="15.75">
      <c r="A2918" s="573" t="s">
        <v>6204</v>
      </c>
      <c r="B2918" s="574" t="s">
        <v>6205</v>
      </c>
      <c r="C2918" s="573" t="s">
        <v>883</v>
      </c>
      <c r="E2918" s="573"/>
    </row>
    <row r="2919" spans="1:5" ht="15.75">
      <c r="A2919" s="573" t="s">
        <v>6206</v>
      </c>
      <c r="B2919" s="574" t="s">
        <v>6207</v>
      </c>
      <c r="C2919" s="573" t="s">
        <v>412</v>
      </c>
      <c r="E2919" s="573"/>
    </row>
    <row r="2920" spans="1:5" ht="15.75">
      <c r="A2920" s="573" t="s">
        <v>6208</v>
      </c>
      <c r="B2920" s="574" t="s">
        <v>6209</v>
      </c>
      <c r="C2920" s="573" t="s">
        <v>926</v>
      </c>
      <c r="E2920" s="573"/>
    </row>
    <row r="2921" spans="1:5" ht="15.75">
      <c r="A2921" s="573" t="s">
        <v>6210</v>
      </c>
      <c r="B2921" s="574" t="s">
        <v>6211</v>
      </c>
      <c r="C2921" s="573" t="s">
        <v>493</v>
      </c>
      <c r="E2921" s="573"/>
    </row>
    <row r="2922" spans="1:5" ht="15.75">
      <c r="A2922" s="573" t="s">
        <v>6212</v>
      </c>
      <c r="B2922" s="574" t="s">
        <v>6213</v>
      </c>
      <c r="C2922" s="573" t="s">
        <v>349</v>
      </c>
      <c r="E2922" s="573"/>
    </row>
    <row r="2923" spans="1:5" ht="15.75">
      <c r="A2923" s="573" t="s">
        <v>6214</v>
      </c>
      <c r="B2923" s="574" t="s">
        <v>6215</v>
      </c>
      <c r="C2923" s="573" t="s">
        <v>1529</v>
      </c>
      <c r="E2923" s="573"/>
    </row>
    <row r="2924" spans="1:5" ht="15.75">
      <c r="A2924" s="573" t="s">
        <v>6216</v>
      </c>
      <c r="B2924" s="574" t="s">
        <v>6217</v>
      </c>
      <c r="C2924" s="573" t="s">
        <v>521</v>
      </c>
      <c r="E2924" s="573"/>
    </row>
    <row r="2925" spans="1:5" ht="15.75">
      <c r="A2925" s="573" t="s">
        <v>6218</v>
      </c>
      <c r="B2925" s="574" t="s">
        <v>6219</v>
      </c>
      <c r="C2925" s="573" t="s">
        <v>1010</v>
      </c>
      <c r="E2925" s="573"/>
    </row>
    <row r="2926" spans="1:5" ht="15.75">
      <c r="A2926" s="573" t="s">
        <v>6220</v>
      </c>
      <c r="B2926" s="574" t="s">
        <v>6221</v>
      </c>
      <c r="C2926" s="573" t="s">
        <v>511</v>
      </c>
      <c r="E2926" s="573"/>
    </row>
    <row r="2927" spans="1:5" ht="15.75">
      <c r="A2927" s="573" t="s">
        <v>6222</v>
      </c>
      <c r="B2927" s="574" t="s">
        <v>6223</v>
      </c>
      <c r="C2927" s="573" t="s">
        <v>378</v>
      </c>
      <c r="E2927" s="573"/>
    </row>
    <row r="2928" spans="1:5" ht="15.75">
      <c r="A2928" s="573" t="s">
        <v>6224</v>
      </c>
      <c r="B2928" s="574" t="s">
        <v>6225</v>
      </c>
      <c r="C2928" s="573" t="s">
        <v>485</v>
      </c>
      <c r="E2928" s="573"/>
    </row>
    <row r="2929" spans="1:5" ht="15.75">
      <c r="A2929" s="573" t="s">
        <v>6226</v>
      </c>
      <c r="B2929" s="574" t="s">
        <v>6227</v>
      </c>
      <c r="C2929" s="573" t="s">
        <v>485</v>
      </c>
      <c r="E2929" s="573"/>
    </row>
    <row r="2930" spans="1:5" ht="15.75">
      <c r="A2930" s="573" t="s">
        <v>6228</v>
      </c>
      <c r="B2930" s="574" t="s">
        <v>6229</v>
      </c>
      <c r="C2930" s="573" t="s">
        <v>485</v>
      </c>
      <c r="E2930" s="573"/>
    </row>
    <row r="2931" spans="1:5" ht="15.75">
      <c r="A2931" s="573" t="s">
        <v>6230</v>
      </c>
      <c r="B2931" s="574" t="s">
        <v>6231</v>
      </c>
      <c r="C2931" s="573" t="s">
        <v>436</v>
      </c>
      <c r="E2931" s="573"/>
    </row>
    <row r="2932" spans="1:5" ht="15.75">
      <c r="A2932" s="573" t="s">
        <v>6232</v>
      </c>
      <c r="B2932" s="574" t="s">
        <v>6233</v>
      </c>
      <c r="C2932" s="573" t="s">
        <v>451</v>
      </c>
      <c r="E2932" s="573"/>
    </row>
    <row r="2933" spans="1:5" ht="15.75">
      <c r="A2933" s="573" t="s">
        <v>6234</v>
      </c>
      <c r="B2933" s="574" t="s">
        <v>6235</v>
      </c>
      <c r="C2933" s="573" t="s">
        <v>559</v>
      </c>
      <c r="E2933" s="573"/>
    </row>
    <row r="2934" spans="1:5" ht="15.75">
      <c r="A2934" s="573" t="s">
        <v>6236</v>
      </c>
      <c r="B2934" s="574" t="s">
        <v>6237</v>
      </c>
      <c r="C2934" s="573" t="s">
        <v>399</v>
      </c>
      <c r="E2934" s="573"/>
    </row>
    <row r="2935" spans="1:5" ht="15.75">
      <c r="A2935" s="573" t="s">
        <v>6238</v>
      </c>
      <c r="B2935" s="574" t="s">
        <v>6239</v>
      </c>
      <c r="C2935" s="573" t="s">
        <v>751</v>
      </c>
      <c r="E2935" s="573"/>
    </row>
    <row r="2936" spans="1:5" ht="15.75">
      <c r="A2936" s="573" t="s">
        <v>6240</v>
      </c>
      <c r="B2936" s="574" t="s">
        <v>6241</v>
      </c>
      <c r="C2936" s="573" t="s">
        <v>620</v>
      </c>
      <c r="E2936" s="573"/>
    </row>
    <row r="2937" spans="1:5" ht="15.75">
      <c r="A2937" s="573" t="s">
        <v>6242</v>
      </c>
      <c r="B2937" s="574" t="s">
        <v>6243</v>
      </c>
      <c r="C2937" s="573" t="s">
        <v>518</v>
      </c>
      <c r="E2937" s="573"/>
    </row>
    <row r="2938" spans="1:5" ht="15.75">
      <c r="A2938" s="573" t="s">
        <v>6244</v>
      </c>
      <c r="B2938" s="574" t="s">
        <v>6245</v>
      </c>
      <c r="C2938" s="573" t="s">
        <v>240</v>
      </c>
      <c r="E2938" s="573"/>
    </row>
    <row r="2939" spans="1:5" ht="15.75">
      <c r="A2939" s="573" t="s">
        <v>6246</v>
      </c>
      <c r="B2939" s="574" t="s">
        <v>6247</v>
      </c>
      <c r="C2939" s="573" t="s">
        <v>751</v>
      </c>
      <c r="E2939" s="573"/>
    </row>
    <row r="2940" spans="1:5" ht="15.75">
      <c r="A2940" s="573" t="s">
        <v>6248</v>
      </c>
      <c r="B2940" s="574" t="s">
        <v>6249</v>
      </c>
      <c r="C2940" s="573" t="s">
        <v>1183</v>
      </c>
      <c r="E2940" s="573"/>
    </row>
    <row r="2941" spans="1:5" ht="15.75">
      <c r="A2941" s="573" t="s">
        <v>6250</v>
      </c>
      <c r="B2941" s="574" t="s">
        <v>6251</v>
      </c>
      <c r="C2941" s="573" t="s">
        <v>309</v>
      </c>
      <c r="E2941" s="573"/>
    </row>
    <row r="2942" spans="1:5" ht="15.75">
      <c r="A2942" s="573" t="s">
        <v>6252</v>
      </c>
      <c r="B2942" s="574" t="s">
        <v>6253</v>
      </c>
      <c r="C2942" s="573" t="s">
        <v>732</v>
      </c>
      <c r="E2942" s="573"/>
    </row>
    <row r="2943" spans="1:5" ht="15.75">
      <c r="A2943" s="573" t="s">
        <v>6254</v>
      </c>
      <c r="B2943" s="574" t="s">
        <v>6255</v>
      </c>
      <c r="C2943" s="573" t="s">
        <v>862</v>
      </c>
      <c r="E2943" s="573"/>
    </row>
    <row r="2944" spans="1:5" ht="15.75">
      <c r="A2944" s="573" t="s">
        <v>6256</v>
      </c>
      <c r="B2944" s="574" t="s">
        <v>6257</v>
      </c>
      <c r="C2944" s="573" t="s">
        <v>862</v>
      </c>
      <c r="E2944" s="573"/>
    </row>
    <row r="2945" spans="1:5" ht="15.75">
      <c r="A2945" s="573" t="s">
        <v>6258</v>
      </c>
      <c r="B2945" s="574" t="s">
        <v>6259</v>
      </c>
      <c r="C2945" s="573" t="s">
        <v>372</v>
      </c>
      <c r="E2945" s="573"/>
    </row>
    <row r="2946" spans="1:5" ht="15.75">
      <c r="A2946" s="573" t="s">
        <v>6260</v>
      </c>
      <c r="B2946" s="574" t="s">
        <v>6261</v>
      </c>
      <c r="C2946" s="573" t="s">
        <v>303</v>
      </c>
      <c r="E2946" s="573"/>
    </row>
    <row r="2947" spans="1:5" ht="15.75">
      <c r="A2947" s="573" t="s">
        <v>6262</v>
      </c>
      <c r="B2947" s="574" t="s">
        <v>6263</v>
      </c>
      <c r="C2947" s="573" t="s">
        <v>1141</v>
      </c>
      <c r="E2947" s="573"/>
    </row>
    <row r="2948" spans="1:5" ht="15.75">
      <c r="A2948" s="573" t="s">
        <v>6264</v>
      </c>
      <c r="B2948" s="574" t="s">
        <v>6265</v>
      </c>
      <c r="C2948" s="573" t="s">
        <v>579</v>
      </c>
      <c r="E2948" s="573"/>
    </row>
    <row r="2949" spans="1:5" ht="15.75">
      <c r="A2949" s="573" t="s">
        <v>6266</v>
      </c>
      <c r="B2949" s="574" t="s">
        <v>6267</v>
      </c>
      <c r="C2949" s="573" t="s">
        <v>862</v>
      </c>
      <c r="E2949" s="573"/>
    </row>
    <row r="2950" spans="1:5" ht="15.75">
      <c r="A2950" s="573" t="s">
        <v>6268</v>
      </c>
      <c r="B2950" s="574" t="s">
        <v>6269</v>
      </c>
      <c r="C2950" s="573" t="s">
        <v>346</v>
      </c>
      <c r="E2950" s="573"/>
    </row>
    <row r="2951" spans="1:5" ht="15.75">
      <c r="A2951" s="573" t="s">
        <v>6270</v>
      </c>
      <c r="B2951" s="574" t="s">
        <v>6271</v>
      </c>
      <c r="C2951" s="573" t="s">
        <v>472</v>
      </c>
      <c r="E2951" s="573"/>
    </row>
    <row r="2952" spans="1:5" ht="15.75">
      <c r="A2952" s="573" t="s">
        <v>6272</v>
      </c>
      <c r="B2952" s="574" t="s">
        <v>6273</v>
      </c>
      <c r="C2952" s="573" t="s">
        <v>303</v>
      </c>
      <c r="E2952" s="573"/>
    </row>
    <row r="2953" spans="1:5" ht="15.75">
      <c r="A2953" s="573" t="s">
        <v>6274</v>
      </c>
      <c r="B2953" s="574" t="s">
        <v>6275</v>
      </c>
      <c r="C2953" s="573" t="s">
        <v>303</v>
      </c>
      <c r="E2953" s="573"/>
    </row>
    <row r="2954" spans="1:5" ht="15.75">
      <c r="A2954" s="573" t="s">
        <v>6276</v>
      </c>
      <c r="B2954" s="574" t="s">
        <v>6277</v>
      </c>
      <c r="C2954" s="573" t="s">
        <v>388</v>
      </c>
      <c r="E2954" s="573"/>
    </row>
    <row r="2955" spans="1:5" ht="15.75">
      <c r="A2955" s="573" t="s">
        <v>6278</v>
      </c>
      <c r="B2955" s="574" t="s">
        <v>6279</v>
      </c>
      <c r="C2955" s="573" t="s">
        <v>1208</v>
      </c>
      <c r="E2955" s="573"/>
    </row>
    <row r="2956" spans="1:5" ht="15.75">
      <c r="A2956" s="573" t="s">
        <v>6280</v>
      </c>
      <c r="B2956" s="574" t="s">
        <v>6281</v>
      </c>
      <c r="C2956" s="573" t="s">
        <v>501</v>
      </c>
      <c r="E2956" s="573"/>
    </row>
    <row r="2957" spans="1:5" ht="15.75">
      <c r="A2957" s="573" t="s">
        <v>6282</v>
      </c>
      <c r="B2957" s="574" t="s">
        <v>6283</v>
      </c>
      <c r="C2957" s="573" t="s">
        <v>501</v>
      </c>
      <c r="E2957" s="573"/>
    </row>
    <row r="2958" spans="1:5" ht="15.75">
      <c r="A2958" s="573" t="s">
        <v>6284</v>
      </c>
      <c r="B2958" s="574" t="s">
        <v>6285</v>
      </c>
      <c r="C2958" s="573" t="s">
        <v>732</v>
      </c>
      <c r="E2958" s="573"/>
    </row>
    <row r="2959" spans="1:5" ht="15.75">
      <c r="A2959" s="573" t="s">
        <v>6286</v>
      </c>
      <c r="B2959" s="574" t="s">
        <v>6287</v>
      </c>
      <c r="C2959" s="573" t="s">
        <v>790</v>
      </c>
      <c r="E2959" s="573"/>
    </row>
    <row r="2960" spans="1:5" ht="15.75">
      <c r="A2960" s="573" t="s">
        <v>6288</v>
      </c>
      <c r="B2960" s="574" t="s">
        <v>6289</v>
      </c>
      <c r="C2960" s="573" t="s">
        <v>732</v>
      </c>
      <c r="E2960" s="573"/>
    </row>
    <row r="2961" spans="1:5" ht="15.75">
      <c r="A2961" s="573" t="s">
        <v>6290</v>
      </c>
      <c r="B2961" s="574" t="s">
        <v>6291</v>
      </c>
      <c r="C2961" s="573" t="s">
        <v>363</v>
      </c>
      <c r="E2961" s="573"/>
    </row>
    <row r="2962" spans="1:5" ht="15.75">
      <c r="A2962" s="573" t="s">
        <v>6292</v>
      </c>
      <c r="B2962" s="574" t="s">
        <v>6293</v>
      </c>
      <c r="C2962" s="573" t="s">
        <v>388</v>
      </c>
      <c r="E2962" s="573"/>
    </row>
    <row r="2963" spans="1:5" ht="15.75">
      <c r="A2963" s="573" t="s">
        <v>6294</v>
      </c>
      <c r="B2963" s="574" t="s">
        <v>6295</v>
      </c>
      <c r="C2963" s="573" t="s">
        <v>727</v>
      </c>
      <c r="E2963" s="573"/>
    </row>
    <row r="2964" spans="1:5" ht="15.75">
      <c r="A2964" s="573" t="s">
        <v>6296</v>
      </c>
      <c r="B2964" s="574" t="s">
        <v>6297</v>
      </c>
      <c r="C2964" s="573" t="s">
        <v>240</v>
      </c>
      <c r="E2964" s="573"/>
    </row>
    <row r="2965" spans="1:5" ht="15.75">
      <c r="A2965" s="573" t="s">
        <v>6298</v>
      </c>
      <c r="B2965" s="574" t="s">
        <v>6299</v>
      </c>
      <c r="C2965" s="573" t="s">
        <v>2252</v>
      </c>
      <c r="E2965" s="573"/>
    </row>
    <row r="2966" spans="1:5" ht="15.75">
      <c r="A2966" s="573" t="s">
        <v>6300</v>
      </c>
      <c r="B2966" s="574" t="s">
        <v>6301</v>
      </c>
      <c r="C2966" s="573" t="s">
        <v>294</v>
      </c>
      <c r="E2966" s="573"/>
    </row>
    <row r="2967" spans="1:5" ht="15.75">
      <c r="A2967" s="573" t="s">
        <v>6302</v>
      </c>
      <c r="B2967" s="574" t="s">
        <v>6303</v>
      </c>
      <c r="C2967" s="573" t="s">
        <v>340</v>
      </c>
      <c r="E2967" s="573"/>
    </row>
    <row r="2968" spans="1:5" ht="15.75">
      <c r="A2968" s="573" t="s">
        <v>6304</v>
      </c>
      <c r="B2968" s="574" t="s">
        <v>6305</v>
      </c>
      <c r="C2968" s="573" t="s">
        <v>363</v>
      </c>
      <c r="E2968" s="573"/>
    </row>
    <row r="2969" spans="1:5" ht="15.75">
      <c r="A2969" s="573" t="s">
        <v>6306</v>
      </c>
      <c r="B2969" s="574" t="s">
        <v>6307</v>
      </c>
      <c r="C2969" s="573" t="s">
        <v>1178</v>
      </c>
      <c r="E2969" s="573"/>
    </row>
    <row r="2970" spans="1:5" ht="15.75">
      <c r="A2970" s="573" t="s">
        <v>6308</v>
      </c>
      <c r="B2970" s="574" t="s">
        <v>6309</v>
      </c>
      <c r="C2970" s="573" t="s">
        <v>493</v>
      </c>
      <c r="E2970" s="573"/>
    </row>
    <row r="2971" spans="1:5" ht="15.75">
      <c r="A2971" s="573" t="s">
        <v>6310</v>
      </c>
      <c r="B2971" s="574" t="s">
        <v>6311</v>
      </c>
      <c r="C2971" s="573" t="s">
        <v>388</v>
      </c>
      <c r="E2971" s="573"/>
    </row>
    <row r="2972" spans="1:5" ht="15.75">
      <c r="A2972" s="573" t="s">
        <v>6312</v>
      </c>
      <c r="B2972" s="574" t="s">
        <v>6313</v>
      </c>
      <c r="C2972" s="573" t="s">
        <v>518</v>
      </c>
      <c r="E2972" s="573"/>
    </row>
    <row r="2973" spans="1:5" ht="15.75">
      <c r="A2973" s="573" t="s">
        <v>6314</v>
      </c>
      <c r="B2973" s="574" t="s">
        <v>6315</v>
      </c>
      <c r="C2973" s="573" t="s">
        <v>412</v>
      </c>
      <c r="E2973" s="573"/>
    </row>
    <row r="2974" spans="1:5" ht="15.75">
      <c r="A2974" s="573" t="s">
        <v>6316</v>
      </c>
      <c r="B2974" s="574" t="s">
        <v>6317</v>
      </c>
      <c r="C2974" s="573" t="s">
        <v>340</v>
      </c>
      <c r="E2974" s="573"/>
    </row>
    <row r="2975" spans="1:5" ht="15.75">
      <c r="A2975" s="573" t="s">
        <v>6318</v>
      </c>
      <c r="B2975" s="574" t="s">
        <v>6319</v>
      </c>
      <c r="C2975" s="573" t="s">
        <v>511</v>
      </c>
      <c r="E2975" s="573"/>
    </row>
    <row r="2976" spans="1:5" ht="15.75">
      <c r="A2976" s="573" t="s">
        <v>6320</v>
      </c>
      <c r="B2976" s="574" t="s">
        <v>6321</v>
      </c>
      <c r="C2976" s="573" t="s">
        <v>404</v>
      </c>
      <c r="E2976" s="573"/>
    </row>
    <row r="2977" spans="1:5" ht="15.75">
      <c r="A2977" s="573" t="s">
        <v>6322</v>
      </c>
      <c r="B2977" s="574" t="s">
        <v>6323</v>
      </c>
      <c r="C2977" s="573" t="s">
        <v>388</v>
      </c>
      <c r="E2977" s="573"/>
    </row>
    <row r="2978" spans="1:5" ht="15.75">
      <c r="A2978" s="573" t="s">
        <v>6324</v>
      </c>
      <c r="B2978" s="574" t="s">
        <v>6325</v>
      </c>
      <c r="C2978" s="573" t="s">
        <v>388</v>
      </c>
      <c r="E2978" s="573"/>
    </row>
    <row r="2979" spans="1:5" ht="15.75">
      <c r="A2979" s="573" t="s">
        <v>6326</v>
      </c>
      <c r="B2979" s="574" t="s">
        <v>6327</v>
      </c>
      <c r="C2979" s="573" t="s">
        <v>436</v>
      </c>
      <c r="E2979" s="573"/>
    </row>
    <row r="2980" spans="1:5" ht="15.75">
      <c r="A2980" s="573" t="s">
        <v>6328</v>
      </c>
      <c r="B2980" s="574" t="s">
        <v>6329</v>
      </c>
      <c r="C2980" s="573" t="s">
        <v>303</v>
      </c>
      <c r="E2980" s="573"/>
    </row>
    <row r="2981" spans="1:5" ht="15.75">
      <c r="A2981" s="573" t="s">
        <v>6330</v>
      </c>
      <c r="B2981" s="574" t="s">
        <v>6331</v>
      </c>
      <c r="C2981" s="573" t="s">
        <v>1529</v>
      </c>
      <c r="E2981" s="573"/>
    </row>
    <row r="2982" spans="1:5" ht="15.75">
      <c r="A2982" s="573" t="s">
        <v>6332</v>
      </c>
      <c r="B2982" s="574" t="s">
        <v>6333</v>
      </c>
      <c r="C2982" s="573" t="s">
        <v>312</v>
      </c>
      <c r="E2982" s="573"/>
    </row>
    <row r="2983" spans="1:5" ht="15.75">
      <c r="A2983" s="573" t="s">
        <v>6334</v>
      </c>
      <c r="B2983" s="574" t="s">
        <v>6335</v>
      </c>
      <c r="C2983" s="573" t="s">
        <v>501</v>
      </c>
      <c r="E2983" s="573"/>
    </row>
    <row r="2984" spans="1:5" ht="15.75">
      <c r="A2984" s="573" t="s">
        <v>6336</v>
      </c>
      <c r="B2984" s="574" t="s">
        <v>6337</v>
      </c>
      <c r="C2984" s="573" t="s">
        <v>404</v>
      </c>
      <c r="E2984" s="573"/>
    </row>
    <row r="2985" spans="1:5" ht="15.75">
      <c r="A2985" s="573" t="s">
        <v>6338</v>
      </c>
      <c r="B2985" s="574" t="s">
        <v>6339</v>
      </c>
      <c r="C2985" s="573" t="s">
        <v>1141</v>
      </c>
      <c r="E2985" s="573"/>
    </row>
    <row r="2986" spans="1:5" ht="15.75">
      <c r="A2986" s="573" t="s">
        <v>6340</v>
      </c>
      <c r="B2986" s="574" t="s">
        <v>6341</v>
      </c>
      <c r="C2986" s="573" t="s">
        <v>320</v>
      </c>
      <c r="E2986" s="573"/>
    </row>
    <row r="2987" spans="1:5" ht="15.75">
      <c r="A2987" s="573" t="s">
        <v>6342</v>
      </c>
      <c r="B2987" s="574" t="s">
        <v>6343</v>
      </c>
      <c r="C2987" s="573" t="s">
        <v>320</v>
      </c>
      <c r="E2987" s="573"/>
    </row>
    <row r="2988" spans="1:5" ht="15.75">
      <c r="A2988" s="573" t="s">
        <v>6344</v>
      </c>
      <c r="B2988" s="574" t="s">
        <v>6345</v>
      </c>
      <c r="C2988" s="573" t="s">
        <v>346</v>
      </c>
      <c r="E2988" s="573"/>
    </row>
    <row r="2989" spans="1:5" ht="15.75">
      <c r="A2989" s="573" t="s">
        <v>6346</v>
      </c>
      <c r="B2989" s="574" t="s">
        <v>6347</v>
      </c>
      <c r="C2989" s="573" t="s">
        <v>240</v>
      </c>
      <c r="E2989" s="573"/>
    </row>
    <row r="2990" spans="1:5" ht="15.75">
      <c r="A2990" s="573" t="s">
        <v>6348</v>
      </c>
      <c r="B2990" s="574" t="s">
        <v>6349</v>
      </c>
      <c r="C2990" s="573" t="s">
        <v>737</v>
      </c>
      <c r="E2990" s="573"/>
    </row>
    <row r="2991" spans="1:5" ht="15.75">
      <c r="A2991" s="573" t="s">
        <v>6350</v>
      </c>
      <c r="B2991" s="574" t="s">
        <v>6351</v>
      </c>
      <c r="C2991" s="573" t="s">
        <v>732</v>
      </c>
      <c r="E2991" s="573"/>
    </row>
    <row r="2992" spans="1:5" ht="15.75">
      <c r="A2992" s="573" t="s">
        <v>6352</v>
      </c>
      <c r="B2992" s="574" t="s">
        <v>6353</v>
      </c>
      <c r="C2992" s="573" t="s">
        <v>388</v>
      </c>
      <c r="E2992" s="573"/>
    </row>
    <row r="2993" spans="1:5" ht="15.75">
      <c r="A2993" s="573" t="s">
        <v>6354</v>
      </c>
      <c r="B2993" s="574" t="s">
        <v>6355</v>
      </c>
      <c r="C2993" s="573" t="s">
        <v>488</v>
      </c>
      <c r="E2993" s="573"/>
    </row>
    <row r="2994" spans="1:5" ht="15.75">
      <c r="A2994" s="573" t="s">
        <v>6356</v>
      </c>
      <c r="B2994" s="574" t="s">
        <v>6357</v>
      </c>
      <c r="C2994" s="573" t="s">
        <v>493</v>
      </c>
      <c r="E2994" s="573"/>
    </row>
    <row r="2995" spans="1:5" ht="15.75">
      <c r="A2995" s="573" t="s">
        <v>6358</v>
      </c>
      <c r="B2995" s="574" t="s">
        <v>6359</v>
      </c>
      <c r="C2995" s="573" t="s">
        <v>433</v>
      </c>
      <c r="E2995" s="573"/>
    </row>
    <row r="2996" spans="1:5" ht="15.75">
      <c r="A2996" s="573" t="s">
        <v>6360</v>
      </c>
      <c r="B2996" s="574" t="s">
        <v>6361</v>
      </c>
      <c r="C2996" s="573" t="s">
        <v>732</v>
      </c>
      <c r="E2996" s="573"/>
    </row>
    <row r="2997" spans="1:5" ht="15.75">
      <c r="A2997" s="573" t="s">
        <v>6362</v>
      </c>
      <c r="B2997" s="574" t="s">
        <v>6363</v>
      </c>
      <c r="C2997" s="573" t="s">
        <v>827</v>
      </c>
      <c r="E2997" s="573"/>
    </row>
    <row r="2998" spans="1:5" ht="15.75">
      <c r="A2998" s="573" t="s">
        <v>6364</v>
      </c>
      <c r="B2998" s="574" t="s">
        <v>6365</v>
      </c>
      <c r="C2998" s="573" t="s">
        <v>436</v>
      </c>
      <c r="E2998" s="573"/>
    </row>
    <row r="2999" spans="1:5" ht="15.75">
      <c r="A2999" s="573" t="s">
        <v>6366</v>
      </c>
      <c r="B2999" s="574" t="s">
        <v>6367</v>
      </c>
      <c r="C2999" s="573" t="s">
        <v>346</v>
      </c>
      <c r="E2999" s="573"/>
    </row>
    <row r="3000" spans="1:5" ht="15.75">
      <c r="A3000" s="573" t="s">
        <v>6368</v>
      </c>
      <c r="B3000" s="574" t="s">
        <v>6369</v>
      </c>
      <c r="C3000" s="573" t="s">
        <v>346</v>
      </c>
      <c r="E3000" s="573"/>
    </row>
    <row r="3001" spans="1:5" ht="15.75">
      <c r="A3001" s="573" t="s">
        <v>6370</v>
      </c>
      <c r="B3001" s="574" t="s">
        <v>6371</v>
      </c>
      <c r="C3001" s="573" t="s">
        <v>337</v>
      </c>
      <c r="E3001" s="573"/>
    </row>
    <row r="3002" spans="1:5" ht="15.75">
      <c r="A3002" s="573" t="s">
        <v>6372</v>
      </c>
      <c r="B3002" s="574" t="s">
        <v>6373</v>
      </c>
      <c r="C3002" s="573" t="s">
        <v>378</v>
      </c>
      <c r="E3002" s="573"/>
    </row>
    <row r="3003" spans="1:5" ht="15.75">
      <c r="A3003" s="573" t="s">
        <v>6374</v>
      </c>
      <c r="B3003" s="574" t="s">
        <v>6375</v>
      </c>
      <c r="C3003" s="573" t="s">
        <v>436</v>
      </c>
      <c r="E3003" s="573"/>
    </row>
    <row r="3004" spans="1:5" ht="15.75">
      <c r="A3004" s="573" t="s">
        <v>6376</v>
      </c>
      <c r="B3004" s="574" t="s">
        <v>6377</v>
      </c>
      <c r="C3004" s="573" t="s">
        <v>388</v>
      </c>
      <c r="E3004" s="573"/>
    </row>
    <row r="3005" spans="1:5" ht="15.75">
      <c r="A3005" s="573" t="s">
        <v>6378</v>
      </c>
      <c r="B3005" s="574" t="s">
        <v>6379</v>
      </c>
      <c r="C3005" s="573" t="s">
        <v>388</v>
      </c>
      <c r="E3005" s="573"/>
    </row>
    <row r="3006" spans="1:5" ht="15.75">
      <c r="A3006" s="573" t="s">
        <v>6380</v>
      </c>
      <c r="B3006" s="574" t="s">
        <v>6381</v>
      </c>
      <c r="C3006" s="573" t="s">
        <v>1293</v>
      </c>
      <c r="E3006" s="573"/>
    </row>
    <row r="3007" spans="1:5" ht="15.75">
      <c r="A3007" s="573" t="s">
        <v>6382</v>
      </c>
      <c r="B3007" s="574" t="s">
        <v>6383</v>
      </c>
      <c r="C3007" s="573" t="s">
        <v>399</v>
      </c>
      <c r="E3007" s="573"/>
    </row>
    <row r="3008" spans="1:5" ht="15.75">
      <c r="A3008" s="573" t="s">
        <v>6384</v>
      </c>
      <c r="B3008" s="574" t="s">
        <v>6385</v>
      </c>
      <c r="C3008" s="573" t="s">
        <v>409</v>
      </c>
      <c r="E3008" s="573"/>
    </row>
    <row r="3009" spans="1:5" ht="15.75">
      <c r="A3009" s="573" t="s">
        <v>6386</v>
      </c>
      <c r="B3009" s="574" t="s">
        <v>6387</v>
      </c>
      <c r="C3009" s="573" t="s">
        <v>337</v>
      </c>
      <c r="E3009" s="573"/>
    </row>
    <row r="3010" spans="1:5" ht="15.75">
      <c r="A3010" s="573" t="s">
        <v>6388</v>
      </c>
      <c r="B3010" s="574" t="s">
        <v>6389</v>
      </c>
      <c r="C3010" s="573" t="s">
        <v>620</v>
      </c>
      <c r="E3010" s="573"/>
    </row>
    <row r="3011" spans="1:5" ht="15.75">
      <c r="A3011" s="573" t="s">
        <v>6390</v>
      </c>
      <c r="B3011" s="574" t="s">
        <v>6391</v>
      </c>
      <c r="C3011" s="573" t="s">
        <v>732</v>
      </c>
      <c r="E3011" s="573"/>
    </row>
    <row r="3012" spans="1:5" ht="15.75">
      <c r="A3012" s="573" t="s">
        <v>6392</v>
      </c>
      <c r="B3012" s="574" t="s">
        <v>6393</v>
      </c>
      <c r="C3012" s="573" t="s">
        <v>240</v>
      </c>
      <c r="E3012" s="573"/>
    </row>
    <row r="3013" spans="1:5" ht="15.75">
      <c r="A3013" s="573" t="s">
        <v>6394</v>
      </c>
      <c r="B3013" s="574" t="s">
        <v>6395</v>
      </c>
      <c r="C3013" s="573" t="s">
        <v>240</v>
      </c>
      <c r="E3013" s="573"/>
    </row>
    <row r="3014" spans="1:5" ht="15.75">
      <c r="A3014" s="573" t="s">
        <v>6396</v>
      </c>
      <c r="B3014" s="574" t="s">
        <v>6397</v>
      </c>
      <c r="C3014" s="573" t="s">
        <v>317</v>
      </c>
      <c r="E3014" s="573"/>
    </row>
    <row r="3015" spans="1:5" ht="15.75">
      <c r="A3015" s="573" t="s">
        <v>6398</v>
      </c>
      <c r="B3015" s="574" t="s">
        <v>6399</v>
      </c>
      <c r="C3015" s="573" t="s">
        <v>951</v>
      </c>
      <c r="E3015" s="573"/>
    </row>
    <row r="3016" spans="1:5" ht="15.75">
      <c r="A3016" s="573" t="s">
        <v>6400</v>
      </c>
      <c r="B3016" s="574" t="s">
        <v>6401</v>
      </c>
      <c r="C3016" s="573" t="s">
        <v>340</v>
      </c>
      <c r="E3016" s="573"/>
    </row>
    <row r="3017" spans="1:5" ht="15.75">
      <c r="A3017" s="573" t="s">
        <v>6402</v>
      </c>
      <c r="B3017" s="574" t="s">
        <v>6403</v>
      </c>
      <c r="C3017" s="573" t="s">
        <v>121</v>
      </c>
      <c r="E3017" s="573"/>
    </row>
    <row r="3018" spans="1:5" ht="15.75">
      <c r="A3018" s="573" t="s">
        <v>6404</v>
      </c>
      <c r="B3018" s="574" t="s">
        <v>6405</v>
      </c>
      <c r="C3018" s="573" t="s">
        <v>556</v>
      </c>
      <c r="E3018" s="573"/>
    </row>
    <row r="3019" spans="1:5" ht="15.75">
      <c r="A3019" s="573" t="s">
        <v>6406</v>
      </c>
      <c r="B3019" s="574" t="s">
        <v>6407</v>
      </c>
      <c r="C3019" s="573" t="s">
        <v>317</v>
      </c>
      <c r="E3019" s="573"/>
    </row>
    <row r="3020" spans="1:5" ht="15.75">
      <c r="A3020" s="573" t="s">
        <v>6408</v>
      </c>
      <c r="B3020" s="574" t="s">
        <v>6409</v>
      </c>
      <c r="C3020" s="573" t="s">
        <v>349</v>
      </c>
      <c r="E3020" s="573"/>
    </row>
    <row r="3021" spans="1:5" ht="15.75">
      <c r="A3021" s="573" t="s">
        <v>6410</v>
      </c>
      <c r="B3021" s="574" t="s">
        <v>6411</v>
      </c>
      <c r="C3021" s="573" t="s">
        <v>388</v>
      </c>
      <c r="E3021" s="573"/>
    </row>
    <row r="3022" spans="1:5" ht="15.75">
      <c r="A3022" s="573" t="s">
        <v>6412</v>
      </c>
      <c r="B3022" s="574" t="s">
        <v>6413</v>
      </c>
      <c r="C3022" s="573" t="s">
        <v>346</v>
      </c>
      <c r="E3022" s="573"/>
    </row>
    <row r="3023" spans="1:5" ht="15.75">
      <c r="A3023" s="573" t="s">
        <v>6414</v>
      </c>
      <c r="B3023" s="574" t="s">
        <v>6415</v>
      </c>
      <c r="C3023" s="573" t="s">
        <v>674</v>
      </c>
      <c r="E3023" s="573"/>
    </row>
    <row r="3024" spans="1:5" ht="15.75">
      <c r="A3024" s="573" t="s">
        <v>6416</v>
      </c>
      <c r="B3024" s="574" t="s">
        <v>6417</v>
      </c>
      <c r="C3024" s="573" t="s">
        <v>349</v>
      </c>
      <c r="E3024" s="573"/>
    </row>
    <row r="3025" spans="1:5" ht="15.75">
      <c r="A3025" s="573" t="s">
        <v>6418</v>
      </c>
      <c r="B3025" s="574" t="s">
        <v>6419</v>
      </c>
      <c r="C3025" s="573" t="s">
        <v>1033</v>
      </c>
      <c r="E3025" s="573"/>
    </row>
    <row r="3026" spans="1:5" ht="15.75">
      <c r="A3026" s="573" t="s">
        <v>6420</v>
      </c>
      <c r="B3026" s="574" t="s">
        <v>6421</v>
      </c>
      <c r="C3026" s="573" t="s">
        <v>926</v>
      </c>
      <c r="E3026" s="573"/>
    </row>
    <row r="3027" spans="1:5" ht="15.75">
      <c r="A3027" s="573" t="s">
        <v>6422</v>
      </c>
      <c r="B3027" s="574" t="s">
        <v>6423</v>
      </c>
      <c r="C3027" s="573" t="s">
        <v>240</v>
      </c>
      <c r="E3027" s="573"/>
    </row>
    <row r="3028" spans="1:5" ht="15.75">
      <c r="A3028" s="573" t="s">
        <v>6424</v>
      </c>
      <c r="B3028" s="574" t="s">
        <v>6425</v>
      </c>
      <c r="C3028" s="573" t="s">
        <v>286</v>
      </c>
      <c r="E3028" s="573"/>
    </row>
    <row r="3029" spans="1:5" ht="15.75">
      <c r="A3029" s="573" t="s">
        <v>6426</v>
      </c>
      <c r="B3029" s="574" t="s">
        <v>6427</v>
      </c>
      <c r="C3029" s="573" t="s">
        <v>742</v>
      </c>
      <c r="E3029" s="573"/>
    </row>
    <row r="3030" spans="1:5" ht="15.75">
      <c r="A3030" s="573" t="s">
        <v>6428</v>
      </c>
      <c r="B3030" s="574" t="s">
        <v>6429</v>
      </c>
      <c r="C3030" s="573" t="s">
        <v>496</v>
      </c>
      <c r="E3030" s="573"/>
    </row>
    <row r="3031" spans="1:5" ht="15.75">
      <c r="A3031" s="573" t="s">
        <v>6430</v>
      </c>
      <c r="B3031" s="574" t="s">
        <v>6431</v>
      </c>
      <c r="C3031" s="573" t="s">
        <v>309</v>
      </c>
      <c r="E3031" s="573"/>
    </row>
    <row r="3032" spans="1:5" ht="15.75">
      <c r="A3032" s="573" t="s">
        <v>6432</v>
      </c>
      <c r="B3032" s="574" t="s">
        <v>6433</v>
      </c>
      <c r="C3032" s="573" t="s">
        <v>428</v>
      </c>
      <c r="E3032" s="573"/>
    </row>
    <row r="3033" spans="1:5" ht="15.75">
      <c r="A3033" s="573" t="s">
        <v>6434</v>
      </c>
      <c r="B3033" s="574" t="s">
        <v>6435</v>
      </c>
      <c r="C3033" s="573" t="s">
        <v>360</v>
      </c>
      <c r="E3033" s="573"/>
    </row>
    <row r="3034" spans="1:5" ht="15.75">
      <c r="A3034" s="573" t="s">
        <v>6436</v>
      </c>
      <c r="B3034" s="574" t="s">
        <v>6437</v>
      </c>
      <c r="C3034" s="573" t="s">
        <v>579</v>
      </c>
      <c r="E3034" s="573"/>
    </row>
    <row r="3035" spans="1:5" ht="15.75">
      <c r="A3035" s="573" t="s">
        <v>6438</v>
      </c>
      <c r="B3035" s="574" t="s">
        <v>6439</v>
      </c>
      <c r="C3035" s="573" t="s">
        <v>334</v>
      </c>
      <c r="E3035" s="573"/>
    </row>
    <row r="3036" spans="1:5" ht="15.75">
      <c r="A3036" s="573" t="s">
        <v>6440</v>
      </c>
      <c r="B3036" s="574" t="s">
        <v>6441</v>
      </c>
      <c r="C3036" s="573" t="s">
        <v>737</v>
      </c>
      <c r="E3036" s="573"/>
    </row>
    <row r="3037" spans="1:5" ht="15.75">
      <c r="A3037" s="573" t="s">
        <v>6442</v>
      </c>
      <c r="B3037" s="574" t="s">
        <v>6443</v>
      </c>
      <c r="C3037" s="573" t="s">
        <v>404</v>
      </c>
      <c r="E3037" s="573"/>
    </row>
    <row r="3038" spans="1:5" ht="15.75">
      <c r="A3038" s="573" t="s">
        <v>6444</v>
      </c>
      <c r="B3038" s="574" t="s">
        <v>6445</v>
      </c>
      <c r="C3038" s="573" t="s">
        <v>303</v>
      </c>
      <c r="E3038" s="573"/>
    </row>
    <row r="3039" spans="1:5" ht="15.75">
      <c r="A3039" s="573" t="s">
        <v>6446</v>
      </c>
      <c r="B3039" s="574" t="s">
        <v>6447</v>
      </c>
      <c r="C3039" s="573" t="s">
        <v>277</v>
      </c>
      <c r="E3039" s="573"/>
    </row>
    <row r="3040" spans="1:5" ht="15.75">
      <c r="A3040" s="573" t="s">
        <v>6448</v>
      </c>
      <c r="B3040" s="574" t="s">
        <v>6449</v>
      </c>
      <c r="C3040" s="573" t="s">
        <v>1033</v>
      </c>
      <c r="E3040" s="573"/>
    </row>
    <row r="3041" spans="1:5" ht="15.75">
      <c r="A3041" s="573" t="s">
        <v>6450</v>
      </c>
      <c r="B3041" s="574" t="s">
        <v>6451</v>
      </c>
      <c r="C3041" s="573" t="s">
        <v>620</v>
      </c>
      <c r="E3041" s="573"/>
    </row>
    <row r="3042" spans="1:5" ht="15.75">
      <c r="A3042" s="573" t="s">
        <v>6452</v>
      </c>
      <c r="B3042" s="574" t="s">
        <v>6453</v>
      </c>
      <c r="C3042" s="573" t="s">
        <v>240</v>
      </c>
      <c r="E3042" s="573"/>
    </row>
    <row r="3043" spans="1:5" ht="15.75">
      <c r="A3043" s="573" t="s">
        <v>6454</v>
      </c>
      <c r="B3043" s="574" t="s">
        <v>6455</v>
      </c>
      <c r="C3043" s="573" t="s">
        <v>360</v>
      </c>
      <c r="E3043" s="573"/>
    </row>
    <row r="3044" spans="1:5" ht="15.75">
      <c r="A3044" s="573" t="s">
        <v>6456</v>
      </c>
      <c r="B3044" s="574" t="s">
        <v>6457</v>
      </c>
      <c r="C3044" s="573" t="s">
        <v>360</v>
      </c>
      <c r="E3044" s="573"/>
    </row>
    <row r="3045" spans="1:5" ht="15.75">
      <c r="A3045" s="573" t="s">
        <v>6458</v>
      </c>
      <c r="B3045" s="574" t="s">
        <v>6459</v>
      </c>
      <c r="C3045" s="573" t="s">
        <v>417</v>
      </c>
      <c r="E3045" s="573"/>
    </row>
    <row r="3046" spans="1:5" ht="15.75">
      <c r="A3046" s="573" t="s">
        <v>6460</v>
      </c>
      <c r="B3046" s="574" t="s">
        <v>6461</v>
      </c>
      <c r="C3046" s="573" t="s">
        <v>274</v>
      </c>
      <c r="E3046" s="573"/>
    </row>
    <row r="3047" spans="1:5" ht="15.75">
      <c r="A3047" s="573" t="s">
        <v>6462</v>
      </c>
      <c r="B3047" s="574" t="s">
        <v>6463</v>
      </c>
      <c r="C3047" s="573" t="s">
        <v>1296</v>
      </c>
      <c r="E3047" s="573"/>
    </row>
    <row r="3048" spans="1:5" ht="15.75">
      <c r="A3048" s="573" t="s">
        <v>6464</v>
      </c>
      <c r="B3048" s="574" t="s">
        <v>6465</v>
      </c>
      <c r="C3048" s="573" t="s">
        <v>271</v>
      </c>
      <c r="E3048" s="573"/>
    </row>
    <row r="3049" spans="1:5" ht="15.75">
      <c r="A3049" s="573" t="s">
        <v>6466</v>
      </c>
      <c r="B3049" s="574" t="s">
        <v>6467</v>
      </c>
      <c r="C3049" s="573" t="s">
        <v>456</v>
      </c>
      <c r="E3049" s="573"/>
    </row>
    <row r="3050" spans="1:5" ht="15.75">
      <c r="A3050" s="573" t="s">
        <v>6468</v>
      </c>
      <c r="B3050" s="574" t="s">
        <v>6469</v>
      </c>
      <c r="C3050" s="573" t="s">
        <v>355</v>
      </c>
      <c r="E3050" s="573"/>
    </row>
    <row r="3051" spans="1:5" ht="15.75">
      <c r="A3051" s="573" t="s">
        <v>6470</v>
      </c>
      <c r="B3051" s="574" t="s">
        <v>6471</v>
      </c>
      <c r="C3051" s="573" t="s">
        <v>241</v>
      </c>
      <c r="E3051" s="573"/>
    </row>
    <row r="3052" spans="1:5" ht="15.75">
      <c r="A3052" s="573" t="s">
        <v>6472</v>
      </c>
      <c r="B3052" s="574" t="s">
        <v>6473</v>
      </c>
      <c r="C3052" s="573" t="s">
        <v>456</v>
      </c>
      <c r="E3052" s="573"/>
    </row>
    <row r="3053" spans="1:5" ht="15.75">
      <c r="A3053" s="573" t="s">
        <v>6474</v>
      </c>
      <c r="B3053" s="574" t="s">
        <v>6475</v>
      </c>
      <c r="C3053" s="573" t="s">
        <v>518</v>
      </c>
      <c r="E3053" s="573"/>
    </row>
    <row r="3054" spans="1:5" ht="15.75">
      <c r="A3054" s="573" t="s">
        <v>6476</v>
      </c>
      <c r="B3054" s="574" t="s">
        <v>6477</v>
      </c>
      <c r="C3054" s="573" t="s">
        <v>751</v>
      </c>
      <c r="E3054" s="573"/>
    </row>
    <row r="3055" spans="1:5" ht="15.75">
      <c r="A3055" s="573" t="s">
        <v>6478</v>
      </c>
      <c r="B3055" s="574" t="s">
        <v>6479</v>
      </c>
      <c r="C3055" s="573" t="s">
        <v>412</v>
      </c>
      <c r="E3055" s="573"/>
    </row>
    <row r="3056" spans="1:5" ht="15.75">
      <c r="A3056" s="573" t="s">
        <v>6480</v>
      </c>
      <c r="B3056" s="574" t="s">
        <v>6481</v>
      </c>
      <c r="C3056" s="573" t="s">
        <v>294</v>
      </c>
      <c r="E3056" s="573"/>
    </row>
    <row r="3057" spans="1:5" ht="15.75">
      <c r="A3057" s="573" t="s">
        <v>6482</v>
      </c>
      <c r="B3057" s="574" t="s">
        <v>6483</v>
      </c>
      <c r="C3057" s="573" t="s">
        <v>742</v>
      </c>
      <c r="E3057" s="573"/>
    </row>
    <row r="3058" spans="1:5" ht="15.75">
      <c r="A3058" s="573" t="s">
        <v>6484</v>
      </c>
      <c r="B3058" s="574" t="s">
        <v>6485</v>
      </c>
      <c r="C3058" s="573" t="s">
        <v>268</v>
      </c>
      <c r="E3058" s="573"/>
    </row>
    <row r="3059" spans="1:5" ht="15.75">
      <c r="A3059" s="573" t="s">
        <v>6486</v>
      </c>
      <c r="B3059" s="574" t="s">
        <v>6487</v>
      </c>
      <c r="C3059" s="573" t="s">
        <v>337</v>
      </c>
      <c r="E3059" s="573"/>
    </row>
    <row r="3060" spans="1:5" ht="15.75">
      <c r="A3060" s="573" t="s">
        <v>6488</v>
      </c>
      <c r="B3060" s="574" t="s">
        <v>6489</v>
      </c>
      <c r="C3060" s="573" t="s">
        <v>472</v>
      </c>
      <c r="E3060" s="573"/>
    </row>
    <row r="3061" spans="1:5" ht="15.75">
      <c r="A3061" s="573" t="s">
        <v>6490</v>
      </c>
      <c r="B3061" s="574" t="s">
        <v>6491</v>
      </c>
      <c r="C3061" s="573" t="s">
        <v>360</v>
      </c>
      <c r="E3061" s="573"/>
    </row>
    <row r="3062" spans="1:5" ht="15.75">
      <c r="A3062" s="573" t="s">
        <v>6492</v>
      </c>
      <c r="B3062" s="574" t="s">
        <v>6493</v>
      </c>
      <c r="C3062" s="573" t="s">
        <v>493</v>
      </c>
      <c r="E3062" s="573"/>
    </row>
    <row r="3063" spans="1:5" ht="15.75">
      <c r="A3063" s="573" t="s">
        <v>6494</v>
      </c>
      <c r="B3063" s="574" t="s">
        <v>6495</v>
      </c>
      <c r="C3063" s="573" t="s">
        <v>240</v>
      </c>
      <c r="E3063" s="573"/>
    </row>
    <row r="3064" spans="1:5" ht="15.75">
      <c r="A3064" s="573" t="s">
        <v>6496</v>
      </c>
      <c r="B3064" s="574" t="s">
        <v>6497</v>
      </c>
      <c r="C3064" s="573" t="s">
        <v>493</v>
      </c>
      <c r="E3064" s="573"/>
    </row>
    <row r="3065" spans="1:5" ht="15.75">
      <c r="A3065" s="573" t="s">
        <v>6498</v>
      </c>
      <c r="B3065" s="574" t="s">
        <v>6499</v>
      </c>
      <c r="C3065" s="573" t="s">
        <v>1033</v>
      </c>
      <c r="E3065" s="573"/>
    </row>
    <row r="3066" spans="1:5" ht="15.75">
      <c r="A3066" s="573" t="s">
        <v>6500</v>
      </c>
      <c r="B3066" s="574" t="s">
        <v>6501</v>
      </c>
      <c r="C3066" s="573" t="s">
        <v>268</v>
      </c>
      <c r="E3066" s="573"/>
    </row>
    <row r="3067" spans="1:5" ht="15.75">
      <c r="A3067" s="573" t="s">
        <v>6502</v>
      </c>
      <c r="B3067" s="574" t="s">
        <v>6503</v>
      </c>
      <c r="C3067" s="573" t="s">
        <v>388</v>
      </c>
      <c r="E3067" s="573"/>
    </row>
    <row r="3068" spans="1:5" ht="15.75">
      <c r="A3068" s="573" t="s">
        <v>6504</v>
      </c>
      <c r="B3068" s="574" t="s">
        <v>6505</v>
      </c>
      <c r="C3068" s="573" t="s">
        <v>343</v>
      </c>
      <c r="E3068" s="573"/>
    </row>
    <row r="3069" spans="1:5" ht="15.75">
      <c r="A3069" s="573" t="s">
        <v>6506</v>
      </c>
      <c r="B3069" s="574" t="s">
        <v>6507</v>
      </c>
      <c r="C3069" s="573" t="s">
        <v>518</v>
      </c>
      <c r="E3069" s="573"/>
    </row>
    <row r="3070" spans="1:5" ht="15.75">
      <c r="A3070" s="573" t="s">
        <v>6508</v>
      </c>
      <c r="B3070" s="574" t="s">
        <v>6509</v>
      </c>
      <c r="C3070" s="573" t="s">
        <v>303</v>
      </c>
      <c r="E3070" s="573"/>
    </row>
    <row r="3071" spans="1:5" ht="15.75">
      <c r="A3071" s="573" t="s">
        <v>6510</v>
      </c>
      <c r="B3071" s="574" t="s">
        <v>6511</v>
      </c>
      <c r="C3071" s="573" t="s">
        <v>1293</v>
      </c>
      <c r="E3071" s="573"/>
    </row>
    <row r="3072" spans="1:5" ht="15.75">
      <c r="A3072" s="573" t="s">
        <v>6512</v>
      </c>
      <c r="B3072" s="574" t="s">
        <v>6513</v>
      </c>
      <c r="C3072" s="573" t="s">
        <v>372</v>
      </c>
      <c r="E3072" s="573"/>
    </row>
    <row r="3073" spans="1:5" ht="15.75">
      <c r="A3073" s="573" t="s">
        <v>6514</v>
      </c>
      <c r="B3073" s="574" t="s">
        <v>6515</v>
      </c>
      <c r="C3073" s="573" t="s">
        <v>472</v>
      </c>
      <c r="E3073" s="573"/>
    </row>
    <row r="3074" spans="1:5" ht="15.75">
      <c r="A3074" s="573" t="s">
        <v>6516</v>
      </c>
      <c r="B3074" s="574" t="s">
        <v>6517</v>
      </c>
      <c r="C3074" s="573" t="s">
        <v>732</v>
      </c>
      <c r="E3074" s="573"/>
    </row>
    <row r="3075" spans="1:5" ht="15.75">
      <c r="A3075" s="573" t="s">
        <v>6518</v>
      </c>
      <c r="B3075" s="574" t="s">
        <v>6519</v>
      </c>
      <c r="C3075" s="573" t="s">
        <v>1296</v>
      </c>
      <c r="E3075" s="573"/>
    </row>
    <row r="3076" spans="1:5" ht="15.75">
      <c r="A3076" s="573" t="s">
        <v>6520</v>
      </c>
      <c r="B3076" s="574" t="s">
        <v>6521</v>
      </c>
      <c r="C3076" s="573" t="s">
        <v>518</v>
      </c>
      <c r="E3076" s="573"/>
    </row>
    <row r="3077" spans="1:5" ht="15.75">
      <c r="A3077" s="573" t="s">
        <v>6522</v>
      </c>
      <c r="B3077" s="574" t="s">
        <v>6523</v>
      </c>
      <c r="C3077" s="573" t="s">
        <v>472</v>
      </c>
      <c r="E3077" s="573"/>
    </row>
    <row r="3078" spans="1:5" ht="15.75">
      <c r="A3078" s="573" t="s">
        <v>6524</v>
      </c>
      <c r="B3078" s="574" t="s">
        <v>6525</v>
      </c>
      <c r="C3078" s="573" t="s">
        <v>399</v>
      </c>
      <c r="E3078" s="573"/>
    </row>
    <row r="3079" spans="1:5" ht="15.75">
      <c r="A3079" s="573" t="s">
        <v>6526</v>
      </c>
      <c r="B3079" s="574" t="s">
        <v>6527</v>
      </c>
      <c r="C3079" s="573" t="s">
        <v>399</v>
      </c>
      <c r="E3079" s="573"/>
    </row>
    <row r="3080" spans="1:5" ht="15.75">
      <c r="A3080" s="573" t="s">
        <v>6528</v>
      </c>
      <c r="B3080" s="574" t="s">
        <v>6529</v>
      </c>
      <c r="C3080" s="573" t="s">
        <v>399</v>
      </c>
      <c r="E3080" s="573"/>
    </row>
    <row r="3081" spans="1:5" ht="15.75">
      <c r="A3081" s="573" t="s">
        <v>6530</v>
      </c>
      <c r="B3081" s="574" t="s">
        <v>6531</v>
      </c>
      <c r="C3081" s="573" t="s">
        <v>653</v>
      </c>
      <c r="E3081" s="573"/>
    </row>
    <row r="3082" spans="1:5" ht="15.75">
      <c r="A3082" s="573" t="s">
        <v>6532</v>
      </c>
      <c r="B3082" s="574" t="s">
        <v>6533</v>
      </c>
      <c r="C3082" s="573" t="s">
        <v>306</v>
      </c>
      <c r="E3082" s="573"/>
    </row>
    <row r="3083" spans="1:5" ht="15.75">
      <c r="A3083" s="573" t="s">
        <v>6534</v>
      </c>
      <c r="B3083" s="574" t="s">
        <v>6535</v>
      </c>
      <c r="C3083" s="573" t="s">
        <v>388</v>
      </c>
      <c r="E3083" s="573"/>
    </row>
    <row r="3084" spans="1:5" ht="15.75">
      <c r="A3084" s="573" t="s">
        <v>6536</v>
      </c>
      <c r="B3084" s="574" t="s">
        <v>6537</v>
      </c>
      <c r="C3084" s="573" t="s">
        <v>241</v>
      </c>
      <c r="E3084" s="573"/>
    </row>
    <row r="3085" spans="1:5" ht="15.75">
      <c r="A3085" s="573" t="s">
        <v>6538</v>
      </c>
      <c r="B3085" s="574" t="s">
        <v>6539</v>
      </c>
      <c r="C3085" s="573" t="s">
        <v>286</v>
      </c>
      <c r="E3085" s="573"/>
    </row>
    <row r="3086" spans="1:5" ht="15.75">
      <c r="A3086" s="573" t="s">
        <v>6540</v>
      </c>
      <c r="B3086" s="574" t="s">
        <v>6541</v>
      </c>
      <c r="C3086" s="573" t="s">
        <v>274</v>
      </c>
      <c r="E3086" s="573"/>
    </row>
    <row r="3087" spans="1:5" ht="15.75">
      <c r="A3087" s="573" t="s">
        <v>6542</v>
      </c>
      <c r="B3087" s="574" t="s">
        <v>6543</v>
      </c>
      <c r="C3087" s="573" t="s">
        <v>409</v>
      </c>
      <c r="E3087" s="573"/>
    </row>
    <row r="3088" spans="1:5" ht="15.75">
      <c r="A3088" s="573" t="s">
        <v>6544</v>
      </c>
      <c r="B3088" s="574" t="s">
        <v>6545</v>
      </c>
      <c r="C3088" s="573" t="s">
        <v>343</v>
      </c>
      <c r="E3088" s="573"/>
    </row>
    <row r="3089" spans="1:5" ht="15.75">
      <c r="A3089" s="573" t="s">
        <v>6546</v>
      </c>
      <c r="B3089" s="574" t="s">
        <v>6547</v>
      </c>
      <c r="C3089" s="573" t="s">
        <v>343</v>
      </c>
      <c r="E3089" s="573"/>
    </row>
    <row r="3090" spans="1:5" ht="15.75">
      <c r="A3090" s="573" t="s">
        <v>6548</v>
      </c>
      <c r="B3090" s="574" t="s">
        <v>6549</v>
      </c>
      <c r="C3090" s="573" t="s">
        <v>303</v>
      </c>
      <c r="E3090" s="573"/>
    </row>
    <row r="3091" spans="1:5" ht="15.75">
      <c r="A3091" s="573" t="s">
        <v>6550</v>
      </c>
      <c r="B3091" s="574" t="s">
        <v>6551</v>
      </c>
      <c r="C3091" s="573" t="s">
        <v>241</v>
      </c>
      <c r="E3091" s="573"/>
    </row>
    <row r="3092" spans="1:5" ht="15.75">
      <c r="A3092" s="573" t="s">
        <v>6552</v>
      </c>
      <c r="B3092" s="574" t="s">
        <v>6553</v>
      </c>
      <c r="C3092" s="573" t="s">
        <v>620</v>
      </c>
      <c r="E3092" s="573"/>
    </row>
    <row r="3093" spans="1:5" ht="15.75">
      <c r="A3093" s="573" t="s">
        <v>6554</v>
      </c>
      <c r="B3093" s="574" t="s">
        <v>6555</v>
      </c>
      <c r="C3093" s="573" t="s">
        <v>343</v>
      </c>
      <c r="E3093" s="573"/>
    </row>
    <row r="3094" spans="1:5" ht="15.75">
      <c r="A3094" s="573" t="s">
        <v>6556</v>
      </c>
      <c r="B3094" s="574" t="s">
        <v>6557</v>
      </c>
      <c r="C3094" s="573" t="s">
        <v>518</v>
      </c>
      <c r="E3094" s="573"/>
    </row>
    <row r="3095" spans="1:5" ht="15.75">
      <c r="A3095" s="573" t="s">
        <v>6558</v>
      </c>
      <c r="B3095" s="574" t="s">
        <v>6559</v>
      </c>
      <c r="C3095" s="573" t="s">
        <v>274</v>
      </c>
      <c r="E3095" s="573"/>
    </row>
    <row r="3096" spans="1:5" ht="15.75">
      <c r="A3096" s="573" t="s">
        <v>6560</v>
      </c>
      <c r="B3096" s="574" t="s">
        <v>6561</v>
      </c>
      <c r="C3096" s="573" t="s">
        <v>528</v>
      </c>
      <c r="E3096" s="573"/>
    </row>
    <row r="3097" spans="1:5" ht="15.75">
      <c r="A3097" s="573" t="s">
        <v>6562</v>
      </c>
      <c r="B3097" s="574" t="s">
        <v>6563</v>
      </c>
      <c r="C3097" s="573" t="s">
        <v>511</v>
      </c>
      <c r="E3097" s="573"/>
    </row>
    <row r="3098" spans="1:5" ht="15.75">
      <c r="A3098" s="573" t="s">
        <v>6564</v>
      </c>
      <c r="B3098" s="574" t="s">
        <v>6565</v>
      </c>
      <c r="C3098" s="573" t="s">
        <v>564</v>
      </c>
      <c r="E3098" s="573"/>
    </row>
    <row r="3099" spans="1:5" ht="15.75">
      <c r="A3099" s="573" t="s">
        <v>6566</v>
      </c>
      <c r="B3099" s="574" t="s">
        <v>6567</v>
      </c>
      <c r="C3099" s="573" t="s">
        <v>436</v>
      </c>
      <c r="E3099" s="573"/>
    </row>
    <row r="3100" spans="1:5" ht="15.75">
      <c r="A3100" s="573" t="s">
        <v>6568</v>
      </c>
      <c r="B3100" s="574" t="s">
        <v>6569</v>
      </c>
      <c r="C3100" s="573" t="s">
        <v>579</v>
      </c>
      <c r="E3100" s="573"/>
    </row>
    <row r="3101" spans="1:5" ht="15.75">
      <c r="A3101" s="573" t="s">
        <v>6570</v>
      </c>
      <c r="B3101" s="574" t="s">
        <v>6571</v>
      </c>
      <c r="C3101" s="573" t="s">
        <v>436</v>
      </c>
      <c r="E3101" s="573"/>
    </row>
    <row r="3102" spans="1:5" ht="15.75">
      <c r="A3102" s="573" t="s">
        <v>6572</v>
      </c>
      <c r="B3102" s="574" t="s">
        <v>6573</v>
      </c>
      <c r="C3102" s="573" t="s">
        <v>592</v>
      </c>
      <c r="E3102" s="573"/>
    </row>
    <row r="3103" spans="1:5" ht="15.75">
      <c r="A3103" s="573" t="s">
        <v>6574</v>
      </c>
      <c r="B3103" s="574" t="s">
        <v>6575</v>
      </c>
      <c r="C3103" s="573" t="s">
        <v>1296</v>
      </c>
      <c r="E3103" s="573"/>
    </row>
    <row r="3104" spans="1:5" ht="15.75">
      <c r="A3104" s="573" t="s">
        <v>6576</v>
      </c>
      <c r="B3104" s="574" t="s">
        <v>6577</v>
      </c>
      <c r="C3104" s="573" t="s">
        <v>241</v>
      </c>
      <c r="E3104" s="573"/>
    </row>
    <row r="3105" spans="1:5" ht="15.75">
      <c r="A3105" s="573" t="s">
        <v>6578</v>
      </c>
      <c r="B3105" s="574" t="s">
        <v>6579</v>
      </c>
      <c r="C3105" s="573" t="s">
        <v>521</v>
      </c>
      <c r="E3105" s="573"/>
    </row>
    <row r="3106" spans="1:5" ht="15.75">
      <c r="A3106" s="573" t="s">
        <v>6580</v>
      </c>
      <c r="B3106" s="574" t="s">
        <v>6581</v>
      </c>
      <c r="C3106" s="573" t="s">
        <v>343</v>
      </c>
      <c r="E3106" s="573"/>
    </row>
    <row r="3107" spans="1:5" ht="15.75">
      <c r="A3107" s="573" t="s">
        <v>6582</v>
      </c>
      <c r="B3107" s="574" t="s">
        <v>6583</v>
      </c>
      <c r="C3107" s="573" t="s">
        <v>388</v>
      </c>
      <c r="E3107" s="573"/>
    </row>
    <row r="3108" spans="1:5" ht="15.75">
      <c r="A3108" s="573" t="s">
        <v>6584</v>
      </c>
      <c r="B3108" s="574" t="s">
        <v>6585</v>
      </c>
      <c r="C3108" s="573" t="s">
        <v>404</v>
      </c>
      <c r="E3108" s="573"/>
    </row>
    <row r="3109" spans="1:5" ht="15.75">
      <c r="A3109" s="573" t="s">
        <v>6586</v>
      </c>
      <c r="B3109" s="574" t="s">
        <v>6587</v>
      </c>
      <c r="C3109" s="573" t="s">
        <v>399</v>
      </c>
      <c r="E3109" s="573"/>
    </row>
    <row r="3110" spans="1:5" ht="15.75">
      <c r="A3110" s="573" t="s">
        <v>6588</v>
      </c>
      <c r="B3110" s="574" t="s">
        <v>6589</v>
      </c>
      <c r="C3110" s="573" t="s">
        <v>388</v>
      </c>
      <c r="E3110" s="573"/>
    </row>
    <row r="3111" spans="1:5" ht="15.75">
      <c r="A3111" s="573" t="s">
        <v>6590</v>
      </c>
      <c r="B3111" s="574" t="s">
        <v>6591</v>
      </c>
      <c r="C3111" s="573" t="s">
        <v>412</v>
      </c>
      <c r="E3111" s="573"/>
    </row>
    <row r="3112" spans="1:5" ht="15.75">
      <c r="A3112" s="573" t="s">
        <v>6592</v>
      </c>
      <c r="B3112" s="574" t="s">
        <v>6593</v>
      </c>
      <c r="C3112" s="573" t="s">
        <v>456</v>
      </c>
      <c r="E3112" s="573"/>
    </row>
    <row r="3113" spans="1:5" ht="15.75">
      <c r="A3113" s="573" t="s">
        <v>6594</v>
      </c>
      <c r="B3113" s="574" t="s">
        <v>6595</v>
      </c>
      <c r="C3113" s="573" t="s">
        <v>1033</v>
      </c>
      <c r="E3113" s="573"/>
    </row>
    <row r="3114" spans="1:5" ht="15.75">
      <c r="A3114" s="573" t="s">
        <v>6596</v>
      </c>
      <c r="B3114" s="574" t="s">
        <v>6597</v>
      </c>
      <c r="C3114" s="573" t="s">
        <v>964</v>
      </c>
      <c r="E3114" s="573"/>
    </row>
    <row r="3115" spans="1:5" ht="15.75">
      <c r="A3115" s="573" t="s">
        <v>6598</v>
      </c>
      <c r="B3115" s="574" t="s">
        <v>6599</v>
      </c>
      <c r="C3115" s="573" t="s">
        <v>352</v>
      </c>
      <c r="E3115" s="573"/>
    </row>
    <row r="3116" spans="1:5" ht="15.75">
      <c r="A3116" s="573" t="s">
        <v>6600</v>
      </c>
      <c r="B3116" s="574" t="s">
        <v>6601</v>
      </c>
      <c r="C3116" s="573" t="s">
        <v>456</v>
      </c>
      <c r="E3116" s="573"/>
    </row>
    <row r="3117" spans="1:5" ht="15.75">
      <c r="A3117" s="573" t="s">
        <v>6602</v>
      </c>
      <c r="B3117" s="574" t="s">
        <v>6603</v>
      </c>
      <c r="C3117" s="573" t="s">
        <v>399</v>
      </c>
      <c r="E3117" s="573"/>
    </row>
    <row r="3118" spans="1:5" ht="15.75">
      <c r="A3118" s="573" t="s">
        <v>6604</v>
      </c>
      <c r="B3118" s="574" t="s">
        <v>6605</v>
      </c>
      <c r="C3118" s="573" t="s">
        <v>268</v>
      </c>
      <c r="E3118" s="573"/>
    </row>
    <row r="3119" spans="1:5" ht="15.75">
      <c r="A3119" s="573" t="s">
        <v>6606</v>
      </c>
      <c r="B3119" s="574" t="s">
        <v>6607</v>
      </c>
      <c r="C3119" s="573" t="s">
        <v>409</v>
      </c>
      <c r="E3119" s="573"/>
    </row>
    <row r="3120" spans="1:5" ht="15.75">
      <c r="A3120" s="573" t="s">
        <v>6608</v>
      </c>
      <c r="B3120" s="574" t="s">
        <v>6609</v>
      </c>
      <c r="C3120" s="573" t="s">
        <v>420</v>
      </c>
      <c r="E3120" s="573"/>
    </row>
    <row r="3121" spans="1:5" ht="15.75">
      <c r="A3121" s="573" t="s">
        <v>6610</v>
      </c>
      <c r="B3121" s="574" t="s">
        <v>6611</v>
      </c>
      <c r="C3121" s="573" t="s">
        <v>352</v>
      </c>
      <c r="E3121" s="573"/>
    </row>
    <row r="3122" spans="1:5" ht="15.75">
      <c r="A3122" s="573" t="s">
        <v>6612</v>
      </c>
      <c r="B3122" s="574" t="s">
        <v>6613</v>
      </c>
      <c r="C3122" s="573" t="s">
        <v>383</v>
      </c>
      <c r="E3122" s="573"/>
    </row>
    <row r="3123" spans="1:5" ht="15.75">
      <c r="A3123" s="573" t="s">
        <v>6614</v>
      </c>
      <c r="B3123" s="574" t="s">
        <v>6615</v>
      </c>
      <c r="C3123" s="573" t="s">
        <v>1590</v>
      </c>
      <c r="E3123" s="573"/>
    </row>
    <row r="3124" spans="1:5" ht="15.75">
      <c r="A3124" s="573" t="s">
        <v>6616</v>
      </c>
      <c r="B3124" s="574" t="s">
        <v>6617</v>
      </c>
      <c r="C3124" s="573" t="s">
        <v>485</v>
      </c>
      <c r="E3124" s="573"/>
    </row>
    <row r="3125" spans="1:5" ht="15.75">
      <c r="A3125" s="573" t="s">
        <v>6618</v>
      </c>
      <c r="B3125" s="574" t="s">
        <v>6619</v>
      </c>
      <c r="C3125" s="573" t="s">
        <v>456</v>
      </c>
      <c r="E3125" s="573"/>
    </row>
    <row r="3126" spans="1:5" ht="15.75">
      <c r="A3126" s="573" t="s">
        <v>6620</v>
      </c>
      <c r="B3126" s="574" t="s">
        <v>6621</v>
      </c>
      <c r="C3126" s="573" t="s">
        <v>412</v>
      </c>
      <c r="E3126" s="573"/>
    </row>
    <row r="3127" spans="1:5" ht="15.75">
      <c r="A3127" s="573" t="s">
        <v>6622</v>
      </c>
      <c r="B3127" s="574" t="s">
        <v>6623</v>
      </c>
      <c r="C3127" s="573" t="s">
        <v>469</v>
      </c>
      <c r="E3127" s="573"/>
    </row>
    <row r="3128" spans="1:5" ht="15.75">
      <c r="A3128" s="573" t="s">
        <v>6624</v>
      </c>
      <c r="B3128" s="574" t="s">
        <v>6625</v>
      </c>
      <c r="C3128" s="573" t="s">
        <v>349</v>
      </c>
      <c r="E3128" s="573"/>
    </row>
    <row r="3129" spans="1:5" ht="15.75">
      <c r="A3129" s="573" t="s">
        <v>6626</v>
      </c>
      <c r="B3129" s="574" t="s">
        <v>6627</v>
      </c>
      <c r="C3129" s="573" t="s">
        <v>303</v>
      </c>
      <c r="E3129" s="573"/>
    </row>
    <row r="3130" spans="1:5" ht="15.75">
      <c r="A3130" s="573" t="s">
        <v>6628</v>
      </c>
      <c r="B3130" s="574" t="s">
        <v>6629</v>
      </c>
      <c r="C3130" s="573" t="s">
        <v>951</v>
      </c>
      <c r="E3130" s="573"/>
    </row>
    <row r="3131" spans="1:5" ht="15.75">
      <c r="A3131" s="573" t="s">
        <v>6630</v>
      </c>
      <c r="B3131" s="574" t="s">
        <v>6631</v>
      </c>
      <c r="C3131" s="573" t="s">
        <v>999</v>
      </c>
      <c r="E3131" s="573"/>
    </row>
    <row r="3132" spans="1:5" ht="15.75">
      <c r="A3132" s="573" t="s">
        <v>6632</v>
      </c>
      <c r="B3132" s="574" t="s">
        <v>6633</v>
      </c>
      <c r="C3132" s="573" t="s">
        <v>951</v>
      </c>
      <c r="E3132" s="573"/>
    </row>
    <row r="3133" spans="1:5" ht="15.75">
      <c r="A3133" s="573" t="s">
        <v>6634</v>
      </c>
      <c r="B3133" s="574" t="s">
        <v>6635</v>
      </c>
      <c r="C3133" s="573" t="s">
        <v>294</v>
      </c>
      <c r="E3133" s="573"/>
    </row>
    <row r="3134" spans="1:5" ht="15.75">
      <c r="A3134" s="573" t="s">
        <v>6636</v>
      </c>
      <c r="B3134" s="574" t="s">
        <v>6637</v>
      </c>
      <c r="C3134" s="573" t="s">
        <v>412</v>
      </c>
      <c r="E3134" s="573"/>
    </row>
    <row r="3135" spans="1:5" ht="15.75">
      <c r="A3135" s="573" t="s">
        <v>6638</v>
      </c>
      <c r="B3135" s="574" t="s">
        <v>6639</v>
      </c>
      <c r="C3135" s="573" t="s">
        <v>518</v>
      </c>
      <c r="E3135" s="573"/>
    </row>
    <row r="3136" spans="1:5" ht="15.75">
      <c r="A3136" s="573" t="s">
        <v>6640</v>
      </c>
      <c r="B3136" s="574" t="s">
        <v>6641</v>
      </c>
      <c r="C3136" s="573" t="s">
        <v>564</v>
      </c>
      <c r="E3136" s="573"/>
    </row>
    <row r="3137" spans="1:5" ht="15.75">
      <c r="A3137" s="573" t="s">
        <v>6642</v>
      </c>
      <c r="B3137" s="574" t="s">
        <v>6643</v>
      </c>
      <c r="C3137" s="573" t="s">
        <v>417</v>
      </c>
      <c r="E3137" s="573"/>
    </row>
    <row r="3138" spans="1:5" ht="15.75">
      <c r="A3138" s="573" t="s">
        <v>6644</v>
      </c>
      <c r="B3138" s="574" t="s">
        <v>6645</v>
      </c>
      <c r="C3138" s="573" t="s">
        <v>653</v>
      </c>
      <c r="E3138" s="573"/>
    </row>
    <row r="3139" spans="1:5" ht="15.75">
      <c r="A3139" s="573" t="s">
        <v>6646</v>
      </c>
      <c r="B3139" s="574" t="s">
        <v>6647</v>
      </c>
      <c r="C3139" s="573" t="s">
        <v>412</v>
      </c>
      <c r="E3139" s="573"/>
    </row>
    <row r="3140" spans="1:5" ht="15.75">
      <c r="A3140" s="573" t="s">
        <v>6648</v>
      </c>
      <c r="B3140" s="574" t="s">
        <v>6649</v>
      </c>
      <c r="C3140" s="573" t="s">
        <v>518</v>
      </c>
      <c r="E3140" s="573"/>
    </row>
    <row r="3141" spans="1:5" ht="15.75">
      <c r="A3141" s="573" t="s">
        <v>6650</v>
      </c>
      <c r="B3141" s="574" t="s">
        <v>6651</v>
      </c>
      <c r="C3141" s="573" t="s">
        <v>456</v>
      </c>
      <c r="E3141" s="573"/>
    </row>
    <row r="3142" spans="1:5" ht="15.75">
      <c r="A3142" s="573" t="s">
        <v>6652</v>
      </c>
      <c r="B3142" s="574" t="s">
        <v>6653</v>
      </c>
      <c r="C3142" s="573" t="s">
        <v>951</v>
      </c>
      <c r="E3142" s="573"/>
    </row>
    <row r="3143" spans="1:5" ht="15.75">
      <c r="A3143" s="573" t="s">
        <v>6654</v>
      </c>
      <c r="B3143" s="574" t="s">
        <v>6655</v>
      </c>
      <c r="C3143" s="573" t="s">
        <v>436</v>
      </c>
      <c r="E3143" s="573"/>
    </row>
    <row r="3144" spans="1:5" ht="15.75">
      <c r="A3144" s="573" t="s">
        <v>6656</v>
      </c>
      <c r="B3144" s="574" t="s">
        <v>6657</v>
      </c>
      <c r="C3144" s="573" t="s">
        <v>883</v>
      </c>
      <c r="E3144" s="573"/>
    </row>
    <row r="3145" spans="1:5" ht="15.75">
      <c r="A3145" s="573" t="s">
        <v>6658</v>
      </c>
      <c r="B3145" s="574" t="s">
        <v>6659</v>
      </c>
      <c r="C3145" s="573" t="s">
        <v>564</v>
      </c>
      <c r="E3145" s="573"/>
    </row>
    <row r="3146" spans="1:5" ht="15.75">
      <c r="A3146" s="573" t="s">
        <v>6660</v>
      </c>
      <c r="B3146" s="574" t="s">
        <v>6661</v>
      </c>
      <c r="C3146" s="573" t="s">
        <v>456</v>
      </c>
      <c r="E3146" s="573"/>
    </row>
    <row r="3147" spans="1:5" ht="15.75">
      <c r="A3147" s="573" t="s">
        <v>6662</v>
      </c>
      <c r="B3147" s="574" t="s">
        <v>6663</v>
      </c>
      <c r="C3147" s="573" t="s">
        <v>363</v>
      </c>
      <c r="E3147" s="573"/>
    </row>
    <row r="3148" spans="1:5" ht="15.75">
      <c r="A3148" s="573" t="s">
        <v>6664</v>
      </c>
      <c r="B3148" s="574" t="s">
        <v>6665</v>
      </c>
      <c r="C3148" s="573" t="s">
        <v>556</v>
      </c>
      <c r="E3148" s="573"/>
    </row>
    <row r="3149" spans="1:5" ht="15.75">
      <c r="A3149" s="573" t="s">
        <v>6666</v>
      </c>
      <c r="B3149" s="574" t="s">
        <v>6667</v>
      </c>
      <c r="C3149" s="573" t="s">
        <v>399</v>
      </c>
      <c r="E3149" s="573"/>
    </row>
    <row r="3150" spans="1:5" ht="15.75">
      <c r="A3150" s="573" t="s">
        <v>6668</v>
      </c>
      <c r="B3150" s="574" t="s">
        <v>6669</v>
      </c>
      <c r="C3150" s="573" t="s">
        <v>349</v>
      </c>
      <c r="E3150" s="573"/>
    </row>
    <row r="3151" spans="1:5" ht="15.75">
      <c r="A3151" s="573" t="s">
        <v>6670</v>
      </c>
      <c r="B3151" s="574" t="s">
        <v>6671</v>
      </c>
      <c r="C3151" s="573" t="s">
        <v>951</v>
      </c>
      <c r="E3151" s="573"/>
    </row>
    <row r="3152" spans="1:5" ht="15.75">
      <c r="A3152" s="573" t="s">
        <v>6672</v>
      </c>
      <c r="B3152" s="574" t="s">
        <v>6673</v>
      </c>
      <c r="C3152" s="573" t="s">
        <v>286</v>
      </c>
      <c r="E3152" s="573"/>
    </row>
    <row r="3153" spans="1:5" ht="15.75">
      <c r="A3153" s="573" t="s">
        <v>6674</v>
      </c>
      <c r="B3153" s="574" t="s">
        <v>6675</v>
      </c>
      <c r="C3153" s="573" t="s">
        <v>732</v>
      </c>
      <c r="E3153" s="573"/>
    </row>
    <row r="3154" spans="1:5" ht="15.75">
      <c r="A3154" s="573" t="s">
        <v>6676</v>
      </c>
      <c r="B3154" s="574" t="s">
        <v>6677</v>
      </c>
      <c r="C3154" s="573" t="s">
        <v>951</v>
      </c>
      <c r="E3154" s="573"/>
    </row>
    <row r="3155" spans="1:5" ht="15.75">
      <c r="A3155" s="573" t="s">
        <v>6678</v>
      </c>
      <c r="B3155" s="574" t="s">
        <v>6679</v>
      </c>
      <c r="C3155" s="573" t="s">
        <v>488</v>
      </c>
      <c r="E3155" s="573"/>
    </row>
    <row r="3156" spans="1:5" ht="15.75">
      <c r="A3156" s="573" t="s">
        <v>6680</v>
      </c>
      <c r="B3156" s="574" t="s">
        <v>6681</v>
      </c>
      <c r="C3156" s="573" t="s">
        <v>343</v>
      </c>
      <c r="E3156" s="573"/>
    </row>
    <row r="3157" spans="1:5" ht="15.75">
      <c r="A3157" s="573" t="s">
        <v>6682</v>
      </c>
      <c r="B3157" s="574" t="s">
        <v>6683</v>
      </c>
      <c r="C3157" s="573" t="s">
        <v>241</v>
      </c>
      <c r="E3157" s="573"/>
    </row>
    <row r="3158" spans="1:5" ht="15.75">
      <c r="A3158" s="573" t="s">
        <v>6684</v>
      </c>
      <c r="B3158" s="574" t="s">
        <v>6685</v>
      </c>
      <c r="C3158" s="573" t="s">
        <v>883</v>
      </c>
      <c r="E3158" s="573"/>
    </row>
    <row r="3159" spans="1:5" ht="15.75">
      <c r="A3159" s="573" t="s">
        <v>6686</v>
      </c>
      <c r="B3159" s="574" t="s">
        <v>6687</v>
      </c>
      <c r="C3159" s="573" t="s">
        <v>280</v>
      </c>
      <c r="E3159" s="573"/>
    </row>
    <row r="3160" spans="1:5" ht="15.75">
      <c r="A3160" s="573" t="s">
        <v>6688</v>
      </c>
      <c r="B3160" s="574" t="s">
        <v>6689</v>
      </c>
      <c r="C3160" s="573" t="s">
        <v>399</v>
      </c>
      <c r="E3160" s="573"/>
    </row>
    <row r="3161" spans="1:5" ht="15.75">
      <c r="A3161" s="573" t="s">
        <v>6690</v>
      </c>
      <c r="B3161" s="574" t="s">
        <v>6691</v>
      </c>
      <c r="C3161" s="573" t="s">
        <v>521</v>
      </c>
      <c r="E3161" s="573"/>
    </row>
    <row r="3162" spans="1:5" ht="15.75">
      <c r="A3162" s="573" t="s">
        <v>6692</v>
      </c>
      <c r="B3162" s="574" t="s">
        <v>6693</v>
      </c>
      <c r="C3162" s="573" t="s">
        <v>404</v>
      </c>
      <c r="E3162" s="573"/>
    </row>
    <row r="3163" spans="1:5" ht="15.75">
      <c r="A3163" s="573" t="s">
        <v>6694</v>
      </c>
      <c r="B3163" s="574" t="s">
        <v>6695</v>
      </c>
      <c r="C3163" s="573" t="s">
        <v>436</v>
      </c>
      <c r="E3163" s="573"/>
    </row>
    <row r="3164" spans="1:5" ht="15.75">
      <c r="A3164" s="573" t="s">
        <v>6696</v>
      </c>
      <c r="B3164" s="574" t="s">
        <v>6697</v>
      </c>
      <c r="C3164" s="573" t="s">
        <v>343</v>
      </c>
      <c r="E3164" s="573"/>
    </row>
    <row r="3165" spans="1:5" ht="15.75">
      <c r="A3165" s="573" t="s">
        <v>6698</v>
      </c>
      <c r="B3165" s="574" t="s">
        <v>6699</v>
      </c>
      <c r="C3165" s="573" t="s">
        <v>1141</v>
      </c>
      <c r="E3165" s="573"/>
    </row>
    <row r="3166" spans="1:5" ht="15.75">
      <c r="A3166" s="573" t="s">
        <v>6700</v>
      </c>
      <c r="B3166" s="574" t="s">
        <v>6701</v>
      </c>
      <c r="C3166" s="573" t="s">
        <v>493</v>
      </c>
      <c r="E3166" s="573"/>
    </row>
    <row r="3167" spans="1:5" ht="15.75">
      <c r="A3167" s="573" t="s">
        <v>6702</v>
      </c>
      <c r="B3167" s="574" t="s">
        <v>6703</v>
      </c>
      <c r="C3167" s="573" t="s">
        <v>653</v>
      </c>
      <c r="E3167" s="573"/>
    </row>
    <row r="3168" spans="1:5" ht="15.75">
      <c r="A3168" s="573" t="s">
        <v>6704</v>
      </c>
      <c r="B3168" s="574" t="s">
        <v>6705</v>
      </c>
      <c r="C3168" s="573" t="s">
        <v>240</v>
      </c>
      <c r="E3168" s="573"/>
    </row>
    <row r="3169" spans="1:5" ht="15.75">
      <c r="A3169" s="573" t="s">
        <v>6706</v>
      </c>
      <c r="B3169" s="574" t="s">
        <v>6707</v>
      </c>
      <c r="C3169" s="573" t="s">
        <v>388</v>
      </c>
      <c r="E3169" s="573"/>
    </row>
    <row r="3170" spans="1:5" ht="15.75">
      <c r="A3170" s="573" t="s">
        <v>6708</v>
      </c>
      <c r="B3170" s="574" t="s">
        <v>6709</v>
      </c>
      <c r="C3170" s="573" t="s">
        <v>297</v>
      </c>
      <c r="E3170" s="573"/>
    </row>
    <row r="3171" spans="1:5" ht="15.75">
      <c r="A3171" s="573" t="s">
        <v>6710</v>
      </c>
      <c r="B3171" s="574" t="s">
        <v>6711</v>
      </c>
      <c r="C3171" s="573" t="s">
        <v>323</v>
      </c>
      <c r="E3171" s="573"/>
    </row>
    <row r="3172" spans="1:5" ht="15.75">
      <c r="A3172" s="573" t="s">
        <v>6712</v>
      </c>
      <c r="B3172" s="574" t="s">
        <v>6713</v>
      </c>
      <c r="C3172" s="573" t="s">
        <v>425</v>
      </c>
      <c r="E3172" s="573"/>
    </row>
    <row r="3173" spans="1:5" ht="15.75">
      <c r="A3173" s="573" t="s">
        <v>6714</v>
      </c>
      <c r="B3173" s="574" t="s">
        <v>6715</v>
      </c>
      <c r="C3173" s="573" t="s">
        <v>436</v>
      </c>
      <c r="E3173" s="573"/>
    </row>
    <row r="3174" spans="1:5" ht="15.75">
      <c r="A3174" s="573" t="s">
        <v>6716</v>
      </c>
      <c r="B3174" s="574" t="s">
        <v>6717</v>
      </c>
      <c r="C3174" s="573" t="s">
        <v>737</v>
      </c>
      <c r="E3174" s="573"/>
    </row>
    <row r="3175" spans="1:5" ht="15.75">
      <c r="A3175" s="573" t="s">
        <v>6718</v>
      </c>
      <c r="B3175" s="574" t="s">
        <v>6719</v>
      </c>
      <c r="C3175" s="573" t="s">
        <v>951</v>
      </c>
      <c r="E3175" s="573"/>
    </row>
    <row r="3176" spans="1:5" ht="15.75">
      <c r="A3176" s="573" t="s">
        <v>6720</v>
      </c>
      <c r="B3176" s="574" t="s">
        <v>6721</v>
      </c>
      <c r="C3176" s="573" t="s">
        <v>613</v>
      </c>
      <c r="E3176" s="573"/>
    </row>
    <row r="3177" spans="1:5" ht="15.75">
      <c r="A3177" s="573" t="s">
        <v>6722</v>
      </c>
      <c r="B3177" s="574" t="s">
        <v>6723</v>
      </c>
      <c r="C3177" s="573" t="s">
        <v>496</v>
      </c>
      <c r="E3177" s="573"/>
    </row>
    <row r="3178" spans="1:5" ht="15.75">
      <c r="A3178" s="573" t="s">
        <v>6724</v>
      </c>
      <c r="B3178" s="574" t="s">
        <v>6725</v>
      </c>
      <c r="C3178" s="573" t="s">
        <v>417</v>
      </c>
      <c r="E3178" s="573"/>
    </row>
    <row r="3179" spans="1:5" ht="15.75">
      <c r="A3179" s="573" t="s">
        <v>6726</v>
      </c>
      <c r="B3179" s="574" t="s">
        <v>6727</v>
      </c>
      <c r="C3179" s="573" t="s">
        <v>317</v>
      </c>
      <c r="E3179" s="573"/>
    </row>
    <row r="3180" spans="1:5" ht="15.75">
      <c r="A3180" s="573" t="s">
        <v>6728</v>
      </c>
      <c r="B3180" s="574" t="s">
        <v>6729</v>
      </c>
      <c r="C3180" s="573" t="s">
        <v>317</v>
      </c>
      <c r="E3180" s="573"/>
    </row>
    <row r="3181" spans="1:5" ht="15.75">
      <c r="A3181" s="573" t="s">
        <v>6730</v>
      </c>
      <c r="B3181" s="574" t="s">
        <v>6731</v>
      </c>
      <c r="C3181" s="573" t="s">
        <v>883</v>
      </c>
      <c r="E3181" s="573"/>
    </row>
    <row r="3182" spans="1:5" ht="15.75">
      <c r="A3182" s="573" t="s">
        <v>6732</v>
      </c>
      <c r="B3182" s="574" t="s">
        <v>6733</v>
      </c>
      <c r="C3182" s="573" t="s">
        <v>674</v>
      </c>
      <c r="E3182" s="573"/>
    </row>
    <row r="3183" spans="1:5" ht="15.75">
      <c r="A3183" s="573" t="s">
        <v>6734</v>
      </c>
      <c r="B3183" s="574" t="s">
        <v>6735</v>
      </c>
      <c r="C3183" s="573" t="s">
        <v>372</v>
      </c>
      <c r="E3183" s="573"/>
    </row>
    <row r="3184" spans="1:5" ht="15.75">
      <c r="A3184" s="573" t="s">
        <v>6736</v>
      </c>
      <c r="B3184" s="574" t="s">
        <v>6737</v>
      </c>
      <c r="C3184" s="573" t="s">
        <v>579</v>
      </c>
      <c r="E3184" s="573"/>
    </row>
    <row r="3185" spans="1:5" ht="15.75">
      <c r="A3185" s="573" t="s">
        <v>6738</v>
      </c>
      <c r="B3185" s="574" t="s">
        <v>6739</v>
      </c>
      <c r="C3185" s="573" t="s">
        <v>294</v>
      </c>
      <c r="E3185" s="573"/>
    </row>
    <row r="3186" spans="1:5" ht="15.75">
      <c r="A3186" s="573" t="s">
        <v>6740</v>
      </c>
      <c r="B3186" s="574" t="s">
        <v>6741</v>
      </c>
      <c r="C3186" s="573" t="s">
        <v>501</v>
      </c>
      <c r="E3186" s="573"/>
    </row>
    <row r="3187" spans="1:5" ht="15.75">
      <c r="A3187" s="573" t="s">
        <v>6742</v>
      </c>
      <c r="B3187" s="574" t="s">
        <v>6743</v>
      </c>
      <c r="C3187" s="573" t="s">
        <v>1208</v>
      </c>
      <c r="E3187" s="573"/>
    </row>
    <row r="3188" spans="1:5" ht="15.75">
      <c r="A3188" s="573" t="s">
        <v>6744</v>
      </c>
      <c r="B3188" s="574" t="s">
        <v>6745</v>
      </c>
      <c r="C3188" s="573" t="s">
        <v>317</v>
      </c>
      <c r="E3188" s="573"/>
    </row>
    <row r="3189" spans="1:5" ht="15.75">
      <c r="A3189" s="573" t="s">
        <v>6746</v>
      </c>
      <c r="B3189" s="574" t="s">
        <v>6747</v>
      </c>
      <c r="C3189" s="573" t="s">
        <v>309</v>
      </c>
      <c r="E3189" s="573"/>
    </row>
    <row r="3190" spans="1:5" ht="15.75">
      <c r="A3190" s="573" t="s">
        <v>6748</v>
      </c>
      <c r="B3190" s="574" t="s">
        <v>6749</v>
      </c>
      <c r="C3190" s="573" t="s">
        <v>375</v>
      </c>
      <c r="E3190" s="573"/>
    </row>
    <row r="3191" spans="1:5" ht="15.75">
      <c r="A3191" s="573" t="s">
        <v>6750</v>
      </c>
      <c r="B3191" s="574" t="s">
        <v>6751</v>
      </c>
      <c r="C3191" s="573" t="s">
        <v>493</v>
      </c>
      <c r="E3191" s="573"/>
    </row>
    <row r="3192" spans="1:5" ht="15.75">
      <c r="A3192" s="573" t="s">
        <v>6752</v>
      </c>
      <c r="B3192" s="574" t="s">
        <v>6753</v>
      </c>
      <c r="C3192" s="573" t="s">
        <v>417</v>
      </c>
      <c r="E3192" s="573"/>
    </row>
    <row r="3193" spans="1:5" ht="15.75">
      <c r="A3193" s="573" t="s">
        <v>6754</v>
      </c>
      <c r="B3193" s="574" t="s">
        <v>6755</v>
      </c>
      <c r="C3193" s="573" t="s">
        <v>417</v>
      </c>
      <c r="E3193" s="573"/>
    </row>
    <row r="3194" spans="1:5" ht="15.75">
      <c r="A3194" s="573" t="s">
        <v>6756</v>
      </c>
      <c r="B3194" s="574" t="s">
        <v>6757</v>
      </c>
      <c r="C3194" s="573" t="s">
        <v>240</v>
      </c>
      <c r="E3194" s="573"/>
    </row>
    <row r="3195" spans="1:5" ht="15.75">
      <c r="A3195" s="573" t="s">
        <v>6758</v>
      </c>
      <c r="B3195" s="574" t="s">
        <v>6759</v>
      </c>
      <c r="C3195" s="573" t="s">
        <v>369</v>
      </c>
      <c r="E3195" s="573"/>
    </row>
    <row r="3196" spans="1:5" ht="15.75">
      <c r="A3196" s="573" t="s">
        <v>6760</v>
      </c>
      <c r="B3196" s="574" t="s">
        <v>6761</v>
      </c>
      <c r="C3196" s="573" t="s">
        <v>375</v>
      </c>
      <c r="E3196" s="573"/>
    </row>
    <row r="3197" spans="1:5" ht="15.75">
      <c r="A3197" s="573" t="s">
        <v>6762</v>
      </c>
      <c r="B3197" s="574" t="s">
        <v>6763</v>
      </c>
      <c r="C3197" s="573" t="s">
        <v>511</v>
      </c>
      <c r="E3197" s="573"/>
    </row>
    <row r="3198" spans="1:5" ht="15.75">
      <c r="A3198" s="573" t="s">
        <v>6764</v>
      </c>
      <c r="B3198" s="574" t="s">
        <v>6765</v>
      </c>
      <c r="C3198" s="573" t="s">
        <v>1033</v>
      </c>
      <c r="E3198" s="573"/>
    </row>
    <row r="3199" spans="1:5" ht="15.75">
      <c r="A3199" s="573" t="s">
        <v>6766</v>
      </c>
      <c r="B3199" s="574" t="s">
        <v>6767</v>
      </c>
      <c r="C3199" s="573" t="s">
        <v>579</v>
      </c>
      <c r="E3199" s="573"/>
    </row>
    <row r="3200" spans="1:5" ht="15.75">
      <c r="A3200" s="573" t="s">
        <v>6768</v>
      </c>
      <c r="B3200" s="574" t="s">
        <v>6769</v>
      </c>
      <c r="C3200" s="573" t="s">
        <v>564</v>
      </c>
      <c r="E3200" s="573"/>
    </row>
    <row r="3201" spans="1:5" ht="15.75">
      <c r="A3201" s="573" t="s">
        <v>6770</v>
      </c>
      <c r="B3201" s="574" t="s">
        <v>6771</v>
      </c>
      <c r="C3201" s="573" t="s">
        <v>732</v>
      </c>
      <c r="E3201" s="573"/>
    </row>
    <row r="3202" spans="1:5" ht="15.75">
      <c r="A3202" s="573" t="s">
        <v>6772</v>
      </c>
      <c r="B3202" s="574" t="s">
        <v>6773</v>
      </c>
      <c r="C3202" s="573" t="s">
        <v>360</v>
      </c>
      <c r="E3202" s="573"/>
    </row>
    <row r="3203" spans="1:5" ht="15.75">
      <c r="A3203" s="573" t="s">
        <v>6774</v>
      </c>
      <c r="B3203" s="574" t="s">
        <v>6775</v>
      </c>
      <c r="C3203" s="573" t="s">
        <v>320</v>
      </c>
      <c r="E3203" s="573"/>
    </row>
    <row r="3204" spans="1:5" ht="15.75">
      <c r="A3204" s="573" t="s">
        <v>6776</v>
      </c>
      <c r="B3204" s="574" t="s">
        <v>6777</v>
      </c>
      <c r="C3204" s="573" t="s">
        <v>653</v>
      </c>
      <c r="E3204" s="573"/>
    </row>
    <row r="3205" spans="1:5" ht="15.75">
      <c r="A3205" s="573" t="s">
        <v>6778</v>
      </c>
      <c r="B3205" s="574" t="s">
        <v>6779</v>
      </c>
      <c r="C3205" s="573" t="s">
        <v>337</v>
      </c>
      <c r="E3205" s="573"/>
    </row>
    <row r="3206" spans="1:5" ht="15.75">
      <c r="A3206" s="573" t="s">
        <v>6780</v>
      </c>
      <c r="B3206" s="574" t="s">
        <v>6781</v>
      </c>
      <c r="C3206" s="573" t="s">
        <v>732</v>
      </c>
      <c r="E3206" s="573"/>
    </row>
    <row r="3207" spans="1:5" ht="15.75">
      <c r="A3207" s="573" t="s">
        <v>6782</v>
      </c>
      <c r="B3207" s="574" t="s">
        <v>6783</v>
      </c>
      <c r="C3207" s="573" t="s">
        <v>535</v>
      </c>
      <c r="E3207" s="573"/>
    </row>
    <row r="3208" spans="1:5" ht="15.75">
      <c r="A3208" s="573" t="s">
        <v>6784</v>
      </c>
      <c r="B3208" s="574" t="s">
        <v>6785</v>
      </c>
      <c r="C3208" s="573" t="s">
        <v>751</v>
      </c>
      <c r="E3208" s="573"/>
    </row>
    <row r="3209" spans="1:5" ht="15.75">
      <c r="A3209" s="573" t="s">
        <v>6786</v>
      </c>
      <c r="B3209" s="574" t="s">
        <v>6787</v>
      </c>
      <c r="C3209" s="573" t="s">
        <v>317</v>
      </c>
      <c r="E3209" s="573"/>
    </row>
    <row r="3210" spans="1:5" ht="15.75">
      <c r="A3210" s="573" t="s">
        <v>6788</v>
      </c>
      <c r="B3210" s="574" t="s">
        <v>6789</v>
      </c>
      <c r="C3210" s="573" t="s">
        <v>360</v>
      </c>
      <c r="E3210" s="573"/>
    </row>
    <row r="3211" spans="1:5" ht="15.75">
      <c r="A3211" s="573" t="s">
        <v>6790</v>
      </c>
      <c r="B3211" s="574" t="s">
        <v>6791</v>
      </c>
      <c r="C3211" s="573" t="s">
        <v>518</v>
      </c>
      <c r="E3211" s="573"/>
    </row>
    <row r="3212" spans="1:5" ht="15.75">
      <c r="A3212" s="573" t="s">
        <v>6792</v>
      </c>
      <c r="B3212" s="574" t="s">
        <v>6793</v>
      </c>
      <c r="C3212" s="573" t="s">
        <v>459</v>
      </c>
      <c r="E3212" s="573"/>
    </row>
    <row r="3213" spans="1:5" ht="15.75">
      <c r="A3213" s="573" t="s">
        <v>6794</v>
      </c>
      <c r="B3213" s="574" t="s">
        <v>6795</v>
      </c>
      <c r="C3213" s="573" t="s">
        <v>528</v>
      </c>
      <c r="E3213" s="573"/>
    </row>
    <row r="3214" spans="1:5" ht="15.75">
      <c r="A3214" s="573" t="s">
        <v>6796</v>
      </c>
      <c r="B3214" s="574" t="s">
        <v>6797</v>
      </c>
      <c r="C3214" s="573" t="s">
        <v>511</v>
      </c>
      <c r="E3214" s="573"/>
    </row>
    <row r="3215" spans="1:5" ht="15.75">
      <c r="A3215" s="573" t="s">
        <v>6798</v>
      </c>
      <c r="B3215" s="574" t="s">
        <v>6799</v>
      </c>
      <c r="C3215" s="573" t="s">
        <v>528</v>
      </c>
      <c r="E3215" s="573"/>
    </row>
    <row r="3216" spans="1:5" ht="15.75">
      <c r="A3216" s="573" t="s">
        <v>6800</v>
      </c>
      <c r="B3216" s="574" t="s">
        <v>6801</v>
      </c>
      <c r="C3216" s="573" t="s">
        <v>436</v>
      </c>
      <c r="E3216" s="573"/>
    </row>
    <row r="3217" spans="1:5" ht="15.75">
      <c r="A3217" s="573" t="s">
        <v>6802</v>
      </c>
      <c r="B3217" s="574" t="s">
        <v>6803</v>
      </c>
      <c r="C3217" s="573" t="s">
        <v>579</v>
      </c>
      <c r="E3217" s="573"/>
    </row>
    <row r="3218" spans="1:5" ht="15.75">
      <c r="A3218" s="573" t="s">
        <v>6804</v>
      </c>
      <c r="B3218" s="574" t="s">
        <v>6805</v>
      </c>
      <c r="C3218" s="573" t="s">
        <v>620</v>
      </c>
      <c r="E3218" s="573"/>
    </row>
    <row r="3219" spans="1:5" ht="15.75">
      <c r="A3219" s="573" t="s">
        <v>6806</v>
      </c>
      <c r="B3219" s="574" t="s">
        <v>6807</v>
      </c>
      <c r="C3219" s="573" t="s">
        <v>737</v>
      </c>
      <c r="E3219" s="573"/>
    </row>
    <row r="3220" spans="1:5" ht="15.75">
      <c r="A3220" s="573" t="s">
        <v>6808</v>
      </c>
      <c r="B3220" s="574" t="s">
        <v>6809</v>
      </c>
      <c r="C3220" s="573" t="s">
        <v>518</v>
      </c>
      <c r="E3220" s="573"/>
    </row>
    <row r="3221" spans="1:5" ht="15.75">
      <c r="A3221" s="573" t="s">
        <v>6810</v>
      </c>
      <c r="B3221" s="574" t="s">
        <v>6811</v>
      </c>
      <c r="C3221" s="573" t="s">
        <v>653</v>
      </c>
      <c r="E3221" s="573"/>
    </row>
    <row r="3222" spans="1:5" ht="15.75">
      <c r="A3222" s="573" t="s">
        <v>6812</v>
      </c>
      <c r="B3222" s="574" t="s">
        <v>6813</v>
      </c>
      <c r="C3222" s="573" t="s">
        <v>352</v>
      </c>
      <c r="E3222" s="573"/>
    </row>
    <row r="3223" spans="1:5" ht="15.75">
      <c r="A3223" s="573" t="s">
        <v>6814</v>
      </c>
      <c r="B3223" s="574" t="s">
        <v>6815</v>
      </c>
      <c r="C3223" s="573" t="s">
        <v>456</v>
      </c>
      <c r="E3223" s="573"/>
    </row>
    <row r="3224" spans="1:5" ht="15.75">
      <c r="A3224" s="573" t="s">
        <v>6816</v>
      </c>
      <c r="B3224" s="574" t="s">
        <v>6817</v>
      </c>
      <c r="C3224" s="573" t="s">
        <v>518</v>
      </c>
      <c r="E3224" s="573"/>
    </row>
    <row r="3225" spans="1:5" ht="15.75">
      <c r="A3225" s="573" t="s">
        <v>6818</v>
      </c>
      <c r="B3225" s="574" t="s">
        <v>6819</v>
      </c>
      <c r="C3225" s="573" t="s">
        <v>425</v>
      </c>
      <c r="E3225" s="573"/>
    </row>
    <row r="3226" spans="1:5" ht="15.75">
      <c r="A3226" s="573" t="s">
        <v>6820</v>
      </c>
      <c r="B3226" s="574" t="s">
        <v>6821</v>
      </c>
      <c r="C3226" s="573" t="s">
        <v>349</v>
      </c>
      <c r="E3226" s="573"/>
    </row>
    <row r="3227" spans="1:5" ht="15.75">
      <c r="A3227" s="573" t="s">
        <v>6822</v>
      </c>
      <c r="B3227" s="574" t="s">
        <v>6823</v>
      </c>
      <c r="C3227" s="573" t="s">
        <v>485</v>
      </c>
      <c r="E3227" s="573"/>
    </row>
    <row r="3228" spans="1:5" ht="15.75">
      <c r="A3228" s="573" t="s">
        <v>6824</v>
      </c>
      <c r="B3228" s="574" t="s">
        <v>6825</v>
      </c>
      <c r="C3228" s="573" t="s">
        <v>951</v>
      </c>
      <c r="E3228" s="573"/>
    </row>
    <row r="3229" spans="1:5" ht="15.75">
      <c r="A3229" s="573" t="s">
        <v>6826</v>
      </c>
      <c r="B3229" s="574" t="s">
        <v>6827</v>
      </c>
      <c r="C3229" s="573" t="s">
        <v>951</v>
      </c>
      <c r="E3229" s="573"/>
    </row>
    <row r="3230" spans="1:5" ht="15.75">
      <c r="A3230" s="573" t="s">
        <v>6828</v>
      </c>
      <c r="B3230" s="574" t="s">
        <v>6829</v>
      </c>
      <c r="C3230" s="573" t="s">
        <v>280</v>
      </c>
      <c r="E3230" s="573"/>
    </row>
    <row r="3231" spans="1:5" ht="15.75">
      <c r="A3231" s="573" t="s">
        <v>6830</v>
      </c>
      <c r="B3231" s="574" t="s">
        <v>6831</v>
      </c>
      <c r="C3231" s="573" t="s">
        <v>951</v>
      </c>
      <c r="E3231" s="573"/>
    </row>
    <row r="3232" spans="1:5" ht="15.75">
      <c r="A3232" s="573" t="s">
        <v>6832</v>
      </c>
      <c r="B3232" s="574" t="s">
        <v>6833</v>
      </c>
      <c r="C3232" s="573" t="s">
        <v>280</v>
      </c>
      <c r="E3232" s="573"/>
    </row>
    <row r="3233" spans="1:5" ht="15.75">
      <c r="A3233" s="573" t="s">
        <v>6834</v>
      </c>
      <c r="B3233" s="574" t="s">
        <v>6835</v>
      </c>
      <c r="C3233" s="573" t="s">
        <v>280</v>
      </c>
      <c r="E3233" s="573"/>
    </row>
    <row r="3234" spans="1:5" ht="15.75">
      <c r="A3234" s="573" t="s">
        <v>6836</v>
      </c>
      <c r="B3234" s="574" t="s">
        <v>6837</v>
      </c>
      <c r="C3234" s="573" t="s">
        <v>352</v>
      </c>
      <c r="E3234" s="573"/>
    </row>
    <row r="3235" spans="1:5" ht="15.75">
      <c r="A3235" s="573" t="s">
        <v>6838</v>
      </c>
      <c r="B3235" s="574" t="s">
        <v>6839</v>
      </c>
      <c r="C3235" s="573" t="s">
        <v>556</v>
      </c>
      <c r="E3235" s="573"/>
    </row>
    <row r="3236" spans="1:5" ht="15.75">
      <c r="A3236" s="573" t="s">
        <v>6840</v>
      </c>
      <c r="B3236" s="574" t="s">
        <v>6841</v>
      </c>
      <c r="C3236" s="573" t="s">
        <v>412</v>
      </c>
      <c r="E3236" s="573"/>
    </row>
    <row r="3237" spans="1:5" ht="15.75">
      <c r="A3237" s="573" t="s">
        <v>6842</v>
      </c>
      <c r="B3237" s="574" t="s">
        <v>6843</v>
      </c>
      <c r="C3237" s="573" t="s">
        <v>737</v>
      </c>
      <c r="E3237" s="573"/>
    </row>
    <row r="3238" spans="1:5" ht="15.75">
      <c r="A3238" s="573" t="s">
        <v>6844</v>
      </c>
      <c r="B3238" s="574" t="s">
        <v>6845</v>
      </c>
      <c r="C3238" s="573" t="s">
        <v>306</v>
      </c>
      <c r="E3238" s="573"/>
    </row>
    <row r="3239" spans="1:5" ht="15.75">
      <c r="A3239" s="573" t="s">
        <v>6846</v>
      </c>
      <c r="B3239" s="574" t="s">
        <v>6847</v>
      </c>
      <c r="C3239" s="573" t="s">
        <v>286</v>
      </c>
      <c r="E3239" s="573"/>
    </row>
    <row r="3240" spans="1:5" ht="15.75">
      <c r="A3240" s="573" t="s">
        <v>6848</v>
      </c>
      <c r="B3240" s="574" t="s">
        <v>6849</v>
      </c>
      <c r="C3240" s="573" t="s">
        <v>309</v>
      </c>
      <c r="E3240" s="573"/>
    </row>
    <row r="3241" spans="1:5" ht="15.75">
      <c r="A3241" s="573" t="s">
        <v>6850</v>
      </c>
      <c r="B3241" s="574" t="s">
        <v>6851</v>
      </c>
      <c r="C3241" s="573" t="s">
        <v>3068</v>
      </c>
      <c r="E3241" s="573"/>
    </row>
    <row r="3242" spans="1:5" ht="15.75">
      <c r="A3242" s="573" t="s">
        <v>6852</v>
      </c>
      <c r="B3242" s="574" t="s">
        <v>6853</v>
      </c>
      <c r="C3242" s="573" t="s">
        <v>456</v>
      </c>
      <c r="E3242" s="573"/>
    </row>
    <row r="3243" spans="1:5" ht="15.75">
      <c r="A3243" s="573" t="s">
        <v>6854</v>
      </c>
      <c r="B3243" s="574" t="s">
        <v>6855</v>
      </c>
      <c r="C3243" s="573" t="s">
        <v>456</v>
      </c>
      <c r="E3243" s="573"/>
    </row>
    <row r="3244" spans="1:5" ht="15.75">
      <c r="A3244" s="573" t="s">
        <v>6856</v>
      </c>
      <c r="B3244" s="574" t="s">
        <v>6857</v>
      </c>
      <c r="C3244" s="573" t="s">
        <v>399</v>
      </c>
      <c r="E3244" s="573"/>
    </row>
    <row r="3245" spans="1:5" ht="15.75">
      <c r="A3245" s="573" t="s">
        <v>6858</v>
      </c>
      <c r="B3245" s="574" t="s">
        <v>6859</v>
      </c>
      <c r="C3245" s="573" t="s">
        <v>399</v>
      </c>
      <c r="E3245" s="573"/>
    </row>
    <row r="3246" spans="1:5" ht="15.75">
      <c r="A3246" s="573" t="s">
        <v>6860</v>
      </c>
      <c r="B3246" s="574" t="s">
        <v>6861</v>
      </c>
      <c r="C3246" s="573" t="s">
        <v>456</v>
      </c>
      <c r="E3246" s="573"/>
    </row>
    <row r="3247" spans="1:5" ht="15.75">
      <c r="A3247" s="573" t="s">
        <v>6862</v>
      </c>
      <c r="B3247" s="574" t="s">
        <v>6863</v>
      </c>
      <c r="C3247" s="573" t="s">
        <v>399</v>
      </c>
      <c r="E3247" s="573"/>
    </row>
    <row r="3248" spans="1:5" ht="15.75">
      <c r="A3248" s="573" t="s">
        <v>6864</v>
      </c>
      <c r="B3248" s="574" t="s">
        <v>6865</v>
      </c>
      <c r="C3248" s="573" t="s">
        <v>1010</v>
      </c>
      <c r="E3248" s="573"/>
    </row>
    <row r="3249" spans="1:5" ht="15.75">
      <c r="A3249" s="573" t="s">
        <v>6866</v>
      </c>
      <c r="B3249" s="574" t="s">
        <v>6867</v>
      </c>
      <c r="C3249" s="573" t="s">
        <v>999</v>
      </c>
      <c r="E3249" s="573"/>
    </row>
    <row r="3250" spans="1:5" ht="15.75">
      <c r="A3250" s="573" t="s">
        <v>6868</v>
      </c>
      <c r="B3250" s="574" t="s">
        <v>6869</v>
      </c>
      <c r="C3250" s="573" t="s">
        <v>303</v>
      </c>
      <c r="E3250" s="573"/>
    </row>
    <row r="3251" spans="1:5" ht="15.75">
      <c r="A3251" s="573" t="s">
        <v>6870</v>
      </c>
      <c r="B3251" s="574" t="s">
        <v>6871</v>
      </c>
      <c r="C3251" s="573" t="s">
        <v>451</v>
      </c>
      <c r="E3251" s="573"/>
    </row>
    <row r="3252" spans="1:5" ht="15.75">
      <c r="A3252" s="573" t="s">
        <v>6872</v>
      </c>
      <c r="B3252" s="574" t="s">
        <v>6873</v>
      </c>
      <c r="C3252" s="573" t="s">
        <v>420</v>
      </c>
      <c r="E3252" s="573"/>
    </row>
    <row r="3253" spans="1:5" ht="15.75">
      <c r="A3253" s="573" t="s">
        <v>6874</v>
      </c>
      <c r="B3253" s="574" t="s">
        <v>6875</v>
      </c>
      <c r="C3253" s="573" t="s">
        <v>303</v>
      </c>
      <c r="E3253" s="573"/>
    </row>
    <row r="3254" spans="1:5" ht="15.75">
      <c r="A3254" s="573" t="s">
        <v>6876</v>
      </c>
      <c r="B3254" s="574" t="s">
        <v>6877</v>
      </c>
      <c r="C3254" s="573" t="s">
        <v>343</v>
      </c>
      <c r="E3254" s="573"/>
    </row>
    <row r="3255" spans="1:5" ht="15.75">
      <c r="A3255" s="573" t="s">
        <v>6878</v>
      </c>
      <c r="B3255" s="574" t="s">
        <v>6879</v>
      </c>
      <c r="C3255" s="573" t="s">
        <v>303</v>
      </c>
      <c r="E3255" s="573"/>
    </row>
    <row r="3256" spans="1:5" ht="15.75">
      <c r="A3256" s="573" t="s">
        <v>6880</v>
      </c>
      <c r="B3256" s="574" t="s">
        <v>6881</v>
      </c>
      <c r="C3256" s="573" t="s">
        <v>241</v>
      </c>
      <c r="E3256" s="573"/>
    </row>
    <row r="3257" spans="1:5" ht="15.75">
      <c r="A3257" s="573" t="s">
        <v>6882</v>
      </c>
      <c r="B3257" s="574" t="s">
        <v>6883</v>
      </c>
      <c r="C3257" s="573" t="s">
        <v>346</v>
      </c>
      <c r="E3257" s="573"/>
    </row>
    <row r="3258" spans="1:5" ht="15.75">
      <c r="A3258" s="573" t="s">
        <v>6884</v>
      </c>
      <c r="B3258" s="574" t="s">
        <v>6885</v>
      </c>
      <c r="C3258" s="573" t="s">
        <v>3068</v>
      </c>
      <c r="E3258" s="573"/>
    </row>
    <row r="3259" spans="1:5" ht="15.75">
      <c r="A3259" s="573" t="s">
        <v>6886</v>
      </c>
      <c r="B3259" s="574" t="s">
        <v>6887</v>
      </c>
      <c r="C3259" s="573" t="s">
        <v>3068</v>
      </c>
      <c r="E3259" s="573"/>
    </row>
    <row r="3260" spans="1:5" ht="15.75">
      <c r="A3260" s="573" t="s">
        <v>6888</v>
      </c>
      <c r="B3260" s="574" t="s">
        <v>6889</v>
      </c>
      <c r="C3260" s="573" t="s">
        <v>355</v>
      </c>
      <c r="E3260" s="573"/>
    </row>
    <row r="3261" spans="1:5" ht="15.75">
      <c r="A3261" s="573" t="s">
        <v>6890</v>
      </c>
      <c r="B3261" s="574" t="s">
        <v>6891</v>
      </c>
      <c r="C3261" s="573" t="s">
        <v>271</v>
      </c>
      <c r="E3261" s="573"/>
    </row>
    <row r="3262" spans="1:5" ht="15.75">
      <c r="A3262" s="573" t="s">
        <v>6892</v>
      </c>
      <c r="B3262" s="574" t="s">
        <v>6893</v>
      </c>
      <c r="C3262" s="573" t="s">
        <v>355</v>
      </c>
      <c r="E3262" s="573"/>
    </row>
    <row r="3263" spans="1:5" ht="15.75">
      <c r="A3263" s="573" t="s">
        <v>6894</v>
      </c>
      <c r="B3263" s="574" t="s">
        <v>6895</v>
      </c>
      <c r="C3263" s="573" t="s">
        <v>496</v>
      </c>
      <c r="E3263" s="573"/>
    </row>
    <row r="3264" spans="1:5" ht="15.75">
      <c r="A3264" s="573" t="s">
        <v>6896</v>
      </c>
      <c r="B3264" s="574" t="s">
        <v>6897</v>
      </c>
      <c r="C3264" s="573" t="s">
        <v>320</v>
      </c>
      <c r="E3264" s="573"/>
    </row>
    <row r="3265" spans="1:5" ht="15.75">
      <c r="A3265" s="573" t="s">
        <v>6898</v>
      </c>
      <c r="B3265" s="574" t="s">
        <v>6899</v>
      </c>
      <c r="C3265" s="573" t="s">
        <v>420</v>
      </c>
      <c r="E3265" s="573"/>
    </row>
    <row r="3266" spans="1:5" ht="15.75">
      <c r="A3266" s="573" t="s">
        <v>6900</v>
      </c>
      <c r="B3266" s="574" t="s">
        <v>6901</v>
      </c>
      <c r="C3266" s="573" t="s">
        <v>323</v>
      </c>
      <c r="E3266" s="573"/>
    </row>
    <row r="3267" spans="1:5" ht="15.75">
      <c r="A3267" s="573" t="s">
        <v>6902</v>
      </c>
      <c r="B3267" s="574" t="s">
        <v>6903</v>
      </c>
      <c r="C3267" s="573" t="s">
        <v>433</v>
      </c>
      <c r="E3267" s="573"/>
    </row>
    <row r="3268" spans="1:5" ht="15.75">
      <c r="A3268" s="573" t="s">
        <v>6904</v>
      </c>
      <c r="B3268" s="574" t="s">
        <v>6905</v>
      </c>
      <c r="C3268" s="573" t="s">
        <v>742</v>
      </c>
      <c r="E3268" s="573"/>
    </row>
    <row r="3269" spans="1:5" ht="15.75">
      <c r="A3269" s="573" t="s">
        <v>6906</v>
      </c>
      <c r="B3269" s="574" t="s">
        <v>6907</v>
      </c>
      <c r="C3269" s="573" t="s">
        <v>742</v>
      </c>
      <c r="E3269" s="573"/>
    </row>
    <row r="3270" spans="1:5" ht="15.75">
      <c r="A3270" s="573" t="s">
        <v>6908</v>
      </c>
      <c r="B3270" s="574" t="s">
        <v>6909</v>
      </c>
      <c r="C3270" s="573" t="s">
        <v>472</v>
      </c>
      <c r="E3270" s="573"/>
    </row>
    <row r="3271" spans="1:5" ht="15.75">
      <c r="A3271" s="573" t="s">
        <v>6910</v>
      </c>
      <c r="B3271" s="574" t="s">
        <v>6911</v>
      </c>
      <c r="C3271" s="573" t="s">
        <v>564</v>
      </c>
      <c r="E3271" s="573"/>
    </row>
    <row r="3272" spans="1:5" ht="15.75">
      <c r="A3272" s="573" t="s">
        <v>6912</v>
      </c>
      <c r="B3272" s="574" t="s">
        <v>6913</v>
      </c>
      <c r="C3272" s="573" t="s">
        <v>564</v>
      </c>
      <c r="E3272" s="573"/>
    </row>
    <row r="3273" spans="1:5" ht="15.75">
      <c r="A3273" s="573" t="s">
        <v>6914</v>
      </c>
      <c r="B3273" s="574" t="s">
        <v>6915</v>
      </c>
      <c r="C3273" s="573" t="s">
        <v>240</v>
      </c>
      <c r="E3273" s="573"/>
    </row>
    <row r="3274" spans="1:5" ht="15.75">
      <c r="A3274" s="573" t="s">
        <v>6916</v>
      </c>
      <c r="B3274" s="574" t="s">
        <v>6917</v>
      </c>
      <c r="C3274" s="573" t="s">
        <v>241</v>
      </c>
      <c r="E3274" s="573"/>
    </row>
    <row r="3275" spans="1:5" ht="15.75">
      <c r="A3275" s="573" t="s">
        <v>6918</v>
      </c>
      <c r="B3275" s="574" t="s">
        <v>6919</v>
      </c>
      <c r="C3275" s="573" t="s">
        <v>456</v>
      </c>
      <c r="E3275" s="573"/>
    </row>
    <row r="3276" spans="1:5" ht="15.75">
      <c r="A3276" s="573" t="s">
        <v>6920</v>
      </c>
      <c r="B3276" s="574" t="s">
        <v>6921</v>
      </c>
      <c r="C3276" s="573" t="s">
        <v>268</v>
      </c>
      <c r="E3276" s="573"/>
    </row>
    <row r="3277" spans="1:5" ht="15.75">
      <c r="A3277" s="573" t="s">
        <v>6922</v>
      </c>
      <c r="B3277" s="574" t="s">
        <v>6923</v>
      </c>
      <c r="C3277" s="573" t="s">
        <v>268</v>
      </c>
      <c r="E3277" s="573"/>
    </row>
    <row r="3278" spans="1:5" ht="15.75">
      <c r="A3278" s="573" t="s">
        <v>6924</v>
      </c>
      <c r="B3278" s="574" t="s">
        <v>6925</v>
      </c>
      <c r="C3278" s="573" t="s">
        <v>306</v>
      </c>
      <c r="E3278" s="573"/>
    </row>
    <row r="3279" spans="1:5" ht="15.75">
      <c r="A3279" s="573" t="s">
        <v>6926</v>
      </c>
      <c r="B3279" s="574" t="s">
        <v>6927</v>
      </c>
      <c r="C3279" s="573" t="s">
        <v>399</v>
      </c>
      <c r="E3279" s="573"/>
    </row>
    <row r="3280" spans="1:5" ht="15.75">
      <c r="A3280" s="573" t="s">
        <v>6928</v>
      </c>
      <c r="B3280" s="574" t="s">
        <v>6929</v>
      </c>
      <c r="C3280" s="573" t="s">
        <v>653</v>
      </c>
      <c r="E3280" s="573"/>
    </row>
    <row r="3281" spans="1:5" ht="15.75">
      <c r="A3281" s="573" t="s">
        <v>6930</v>
      </c>
      <c r="B3281" s="574" t="s">
        <v>6931</v>
      </c>
      <c r="C3281" s="573" t="s">
        <v>511</v>
      </c>
      <c r="E3281" s="573"/>
    </row>
    <row r="3282" spans="1:5" ht="15.75">
      <c r="A3282" s="573" t="s">
        <v>6932</v>
      </c>
      <c r="B3282" s="574" t="s">
        <v>6933</v>
      </c>
      <c r="C3282" s="573" t="s">
        <v>564</v>
      </c>
      <c r="E3282" s="573"/>
    </row>
    <row r="3283" spans="1:5" ht="15.75">
      <c r="A3283" s="573" t="s">
        <v>6934</v>
      </c>
      <c r="B3283" s="574" t="s">
        <v>6935</v>
      </c>
      <c r="C3283" s="573" t="s">
        <v>564</v>
      </c>
      <c r="E3283" s="573"/>
    </row>
    <row r="3284" spans="1:5" ht="15.75">
      <c r="A3284" s="573" t="s">
        <v>6936</v>
      </c>
      <c r="B3284" s="574" t="s">
        <v>6937</v>
      </c>
      <c r="C3284" s="573" t="s">
        <v>518</v>
      </c>
      <c r="E3284" s="573"/>
    </row>
    <row r="3285" spans="1:5" ht="15.75">
      <c r="A3285" s="573" t="s">
        <v>6938</v>
      </c>
      <c r="B3285" s="574" t="s">
        <v>6939</v>
      </c>
      <c r="C3285" s="573" t="s">
        <v>883</v>
      </c>
      <c r="E3285" s="573"/>
    </row>
    <row r="3286" spans="1:5" ht="15.75">
      <c r="A3286" s="573" t="s">
        <v>6940</v>
      </c>
      <c r="B3286" s="574" t="s">
        <v>6941</v>
      </c>
      <c r="C3286" s="573" t="s">
        <v>436</v>
      </c>
      <c r="E3286" s="573"/>
    </row>
    <row r="3287" spans="1:5" ht="15.75">
      <c r="A3287" s="573" t="s">
        <v>6942</v>
      </c>
      <c r="B3287" s="574" t="s">
        <v>6943</v>
      </c>
      <c r="C3287" s="573" t="s">
        <v>323</v>
      </c>
      <c r="E3287" s="573"/>
    </row>
    <row r="3288" spans="1:5" ht="15.75">
      <c r="A3288" s="573" t="s">
        <v>6944</v>
      </c>
      <c r="B3288" s="574" t="s">
        <v>6945</v>
      </c>
      <c r="C3288" s="573" t="s">
        <v>375</v>
      </c>
      <c r="E3288" s="573"/>
    </row>
    <row r="3289" spans="1:5" ht="15.75">
      <c r="A3289" s="573" t="s">
        <v>6946</v>
      </c>
      <c r="B3289" s="574" t="s">
        <v>6947</v>
      </c>
      <c r="C3289" s="573" t="s">
        <v>493</v>
      </c>
      <c r="E3289" s="573"/>
    </row>
    <row r="3290" spans="1:5" ht="15.75">
      <c r="A3290" s="573" t="s">
        <v>6948</v>
      </c>
      <c r="B3290" s="574" t="s">
        <v>6949</v>
      </c>
      <c r="C3290" s="573" t="s">
        <v>433</v>
      </c>
      <c r="E3290" s="573"/>
    </row>
    <row r="3291" spans="1:5" ht="15.75">
      <c r="A3291" s="573" t="s">
        <v>6950</v>
      </c>
      <c r="B3291" s="574" t="s">
        <v>6951</v>
      </c>
      <c r="C3291" s="573" t="s">
        <v>312</v>
      </c>
      <c r="E3291" s="573"/>
    </row>
    <row r="3292" spans="1:5" ht="15.75">
      <c r="A3292" s="573" t="s">
        <v>6952</v>
      </c>
      <c r="B3292" s="574" t="s">
        <v>6953</v>
      </c>
      <c r="C3292" s="573" t="s">
        <v>488</v>
      </c>
      <c r="E3292" s="573"/>
    </row>
    <row r="3293" spans="1:5" ht="15.75">
      <c r="A3293" s="573" t="s">
        <v>6954</v>
      </c>
      <c r="B3293" s="574" t="s">
        <v>6955</v>
      </c>
      <c r="C3293" s="573" t="s">
        <v>521</v>
      </c>
      <c r="E3293" s="573"/>
    </row>
    <row r="3294" spans="1:5" ht="15.75">
      <c r="A3294" s="573" t="s">
        <v>6956</v>
      </c>
      <c r="B3294" s="574" t="s">
        <v>6957</v>
      </c>
      <c r="C3294" s="573" t="s">
        <v>388</v>
      </c>
      <c r="E3294" s="573"/>
    </row>
    <row r="3295" spans="1:5" ht="15.75">
      <c r="A3295" s="573" t="s">
        <v>6958</v>
      </c>
      <c r="B3295" s="574" t="s">
        <v>6959</v>
      </c>
      <c r="C3295" s="573" t="s">
        <v>674</v>
      </c>
      <c r="E3295" s="573"/>
    </row>
    <row r="3296" spans="1:5" ht="15.75">
      <c r="A3296" s="573" t="s">
        <v>6960</v>
      </c>
      <c r="B3296" s="574" t="s">
        <v>6961</v>
      </c>
      <c r="C3296" s="573" t="s">
        <v>674</v>
      </c>
      <c r="E3296" s="573"/>
    </row>
    <row r="3297" spans="1:5" ht="15.75">
      <c r="A3297" s="573" t="s">
        <v>6962</v>
      </c>
      <c r="B3297" s="574" t="s">
        <v>6963</v>
      </c>
      <c r="C3297" s="573" t="s">
        <v>674</v>
      </c>
      <c r="E3297" s="573"/>
    </row>
    <row r="3298" spans="1:5" ht="15.75">
      <c r="A3298" s="573" t="s">
        <v>6964</v>
      </c>
      <c r="B3298" s="574" t="s">
        <v>6965</v>
      </c>
      <c r="C3298" s="573" t="s">
        <v>1293</v>
      </c>
      <c r="E3298" s="573"/>
    </row>
    <row r="3299" spans="1:5" ht="15.75">
      <c r="A3299" s="573" t="s">
        <v>6966</v>
      </c>
      <c r="B3299" s="574" t="s">
        <v>6967</v>
      </c>
      <c r="C3299" s="573" t="s">
        <v>286</v>
      </c>
      <c r="E3299" s="573"/>
    </row>
    <row r="3300" spans="1:5" ht="15.75">
      <c r="A3300" s="573" t="s">
        <v>6968</v>
      </c>
      <c r="B3300" s="574" t="s">
        <v>6969</v>
      </c>
      <c r="C3300" s="573" t="s">
        <v>409</v>
      </c>
      <c r="E3300" s="573"/>
    </row>
    <row r="3301" spans="1:5" ht="15.75">
      <c r="A3301" s="573" t="s">
        <v>6970</v>
      </c>
      <c r="B3301" s="574" t="s">
        <v>6971</v>
      </c>
      <c r="C3301" s="573" t="s">
        <v>564</v>
      </c>
      <c r="E3301" s="573"/>
    </row>
    <row r="3302" spans="1:5" ht="15.75">
      <c r="A3302" s="573" t="s">
        <v>6972</v>
      </c>
      <c r="B3302" s="574" t="s">
        <v>6973</v>
      </c>
      <c r="C3302" s="573" t="s">
        <v>493</v>
      </c>
      <c r="E3302" s="573"/>
    </row>
    <row r="3303" spans="1:5" ht="15.75">
      <c r="A3303" s="573" t="s">
        <v>6974</v>
      </c>
      <c r="B3303" s="574" t="s">
        <v>6975</v>
      </c>
      <c r="C3303" s="573" t="s">
        <v>241</v>
      </c>
      <c r="E3303" s="573"/>
    </row>
    <row r="3304" spans="1:5" ht="15.75">
      <c r="A3304" s="573" t="s">
        <v>6976</v>
      </c>
      <c r="B3304" s="574" t="s">
        <v>6977</v>
      </c>
      <c r="C3304" s="573" t="s">
        <v>511</v>
      </c>
      <c r="E3304" s="573"/>
    </row>
    <row r="3305" spans="1:5" ht="15.75">
      <c r="A3305" s="573" t="s">
        <v>6978</v>
      </c>
      <c r="B3305" s="574" t="s">
        <v>6979</v>
      </c>
      <c r="C3305" s="573" t="s">
        <v>485</v>
      </c>
      <c r="E3305" s="573"/>
    </row>
    <row r="3306" spans="1:5" ht="15.75">
      <c r="A3306" s="573" t="s">
        <v>6980</v>
      </c>
      <c r="B3306" s="574" t="s">
        <v>6981</v>
      </c>
      <c r="C3306" s="573" t="s">
        <v>340</v>
      </c>
      <c r="E3306" s="573"/>
    </row>
    <row r="3307" spans="1:5" ht="15.75">
      <c r="A3307" s="573" t="s">
        <v>6982</v>
      </c>
      <c r="B3307" s="574" t="s">
        <v>6983</v>
      </c>
      <c r="C3307" s="573" t="s">
        <v>303</v>
      </c>
      <c r="E3307" s="573"/>
    </row>
    <row r="3308" spans="1:5" ht="15.75">
      <c r="A3308" s="573" t="s">
        <v>6984</v>
      </c>
      <c r="B3308" s="574" t="s">
        <v>6985</v>
      </c>
      <c r="C3308" s="573" t="s">
        <v>472</v>
      </c>
      <c r="E3308" s="573"/>
    </row>
    <row r="3309" spans="1:5" ht="15.75">
      <c r="A3309" s="573" t="s">
        <v>6986</v>
      </c>
      <c r="B3309" s="574" t="s">
        <v>6987</v>
      </c>
      <c r="C3309" s="573" t="s">
        <v>340</v>
      </c>
      <c r="E3309" s="573"/>
    </row>
    <row r="3310" spans="1:5" ht="15.75">
      <c r="A3310" s="573" t="s">
        <v>6988</v>
      </c>
      <c r="B3310" s="574" t="s">
        <v>6989</v>
      </c>
      <c r="C3310" s="573" t="s">
        <v>742</v>
      </c>
      <c r="E3310" s="573"/>
    </row>
    <row r="3311" spans="1:5" ht="15.75">
      <c r="A3311" s="573" t="s">
        <v>6990</v>
      </c>
      <c r="B3311" s="574" t="s">
        <v>6991</v>
      </c>
      <c r="C3311" s="573" t="s">
        <v>388</v>
      </c>
      <c r="E3311" s="573"/>
    </row>
    <row r="3312" spans="1:5" ht="15.75">
      <c r="A3312" s="573" t="s">
        <v>6992</v>
      </c>
      <c r="B3312" s="574" t="s">
        <v>6993</v>
      </c>
      <c r="C3312" s="573" t="s">
        <v>399</v>
      </c>
      <c r="E3312" s="573"/>
    </row>
    <row r="3313" spans="1:5" ht="15.75">
      <c r="A3313" s="573" t="s">
        <v>6994</v>
      </c>
      <c r="B3313" s="574" t="s">
        <v>6995</v>
      </c>
      <c r="C3313" s="573" t="s">
        <v>388</v>
      </c>
      <c r="E3313" s="573"/>
    </row>
    <row r="3314" spans="1:5" ht="15.75">
      <c r="A3314" s="573" t="s">
        <v>6996</v>
      </c>
      <c r="B3314" s="574" t="s">
        <v>6997</v>
      </c>
      <c r="C3314" s="573" t="s">
        <v>399</v>
      </c>
      <c r="E3314" s="573"/>
    </row>
    <row r="3315" spans="1:5" ht="15.75">
      <c r="A3315" s="573" t="s">
        <v>6998</v>
      </c>
      <c r="B3315" s="574" t="s">
        <v>6999</v>
      </c>
      <c r="C3315" s="573" t="s">
        <v>349</v>
      </c>
      <c r="E3315" s="573"/>
    </row>
    <row r="3316" spans="1:5" ht="15.75">
      <c r="A3316" s="573" t="s">
        <v>7000</v>
      </c>
      <c r="B3316" s="574" t="s">
        <v>7001</v>
      </c>
      <c r="C3316" s="573" t="s">
        <v>518</v>
      </c>
      <c r="E3316" s="573"/>
    </row>
    <row r="3317" spans="1:5" ht="15.75">
      <c r="A3317" s="573" t="s">
        <v>7002</v>
      </c>
      <c r="B3317" s="574" t="s">
        <v>7003</v>
      </c>
      <c r="C3317" s="573" t="s">
        <v>420</v>
      </c>
      <c r="E3317" s="573"/>
    </row>
    <row r="3318" spans="1:5" ht="15.75">
      <c r="A3318" s="573" t="s">
        <v>7004</v>
      </c>
      <c r="B3318" s="574" t="s">
        <v>7005</v>
      </c>
      <c r="C3318" s="573" t="s">
        <v>436</v>
      </c>
      <c r="E3318" s="573"/>
    </row>
    <row r="3319" spans="1:5" ht="15.75">
      <c r="A3319" s="573" t="s">
        <v>7006</v>
      </c>
      <c r="B3319" s="574" t="s">
        <v>7007</v>
      </c>
      <c r="C3319" s="573" t="s">
        <v>556</v>
      </c>
      <c r="E3319" s="573"/>
    </row>
    <row r="3320" spans="1:5" ht="15.75">
      <c r="A3320" s="573" t="s">
        <v>7008</v>
      </c>
      <c r="B3320" s="574" t="s">
        <v>7009</v>
      </c>
      <c r="C3320" s="573" t="s">
        <v>556</v>
      </c>
      <c r="E3320" s="573"/>
    </row>
    <row r="3321" spans="1:5" ht="15.75">
      <c r="A3321" s="573" t="s">
        <v>7010</v>
      </c>
      <c r="B3321" s="574" t="s">
        <v>7011</v>
      </c>
      <c r="C3321" s="573" t="s">
        <v>964</v>
      </c>
      <c r="E3321" s="573"/>
    </row>
    <row r="3322" spans="1:5" ht="15.75">
      <c r="A3322" s="573" t="s">
        <v>7012</v>
      </c>
      <c r="B3322" s="574" t="s">
        <v>7013</v>
      </c>
      <c r="C3322" s="573" t="s">
        <v>436</v>
      </c>
      <c r="E3322" s="573"/>
    </row>
    <row r="3323" spans="1:5" ht="15.75">
      <c r="A3323" s="573" t="s">
        <v>7014</v>
      </c>
      <c r="B3323" s="574" t="s">
        <v>7015</v>
      </c>
      <c r="C3323" s="573" t="s">
        <v>412</v>
      </c>
      <c r="E3323" s="573"/>
    </row>
    <row r="3324" spans="1:5" ht="15.75">
      <c r="A3324" s="573" t="s">
        <v>7016</v>
      </c>
      <c r="B3324" s="574" t="s">
        <v>7017</v>
      </c>
      <c r="C3324" s="573" t="s">
        <v>1208</v>
      </c>
      <c r="E3324" s="573"/>
    </row>
    <row r="3325" spans="1:5" ht="15.75">
      <c r="A3325" s="573" t="s">
        <v>7018</v>
      </c>
      <c r="B3325" s="574" t="s">
        <v>7019</v>
      </c>
      <c r="C3325" s="573" t="s">
        <v>488</v>
      </c>
      <c r="E3325" s="573"/>
    </row>
    <row r="3326" spans="1:5" ht="15.75">
      <c r="A3326" s="573" t="s">
        <v>7020</v>
      </c>
      <c r="B3326" s="574" t="s">
        <v>7021</v>
      </c>
      <c r="C3326" s="573" t="s">
        <v>366</v>
      </c>
      <c r="E3326" s="573"/>
    </row>
    <row r="3327" spans="1:5" ht="15.75">
      <c r="A3327" s="573" t="s">
        <v>7022</v>
      </c>
      <c r="B3327" s="574" t="s">
        <v>7023</v>
      </c>
      <c r="C3327" s="573" t="s">
        <v>727</v>
      </c>
      <c r="E3327" s="573"/>
    </row>
    <row r="3328" spans="1:5" ht="15.75">
      <c r="A3328" s="573" t="s">
        <v>7024</v>
      </c>
      <c r="B3328" s="574" t="s">
        <v>7025</v>
      </c>
      <c r="C3328" s="573" t="s">
        <v>464</v>
      </c>
      <c r="E3328" s="573"/>
    </row>
    <row r="3329" spans="1:5" ht="15.75">
      <c r="A3329" s="573" t="s">
        <v>7026</v>
      </c>
      <c r="B3329" s="574" t="s">
        <v>7027</v>
      </c>
      <c r="C3329" s="573" t="s">
        <v>355</v>
      </c>
      <c r="E3329" s="573"/>
    </row>
    <row r="3330" spans="1:5" ht="15.75">
      <c r="A3330" s="573" t="s">
        <v>7028</v>
      </c>
      <c r="B3330" s="574" t="s">
        <v>7029</v>
      </c>
      <c r="C3330" s="573" t="s">
        <v>417</v>
      </c>
      <c r="E3330" s="573"/>
    </row>
    <row r="3331" spans="1:5" ht="15.75">
      <c r="A3331" s="573" t="s">
        <v>7030</v>
      </c>
      <c r="B3331" s="574" t="s">
        <v>7031</v>
      </c>
      <c r="C3331" s="573" t="s">
        <v>306</v>
      </c>
      <c r="E3331" s="573"/>
    </row>
    <row r="3332" spans="1:5" ht="15.75">
      <c r="A3332" s="573" t="s">
        <v>7032</v>
      </c>
      <c r="B3332" s="574" t="s">
        <v>7033</v>
      </c>
      <c r="C3332" s="573" t="s">
        <v>488</v>
      </c>
      <c r="E3332" s="573"/>
    </row>
    <row r="3333" spans="1:5" ht="15.75">
      <c r="A3333" s="573" t="s">
        <v>7034</v>
      </c>
      <c r="B3333" s="574" t="s">
        <v>7035</v>
      </c>
      <c r="C3333" s="573" t="s">
        <v>862</v>
      </c>
      <c r="E3333" s="573"/>
    </row>
    <row r="3334" spans="1:5" ht="15.75">
      <c r="A3334" s="573" t="s">
        <v>7036</v>
      </c>
      <c r="B3334" s="574" t="s">
        <v>7037</v>
      </c>
      <c r="C3334" s="573" t="s">
        <v>436</v>
      </c>
      <c r="E3334" s="573"/>
    </row>
    <row r="3335" spans="1:5" ht="15.75">
      <c r="A3335" s="573" t="s">
        <v>7038</v>
      </c>
      <c r="B3335" s="574" t="s">
        <v>7039</v>
      </c>
      <c r="C3335" s="573" t="s">
        <v>349</v>
      </c>
      <c r="E3335" s="573"/>
    </row>
    <row r="3336" spans="1:5" ht="15.75">
      <c r="A3336" s="573" t="s">
        <v>7040</v>
      </c>
      <c r="B3336" s="574" t="s">
        <v>7041</v>
      </c>
      <c r="C3336" s="573" t="s">
        <v>399</v>
      </c>
      <c r="E3336" s="573"/>
    </row>
    <row r="3337" spans="1:5" ht="15.75">
      <c r="A3337" s="573" t="s">
        <v>7042</v>
      </c>
      <c r="B3337" s="574" t="s">
        <v>7043</v>
      </c>
      <c r="C3337" s="573" t="s">
        <v>294</v>
      </c>
      <c r="E3337" s="573"/>
    </row>
    <row r="3338" spans="1:5" ht="15.75">
      <c r="A3338" s="573" t="s">
        <v>7044</v>
      </c>
      <c r="B3338" s="574" t="s">
        <v>7045</v>
      </c>
      <c r="C3338" s="573" t="s">
        <v>511</v>
      </c>
      <c r="E3338" s="573"/>
    </row>
    <row r="3339" spans="1:5" ht="15.75">
      <c r="A3339" s="573" t="s">
        <v>7046</v>
      </c>
      <c r="B3339" s="574" t="s">
        <v>7047</v>
      </c>
      <c r="C3339" s="573" t="s">
        <v>375</v>
      </c>
      <c r="E3339" s="573"/>
    </row>
    <row r="3340" spans="1:5" ht="15.75">
      <c r="A3340" s="573" t="s">
        <v>7048</v>
      </c>
      <c r="B3340" s="574" t="s">
        <v>7049</v>
      </c>
      <c r="C3340" s="573" t="s">
        <v>320</v>
      </c>
      <c r="E3340" s="573"/>
    </row>
    <row r="3341" spans="1:5" ht="15.75">
      <c r="A3341" s="573" t="s">
        <v>7050</v>
      </c>
      <c r="B3341" s="574" t="s">
        <v>7051</v>
      </c>
      <c r="C3341" s="573" t="s">
        <v>472</v>
      </c>
      <c r="E3341" s="573"/>
    </row>
    <row r="3342" spans="1:5" ht="15.75">
      <c r="A3342" s="573" t="s">
        <v>7052</v>
      </c>
      <c r="B3342" s="574" t="s">
        <v>7053</v>
      </c>
      <c r="C3342" s="573" t="s">
        <v>360</v>
      </c>
      <c r="E3342" s="573"/>
    </row>
    <row r="3343" spans="1:5" ht="15.75">
      <c r="A3343" s="573" t="s">
        <v>7054</v>
      </c>
      <c r="B3343" s="574" t="s">
        <v>7055</v>
      </c>
      <c r="C3343" s="573" t="s">
        <v>334</v>
      </c>
      <c r="E3343" s="573"/>
    </row>
    <row r="3344" spans="1:5" ht="15.75">
      <c r="A3344" s="573" t="s">
        <v>7056</v>
      </c>
      <c r="B3344" s="574" t="s">
        <v>7057</v>
      </c>
      <c r="C3344" s="573" t="s">
        <v>1141</v>
      </c>
      <c r="E3344" s="573"/>
    </row>
    <row r="3345" spans="1:5" ht="15.75">
      <c r="A3345" s="573" t="s">
        <v>7058</v>
      </c>
      <c r="B3345" s="574" t="s">
        <v>7059</v>
      </c>
      <c r="C3345" s="573" t="s">
        <v>1141</v>
      </c>
      <c r="E3345" s="573"/>
    </row>
    <row r="3346" spans="1:5" ht="15.75">
      <c r="A3346" s="573" t="s">
        <v>7060</v>
      </c>
      <c r="B3346" s="574" t="s">
        <v>7061</v>
      </c>
      <c r="C3346" s="573" t="s">
        <v>592</v>
      </c>
      <c r="E3346" s="573"/>
    </row>
    <row r="3347" spans="1:5" ht="15.75">
      <c r="A3347" s="573" t="s">
        <v>7062</v>
      </c>
      <c r="B3347" s="574" t="s">
        <v>7063</v>
      </c>
      <c r="C3347" s="573" t="s">
        <v>240</v>
      </c>
      <c r="E3347" s="573"/>
    </row>
    <row r="3348" spans="1:5" ht="15.75">
      <c r="A3348" s="573" t="s">
        <v>7064</v>
      </c>
      <c r="B3348" s="574" t="s">
        <v>7065</v>
      </c>
      <c r="C3348" s="573" t="s">
        <v>951</v>
      </c>
      <c r="E3348" s="573"/>
    </row>
    <row r="3349" spans="1:5" ht="15.75">
      <c r="A3349" s="573" t="s">
        <v>7066</v>
      </c>
      <c r="B3349" s="574" t="s">
        <v>7067</v>
      </c>
      <c r="C3349" s="573" t="s">
        <v>564</v>
      </c>
      <c r="E3349" s="573"/>
    </row>
    <row r="3350" spans="1:5" ht="15.75">
      <c r="A3350" s="573" t="s">
        <v>7068</v>
      </c>
      <c r="B3350" s="574" t="s">
        <v>7069</v>
      </c>
      <c r="C3350" s="573" t="s">
        <v>337</v>
      </c>
      <c r="E3350" s="573"/>
    </row>
    <row r="3351" spans="1:5" ht="15.75">
      <c r="A3351" s="573" t="s">
        <v>7070</v>
      </c>
      <c r="B3351" s="574" t="s">
        <v>7071</v>
      </c>
      <c r="C3351" s="573" t="s">
        <v>404</v>
      </c>
      <c r="E3351" s="573"/>
    </row>
    <row r="3352" spans="1:5" ht="15.75">
      <c r="A3352" s="573" t="s">
        <v>7072</v>
      </c>
      <c r="B3352" s="574" t="s">
        <v>7073</v>
      </c>
      <c r="C3352" s="573" t="s">
        <v>521</v>
      </c>
      <c r="E3352" s="573"/>
    </row>
    <row r="3353" spans="1:5" ht="15.75">
      <c r="A3353" s="573" t="s">
        <v>7074</v>
      </c>
      <c r="B3353" s="574" t="s">
        <v>7075</v>
      </c>
      <c r="C3353" s="573" t="s">
        <v>271</v>
      </c>
      <c r="E3353" s="573"/>
    </row>
    <row r="3354" spans="1:5" ht="15.75">
      <c r="A3354" s="573" t="s">
        <v>7076</v>
      </c>
      <c r="B3354" s="574" t="s">
        <v>7077</v>
      </c>
      <c r="C3354" s="573" t="s">
        <v>579</v>
      </c>
      <c r="E3354" s="573"/>
    </row>
    <row r="3355" spans="1:5" ht="15.75">
      <c r="A3355" s="573" t="s">
        <v>7078</v>
      </c>
      <c r="B3355" s="574" t="s">
        <v>7079</v>
      </c>
      <c r="C3355" s="573" t="s">
        <v>369</v>
      </c>
      <c r="E3355" s="573"/>
    </row>
    <row r="3356" spans="1:5" ht="15.75">
      <c r="A3356" s="573" t="s">
        <v>7080</v>
      </c>
      <c r="B3356" s="574" t="s">
        <v>7081</v>
      </c>
      <c r="C3356" s="573" t="s">
        <v>488</v>
      </c>
      <c r="E3356" s="573"/>
    </row>
    <row r="3357" spans="1:5" ht="15.75">
      <c r="A3357" s="573" t="s">
        <v>7082</v>
      </c>
      <c r="B3357" s="574" t="s">
        <v>7083</v>
      </c>
      <c r="C3357" s="573" t="s">
        <v>294</v>
      </c>
      <c r="E3357" s="573"/>
    </row>
    <row r="3358" spans="1:5" ht="15.75">
      <c r="A3358" s="573" t="s">
        <v>7084</v>
      </c>
      <c r="B3358" s="574" t="s">
        <v>7085</v>
      </c>
      <c r="C3358" s="573" t="s">
        <v>340</v>
      </c>
      <c r="E3358" s="573"/>
    </row>
    <row r="3359" spans="1:5" ht="15.75">
      <c r="A3359" s="573" t="s">
        <v>7086</v>
      </c>
      <c r="B3359" s="574" t="s">
        <v>7087</v>
      </c>
      <c r="C3359" s="573" t="s">
        <v>501</v>
      </c>
      <c r="E3359" s="573"/>
    </row>
    <row r="3360" spans="1:5" ht="15.75">
      <c r="A3360" s="573" t="s">
        <v>7088</v>
      </c>
      <c r="B3360" s="574" t="s">
        <v>7089</v>
      </c>
      <c r="C3360" s="573" t="s">
        <v>732</v>
      </c>
      <c r="E3360" s="573"/>
    </row>
    <row r="3361" spans="1:5" ht="15.75">
      <c r="A3361" s="573" t="s">
        <v>7090</v>
      </c>
      <c r="B3361" s="574" t="s">
        <v>7091</v>
      </c>
      <c r="C3361" s="573" t="s">
        <v>372</v>
      </c>
      <c r="E3361" s="573"/>
    </row>
    <row r="3362" spans="1:5" ht="15.75">
      <c r="A3362" s="573" t="s">
        <v>7092</v>
      </c>
      <c r="B3362" s="574" t="s">
        <v>7093</v>
      </c>
      <c r="C3362" s="573" t="s">
        <v>372</v>
      </c>
      <c r="E3362" s="573"/>
    </row>
    <row r="3363" spans="1:5" ht="15.75">
      <c r="A3363" s="573" t="s">
        <v>7094</v>
      </c>
      <c r="B3363" s="574" t="s">
        <v>7095</v>
      </c>
      <c r="C3363" s="573" t="s">
        <v>1779</v>
      </c>
      <c r="E3363" s="573"/>
    </row>
    <row r="3364" spans="1:5" ht="15.75">
      <c r="A3364" s="573" t="s">
        <v>7096</v>
      </c>
      <c r="B3364" s="574" t="s">
        <v>7097</v>
      </c>
      <c r="C3364" s="573" t="s">
        <v>303</v>
      </c>
      <c r="E3364" s="573"/>
    </row>
    <row r="3365" spans="1:5" ht="15.75">
      <c r="A3365" s="573" t="s">
        <v>7098</v>
      </c>
      <c r="B3365" s="574" t="s">
        <v>7099</v>
      </c>
      <c r="C3365" s="573" t="s">
        <v>951</v>
      </c>
      <c r="E3365" s="573"/>
    </row>
    <row r="3366" spans="1:5" ht="15.75">
      <c r="A3366" s="573" t="s">
        <v>7100</v>
      </c>
      <c r="B3366" s="574" t="s">
        <v>7101</v>
      </c>
      <c r="C3366" s="573" t="s">
        <v>592</v>
      </c>
      <c r="E3366" s="573"/>
    </row>
    <row r="3367" spans="1:5" ht="15.75">
      <c r="A3367" s="573" t="s">
        <v>7102</v>
      </c>
      <c r="B3367" s="574" t="s">
        <v>7103</v>
      </c>
      <c r="C3367" s="573" t="s">
        <v>388</v>
      </c>
      <c r="E3367" s="573"/>
    </row>
    <row r="3368" spans="1:5" ht="15.75">
      <c r="A3368" s="573" t="s">
        <v>7104</v>
      </c>
      <c r="B3368" s="574" t="s">
        <v>7105</v>
      </c>
      <c r="C3368" s="573" t="s">
        <v>1141</v>
      </c>
      <c r="E3368" s="573"/>
    </row>
    <row r="3369" spans="1:5" ht="15.75">
      <c r="A3369" s="573" t="s">
        <v>7106</v>
      </c>
      <c r="B3369" s="574" t="s">
        <v>7107</v>
      </c>
      <c r="C3369" s="573" t="s">
        <v>286</v>
      </c>
      <c r="E3369" s="573"/>
    </row>
    <row r="3370" spans="1:5" ht="15.75">
      <c r="A3370" s="573" t="s">
        <v>7108</v>
      </c>
      <c r="B3370" s="574" t="s">
        <v>7109</v>
      </c>
      <c r="C3370" s="573" t="s">
        <v>372</v>
      </c>
      <c r="E3370" s="573"/>
    </row>
    <row r="3371" spans="1:5" ht="15.75">
      <c r="A3371" s="573" t="s">
        <v>7110</v>
      </c>
      <c r="B3371" s="574" t="s">
        <v>7111</v>
      </c>
      <c r="C3371" s="573" t="s">
        <v>352</v>
      </c>
      <c r="E3371" s="573"/>
    </row>
    <row r="3372" spans="1:5" ht="15.75">
      <c r="A3372" s="573" t="s">
        <v>7112</v>
      </c>
      <c r="B3372" s="574" t="s">
        <v>7113</v>
      </c>
      <c r="C3372" s="573" t="s">
        <v>412</v>
      </c>
      <c r="E3372" s="573"/>
    </row>
    <row r="3373" spans="1:5" ht="15.75">
      <c r="A3373" s="573" t="s">
        <v>7114</v>
      </c>
      <c r="B3373" s="574" t="s">
        <v>7115</v>
      </c>
      <c r="C3373" s="573" t="s">
        <v>1529</v>
      </c>
      <c r="E3373" s="573"/>
    </row>
    <row r="3374" spans="1:5" ht="15.75">
      <c r="A3374" s="573" t="s">
        <v>7116</v>
      </c>
      <c r="B3374" s="574" t="s">
        <v>7117</v>
      </c>
      <c r="C3374" s="573" t="s">
        <v>732</v>
      </c>
      <c r="E3374" s="573"/>
    </row>
    <row r="3375" spans="1:5" ht="15.75">
      <c r="A3375" s="573" t="s">
        <v>7118</v>
      </c>
      <c r="B3375" s="574" t="s">
        <v>7119</v>
      </c>
      <c r="C3375" s="573" t="s">
        <v>883</v>
      </c>
      <c r="E3375" s="573"/>
    </row>
    <row r="3376" spans="1:5" ht="15.75">
      <c r="A3376" s="573" t="s">
        <v>7120</v>
      </c>
      <c r="B3376" s="574" t="s">
        <v>7121</v>
      </c>
      <c r="C3376" s="573" t="s">
        <v>951</v>
      </c>
      <c r="E3376" s="573"/>
    </row>
    <row r="3377" spans="1:5" ht="15.75">
      <c r="A3377" s="573" t="s">
        <v>7122</v>
      </c>
      <c r="B3377" s="574" t="s">
        <v>7123</v>
      </c>
      <c r="C3377" s="573" t="s">
        <v>343</v>
      </c>
      <c r="E3377" s="573"/>
    </row>
    <row r="3378" spans="1:5" ht="15.75">
      <c r="A3378" s="573" t="s">
        <v>7124</v>
      </c>
      <c r="B3378" s="574" t="s">
        <v>7125</v>
      </c>
      <c r="C3378" s="573" t="s">
        <v>349</v>
      </c>
      <c r="E3378" s="573"/>
    </row>
    <row r="3379" spans="1:5" ht="15.75">
      <c r="A3379" s="573" t="s">
        <v>7126</v>
      </c>
      <c r="B3379" s="574" t="s">
        <v>7127</v>
      </c>
      <c r="C3379" s="573" t="s">
        <v>674</v>
      </c>
      <c r="E3379" s="573"/>
    </row>
    <row r="3380" spans="1:5" ht="15.75">
      <c r="A3380" s="573" t="s">
        <v>7128</v>
      </c>
      <c r="B3380" s="574" t="s">
        <v>7129</v>
      </c>
      <c r="C3380" s="573" t="s">
        <v>343</v>
      </c>
      <c r="E3380" s="573"/>
    </row>
    <row r="3381" spans="1:5" ht="15.75">
      <c r="A3381" s="573" t="s">
        <v>7130</v>
      </c>
      <c r="B3381" s="574" t="s">
        <v>7131</v>
      </c>
      <c r="C3381" s="573" t="s">
        <v>951</v>
      </c>
      <c r="E3381" s="573"/>
    </row>
    <row r="3382" spans="1:5" ht="15.75">
      <c r="A3382" s="573" t="s">
        <v>7132</v>
      </c>
      <c r="B3382" s="574" t="s">
        <v>7133</v>
      </c>
      <c r="C3382" s="573" t="s">
        <v>303</v>
      </c>
      <c r="E3382" s="573"/>
    </row>
    <row r="3383" spans="1:5" ht="15.75">
      <c r="A3383" s="573" t="s">
        <v>7134</v>
      </c>
      <c r="B3383" s="574" t="s">
        <v>7135</v>
      </c>
      <c r="C3383" s="573" t="s">
        <v>1033</v>
      </c>
      <c r="E3383" s="573"/>
    </row>
    <row r="3384" spans="1:5" ht="15.75">
      <c r="A3384" s="573" t="s">
        <v>7136</v>
      </c>
      <c r="B3384" s="574" t="s">
        <v>7137</v>
      </c>
      <c r="C3384" s="573" t="s">
        <v>409</v>
      </c>
      <c r="E3384" s="573"/>
    </row>
    <row r="3385" spans="1:5" ht="15.75">
      <c r="A3385" s="573" t="s">
        <v>7138</v>
      </c>
      <c r="B3385" s="574" t="s">
        <v>7139</v>
      </c>
      <c r="C3385" s="573" t="s">
        <v>425</v>
      </c>
      <c r="E3385" s="573"/>
    </row>
    <row r="3386" spans="1:5" ht="15.75">
      <c r="A3386" s="573" t="s">
        <v>7140</v>
      </c>
      <c r="B3386" s="574" t="s">
        <v>7141</v>
      </c>
      <c r="C3386" s="573" t="s">
        <v>274</v>
      </c>
      <c r="E3386" s="573"/>
    </row>
    <row r="3387" spans="1:5" ht="15.75">
      <c r="A3387" s="573" t="s">
        <v>7142</v>
      </c>
      <c r="B3387" s="574" t="s">
        <v>7143</v>
      </c>
      <c r="C3387" s="573" t="s">
        <v>511</v>
      </c>
      <c r="E3387" s="573"/>
    </row>
    <row r="3388" spans="1:5" ht="15.75">
      <c r="A3388" s="573" t="s">
        <v>7144</v>
      </c>
      <c r="B3388" s="574" t="s">
        <v>7145</v>
      </c>
      <c r="C3388" s="573" t="s">
        <v>742</v>
      </c>
      <c r="E3388" s="573"/>
    </row>
    <row r="3389" spans="1:5" ht="15.75">
      <c r="A3389" s="573" t="s">
        <v>7146</v>
      </c>
      <c r="B3389" s="574" t="s">
        <v>7147</v>
      </c>
      <c r="C3389" s="573" t="s">
        <v>504</v>
      </c>
      <c r="E3389" s="573"/>
    </row>
    <row r="3390" spans="1:5" ht="15.75">
      <c r="A3390" s="573" t="s">
        <v>7148</v>
      </c>
      <c r="B3390" s="574" t="s">
        <v>7149</v>
      </c>
      <c r="C3390" s="573" t="s">
        <v>1293</v>
      </c>
      <c r="E3390" s="573"/>
    </row>
    <row r="3391" spans="1:5" ht="15.75">
      <c r="A3391" s="573" t="s">
        <v>7150</v>
      </c>
      <c r="B3391" s="574" t="s">
        <v>7151</v>
      </c>
      <c r="C3391" s="573" t="s">
        <v>456</v>
      </c>
      <c r="E3391" s="573"/>
    </row>
    <row r="3392" spans="1:5" ht="15.75">
      <c r="A3392" s="573" t="s">
        <v>7152</v>
      </c>
      <c r="B3392" s="574" t="s">
        <v>7153</v>
      </c>
      <c r="C3392" s="573" t="s">
        <v>1293</v>
      </c>
      <c r="E3392" s="573"/>
    </row>
    <row r="3393" spans="1:5" ht="15.75">
      <c r="A3393" s="573" t="s">
        <v>7154</v>
      </c>
      <c r="B3393" s="574" t="s">
        <v>7155</v>
      </c>
      <c r="C3393" s="573" t="s">
        <v>433</v>
      </c>
      <c r="E3393" s="573"/>
    </row>
    <row r="3394" spans="1:5" ht="15.75">
      <c r="A3394" s="573" t="s">
        <v>7156</v>
      </c>
      <c r="B3394" s="574" t="s">
        <v>7157</v>
      </c>
      <c r="C3394" s="573" t="s">
        <v>343</v>
      </c>
      <c r="E3394" s="573"/>
    </row>
    <row r="3395" spans="1:5" ht="15.75">
      <c r="A3395" s="573" t="s">
        <v>7158</v>
      </c>
      <c r="B3395" s="574" t="s">
        <v>7159</v>
      </c>
      <c r="C3395" s="573" t="s">
        <v>456</v>
      </c>
      <c r="E3395" s="573"/>
    </row>
    <row r="3396" spans="1:5" ht="15.75">
      <c r="A3396" s="573" t="s">
        <v>7160</v>
      </c>
      <c r="B3396" s="574" t="s">
        <v>7161</v>
      </c>
      <c r="C3396" s="573" t="s">
        <v>436</v>
      </c>
      <c r="E3396" s="573"/>
    </row>
    <row r="3397" spans="1:5" ht="15.75">
      <c r="A3397" s="573" t="s">
        <v>7162</v>
      </c>
      <c r="B3397" s="574" t="s">
        <v>7163</v>
      </c>
      <c r="C3397" s="573" t="s">
        <v>883</v>
      </c>
      <c r="E3397" s="573"/>
    </row>
    <row r="3398" spans="1:5" ht="15.75">
      <c r="A3398" s="573" t="s">
        <v>7164</v>
      </c>
      <c r="B3398" s="574" t="s">
        <v>7165</v>
      </c>
      <c r="C3398" s="573" t="s">
        <v>274</v>
      </c>
      <c r="E3398" s="573"/>
    </row>
    <row r="3399" spans="1:5" ht="15.75">
      <c r="A3399" s="573" t="s">
        <v>7166</v>
      </c>
      <c r="B3399" s="574" t="s">
        <v>7167</v>
      </c>
      <c r="C3399" s="573" t="s">
        <v>674</v>
      </c>
      <c r="E3399" s="573"/>
    </row>
    <row r="3400" spans="1:5" ht="15.75">
      <c r="A3400" s="573" t="s">
        <v>7168</v>
      </c>
      <c r="B3400" s="574" t="s">
        <v>7169</v>
      </c>
      <c r="C3400" s="573" t="s">
        <v>309</v>
      </c>
      <c r="E3400" s="573"/>
    </row>
    <row r="3401" spans="1:5" ht="15.75">
      <c r="A3401" s="573" t="s">
        <v>7170</v>
      </c>
      <c r="B3401" s="574" t="s">
        <v>7171</v>
      </c>
      <c r="C3401" s="573" t="s">
        <v>274</v>
      </c>
      <c r="E3401" s="573"/>
    </row>
    <row r="3402" spans="1:5" ht="15.75">
      <c r="A3402" s="573" t="s">
        <v>7172</v>
      </c>
      <c r="B3402" s="574" t="s">
        <v>7173</v>
      </c>
      <c r="C3402" s="573" t="s">
        <v>564</v>
      </c>
      <c r="E3402" s="573"/>
    </row>
    <row r="3403" spans="1:5" ht="15.75">
      <c r="A3403" s="573" t="s">
        <v>7174</v>
      </c>
      <c r="B3403" s="574" t="s">
        <v>7175</v>
      </c>
      <c r="C3403" s="573" t="s">
        <v>518</v>
      </c>
      <c r="E3403" s="573"/>
    </row>
    <row r="3404" spans="1:5" ht="15.75">
      <c r="A3404" s="573" t="s">
        <v>7176</v>
      </c>
      <c r="B3404" s="574" t="s">
        <v>7177</v>
      </c>
      <c r="C3404" s="573" t="s">
        <v>436</v>
      </c>
      <c r="E3404" s="573"/>
    </row>
    <row r="3405" spans="1:5" ht="15.75">
      <c r="A3405" s="573" t="s">
        <v>7178</v>
      </c>
      <c r="B3405" s="574" t="s">
        <v>7179</v>
      </c>
      <c r="C3405" s="573" t="s">
        <v>286</v>
      </c>
      <c r="E3405" s="573"/>
    </row>
    <row r="3406" spans="1:5" ht="15.75">
      <c r="A3406" s="573" t="s">
        <v>7180</v>
      </c>
      <c r="B3406" s="574" t="s">
        <v>7181</v>
      </c>
      <c r="C3406" s="573" t="s">
        <v>241</v>
      </c>
      <c r="E3406" s="573"/>
    </row>
    <row r="3407" spans="1:5" ht="15.75">
      <c r="A3407" s="573" t="s">
        <v>7182</v>
      </c>
      <c r="B3407" s="574" t="s">
        <v>7183</v>
      </c>
      <c r="C3407" s="573" t="s">
        <v>286</v>
      </c>
      <c r="E3407" s="573"/>
    </row>
    <row r="3408" spans="1:5" ht="15.75">
      <c r="A3408" s="573" t="s">
        <v>7184</v>
      </c>
      <c r="B3408" s="574" t="s">
        <v>7185</v>
      </c>
      <c r="C3408" s="573" t="s">
        <v>363</v>
      </c>
      <c r="E3408" s="573"/>
    </row>
    <row r="3409" spans="1:5" ht="15.75">
      <c r="A3409" s="573" t="s">
        <v>7186</v>
      </c>
      <c r="B3409" s="574" t="s">
        <v>7187</v>
      </c>
      <c r="C3409" s="573" t="s">
        <v>1033</v>
      </c>
      <c r="E3409" s="573"/>
    </row>
    <row r="3410" spans="1:5" ht="15.75">
      <c r="A3410" s="573" t="s">
        <v>7188</v>
      </c>
      <c r="B3410" s="574" t="s">
        <v>7189</v>
      </c>
      <c r="C3410" s="573" t="s">
        <v>343</v>
      </c>
      <c r="E3410" s="573"/>
    </row>
    <row r="3411" spans="1:5" ht="15.75">
      <c r="A3411" s="573" t="s">
        <v>7190</v>
      </c>
      <c r="B3411" s="574" t="s">
        <v>7191</v>
      </c>
      <c r="C3411" s="573" t="s">
        <v>306</v>
      </c>
      <c r="E3411" s="573"/>
    </row>
    <row r="3412" spans="1:5" ht="15.75">
      <c r="A3412" s="573" t="s">
        <v>7192</v>
      </c>
      <c r="B3412" s="574" t="s">
        <v>7193</v>
      </c>
      <c r="C3412" s="573" t="s">
        <v>303</v>
      </c>
      <c r="E3412" s="573"/>
    </row>
    <row r="3413" spans="1:5" ht="15.75">
      <c r="A3413" s="573" t="s">
        <v>7194</v>
      </c>
      <c r="B3413" s="574" t="s">
        <v>7195</v>
      </c>
      <c r="C3413" s="573" t="s">
        <v>579</v>
      </c>
      <c r="E3413" s="573"/>
    </row>
    <row r="3414" spans="1:5" ht="15.75">
      <c r="A3414" s="573" t="s">
        <v>7196</v>
      </c>
      <c r="B3414" s="574" t="s">
        <v>7197</v>
      </c>
      <c r="C3414" s="573" t="s">
        <v>320</v>
      </c>
      <c r="E3414" s="573"/>
    </row>
    <row r="3415" spans="1:5" ht="15.75">
      <c r="A3415" s="573" t="s">
        <v>7198</v>
      </c>
      <c r="B3415" s="574" t="s">
        <v>7199</v>
      </c>
      <c r="C3415" s="573" t="s">
        <v>355</v>
      </c>
      <c r="E3415" s="573"/>
    </row>
    <row r="3416" spans="1:5" ht="15.75">
      <c r="A3416" s="573" t="s">
        <v>7200</v>
      </c>
      <c r="B3416" s="574" t="s">
        <v>7201</v>
      </c>
      <c r="C3416" s="573" t="s">
        <v>300</v>
      </c>
      <c r="E3416" s="573"/>
    </row>
    <row r="3417" spans="1:5" ht="15.75">
      <c r="A3417" s="573" t="s">
        <v>7202</v>
      </c>
      <c r="B3417" s="574" t="s">
        <v>7203</v>
      </c>
      <c r="C3417" s="573" t="s">
        <v>343</v>
      </c>
      <c r="E3417" s="573"/>
    </row>
    <row r="3418" spans="1:5" ht="15.75">
      <c r="A3418" s="573" t="s">
        <v>7204</v>
      </c>
      <c r="B3418" s="574" t="s">
        <v>7205</v>
      </c>
      <c r="C3418" s="573" t="s">
        <v>511</v>
      </c>
      <c r="E3418" s="573"/>
    </row>
    <row r="3419" spans="1:5" ht="15.75">
      <c r="A3419" s="573" t="s">
        <v>7206</v>
      </c>
      <c r="B3419" s="574" t="s">
        <v>7207</v>
      </c>
      <c r="C3419" s="573" t="s">
        <v>378</v>
      </c>
      <c r="E3419" s="573"/>
    </row>
    <row r="3420" spans="1:5" ht="15.75">
      <c r="A3420" s="573" t="s">
        <v>7208</v>
      </c>
      <c r="B3420" s="574" t="s">
        <v>7209</v>
      </c>
      <c r="C3420" s="573" t="s">
        <v>951</v>
      </c>
      <c r="E3420" s="573"/>
    </row>
    <row r="3421" spans="1:5" ht="15.75">
      <c r="A3421" s="573" t="s">
        <v>7210</v>
      </c>
      <c r="B3421" s="574" t="s">
        <v>7211</v>
      </c>
      <c r="C3421" s="573" t="s">
        <v>653</v>
      </c>
      <c r="E3421" s="573"/>
    </row>
    <row r="3422" spans="1:5" ht="15.75">
      <c r="A3422" s="573" t="s">
        <v>7212</v>
      </c>
      <c r="B3422" s="574" t="s">
        <v>7213</v>
      </c>
      <c r="C3422" s="573" t="s">
        <v>433</v>
      </c>
      <c r="E3422" s="573"/>
    </row>
    <row r="3423" spans="1:5" ht="15.75">
      <c r="A3423" s="573" t="s">
        <v>7214</v>
      </c>
      <c r="B3423" s="574" t="s">
        <v>7215</v>
      </c>
      <c r="C3423" s="573" t="s">
        <v>999</v>
      </c>
      <c r="E3423" s="573"/>
    </row>
    <row r="3424" spans="1:5" ht="15.75">
      <c r="A3424" s="573" t="s">
        <v>7216</v>
      </c>
      <c r="B3424" s="574" t="s">
        <v>7217</v>
      </c>
      <c r="C3424" s="573" t="s">
        <v>964</v>
      </c>
      <c r="E3424" s="573"/>
    </row>
    <row r="3425" spans="1:5" ht="15.75">
      <c r="A3425" s="573" t="s">
        <v>7218</v>
      </c>
      <c r="B3425" s="574" t="s">
        <v>7219</v>
      </c>
      <c r="C3425" s="573" t="s">
        <v>535</v>
      </c>
      <c r="E3425" s="573"/>
    </row>
    <row r="3426" spans="1:5" ht="15.75">
      <c r="A3426" s="573" t="s">
        <v>7220</v>
      </c>
      <c r="B3426" s="574" t="s">
        <v>7221</v>
      </c>
      <c r="C3426" s="573" t="s">
        <v>337</v>
      </c>
      <c r="E3426" s="573"/>
    </row>
    <row r="3427" spans="1:5" ht="15.75">
      <c r="A3427" s="573" t="s">
        <v>7222</v>
      </c>
      <c r="B3427" s="574" t="s">
        <v>7223</v>
      </c>
      <c r="C3427" s="573" t="s">
        <v>346</v>
      </c>
      <c r="E3427" s="573"/>
    </row>
    <row r="3428" spans="1:5" ht="15.75">
      <c r="A3428" s="573" t="s">
        <v>7224</v>
      </c>
      <c r="B3428" s="574" t="s">
        <v>7225</v>
      </c>
      <c r="C3428" s="573" t="s">
        <v>409</v>
      </c>
      <c r="E3428" s="573"/>
    </row>
    <row r="3429" spans="1:5" ht="15.75">
      <c r="A3429" s="573" t="s">
        <v>7226</v>
      </c>
      <c r="B3429" s="574" t="s">
        <v>7227</v>
      </c>
      <c r="C3429" s="573" t="s">
        <v>653</v>
      </c>
      <c r="E3429" s="573"/>
    </row>
    <row r="3430" spans="1:5" ht="15.75">
      <c r="A3430" s="573" t="s">
        <v>7228</v>
      </c>
      <c r="B3430" s="574" t="s">
        <v>7229</v>
      </c>
      <c r="C3430" s="573" t="s">
        <v>1627</v>
      </c>
      <c r="E3430" s="573"/>
    </row>
    <row r="3431" spans="1:5" ht="15.75">
      <c r="A3431" s="573" t="s">
        <v>7230</v>
      </c>
      <c r="B3431" s="574" t="s">
        <v>7231</v>
      </c>
      <c r="C3431" s="573" t="s">
        <v>399</v>
      </c>
      <c r="E3431" s="573"/>
    </row>
    <row r="3432" spans="1:5" ht="15.75">
      <c r="A3432" s="573" t="s">
        <v>7232</v>
      </c>
      <c r="B3432" s="574" t="s">
        <v>7233</v>
      </c>
      <c r="C3432" s="573" t="s">
        <v>349</v>
      </c>
      <c r="E3432" s="573"/>
    </row>
    <row r="3433" spans="1:5" ht="15.75">
      <c r="A3433" s="573" t="s">
        <v>7234</v>
      </c>
      <c r="B3433" s="574" t="s">
        <v>7235</v>
      </c>
      <c r="C3433" s="573" t="s">
        <v>409</v>
      </c>
      <c r="E3433" s="573"/>
    </row>
    <row r="3434" spans="1:5" ht="15.75">
      <c r="A3434" s="573" t="s">
        <v>7236</v>
      </c>
      <c r="B3434" s="574" t="s">
        <v>7237</v>
      </c>
      <c r="C3434" s="573" t="s">
        <v>388</v>
      </c>
      <c r="E3434" s="573"/>
    </row>
    <row r="3435" spans="1:5" ht="15.75">
      <c r="A3435" s="573" t="s">
        <v>7238</v>
      </c>
      <c r="B3435" s="574" t="s">
        <v>7239</v>
      </c>
      <c r="C3435" s="573" t="s">
        <v>472</v>
      </c>
      <c r="E3435" s="573"/>
    </row>
    <row r="3436" spans="1:5" ht="15.75">
      <c r="A3436" s="573" t="s">
        <v>7240</v>
      </c>
      <c r="B3436" s="574" t="s">
        <v>7241</v>
      </c>
      <c r="C3436" s="573" t="s">
        <v>436</v>
      </c>
      <c r="E3436" s="573"/>
    </row>
    <row r="3437" spans="1:5" ht="15.75">
      <c r="A3437" s="573" t="s">
        <v>7242</v>
      </c>
      <c r="B3437" s="574" t="s">
        <v>7243</v>
      </c>
      <c r="C3437" s="573" t="s">
        <v>504</v>
      </c>
      <c r="E3437" s="573"/>
    </row>
    <row r="3438" spans="1:5" ht="15.75">
      <c r="A3438" s="573" t="s">
        <v>7244</v>
      </c>
      <c r="B3438" s="574" t="s">
        <v>7245</v>
      </c>
      <c r="C3438" s="573" t="s">
        <v>300</v>
      </c>
      <c r="E3438" s="573"/>
    </row>
    <row r="3439" spans="1:5" ht="15.75">
      <c r="A3439" s="573" t="s">
        <v>7246</v>
      </c>
      <c r="B3439" s="574" t="s">
        <v>7247</v>
      </c>
      <c r="C3439" s="573" t="s">
        <v>343</v>
      </c>
      <c r="E3439" s="573"/>
    </row>
    <row r="3440" spans="1:5" ht="15.75">
      <c r="A3440" s="573" t="s">
        <v>7248</v>
      </c>
      <c r="B3440" s="574" t="s">
        <v>7249</v>
      </c>
      <c r="C3440" s="573" t="s">
        <v>317</v>
      </c>
      <c r="E3440" s="573"/>
    </row>
    <row r="3441" spans="1:5" ht="15.75">
      <c r="A3441" s="573" t="s">
        <v>7250</v>
      </c>
      <c r="B3441" s="574" t="s">
        <v>7251</v>
      </c>
      <c r="C3441" s="573" t="s">
        <v>297</v>
      </c>
      <c r="E3441" s="573"/>
    </row>
    <row r="3442" spans="1:5" ht="15.75">
      <c r="A3442" s="573" t="s">
        <v>7252</v>
      </c>
      <c r="B3442" s="574" t="s">
        <v>7253</v>
      </c>
      <c r="C3442" s="573" t="s">
        <v>456</v>
      </c>
      <c r="E3442" s="573"/>
    </row>
    <row r="3443" spans="1:5" ht="15.75">
      <c r="A3443" s="573" t="s">
        <v>7254</v>
      </c>
      <c r="B3443" s="574" t="s">
        <v>7255</v>
      </c>
      <c r="C3443" s="573" t="s">
        <v>436</v>
      </c>
      <c r="E3443" s="573"/>
    </row>
    <row r="3444" spans="1:5" ht="15.75">
      <c r="A3444" s="573" t="s">
        <v>7256</v>
      </c>
      <c r="B3444" s="574" t="s">
        <v>7257</v>
      </c>
      <c r="C3444" s="573" t="s">
        <v>674</v>
      </c>
      <c r="E3444" s="573"/>
    </row>
    <row r="3445" spans="1:5" ht="15.75">
      <c r="A3445" s="573" t="s">
        <v>7258</v>
      </c>
      <c r="B3445" s="574" t="s">
        <v>7259</v>
      </c>
      <c r="C3445" s="573" t="s">
        <v>399</v>
      </c>
      <c r="E3445" s="573"/>
    </row>
    <row r="3446" spans="1:5" ht="15.75">
      <c r="A3446" s="573" t="s">
        <v>7260</v>
      </c>
      <c r="B3446" s="574" t="s">
        <v>7261</v>
      </c>
      <c r="C3446" s="573" t="s">
        <v>674</v>
      </c>
      <c r="E3446" s="573"/>
    </row>
    <row r="3447" spans="1:5" ht="15.75">
      <c r="A3447" s="573" t="s">
        <v>7262</v>
      </c>
      <c r="B3447" s="574" t="s">
        <v>7263</v>
      </c>
      <c r="C3447" s="573" t="s">
        <v>737</v>
      </c>
      <c r="E3447" s="573"/>
    </row>
    <row r="3448" spans="1:5" ht="15.75">
      <c r="A3448" s="573" t="s">
        <v>7264</v>
      </c>
      <c r="B3448" s="574" t="s">
        <v>7265</v>
      </c>
      <c r="C3448" s="573" t="s">
        <v>240</v>
      </c>
      <c r="E3448" s="573"/>
    </row>
    <row r="3449" spans="1:5" ht="15.75">
      <c r="A3449" s="573" t="s">
        <v>7266</v>
      </c>
      <c r="B3449" s="574" t="s">
        <v>7267</v>
      </c>
      <c r="C3449" s="573" t="s">
        <v>926</v>
      </c>
      <c r="E3449" s="573"/>
    </row>
    <row r="3450" spans="1:5" ht="15.75">
      <c r="A3450" s="573" t="s">
        <v>7268</v>
      </c>
      <c r="B3450" s="574" t="s">
        <v>7269</v>
      </c>
      <c r="C3450" s="573" t="s">
        <v>425</v>
      </c>
      <c r="E3450" s="573"/>
    </row>
    <row r="3451" spans="1:5" ht="15.75">
      <c r="A3451" s="573" t="s">
        <v>7270</v>
      </c>
      <c r="B3451" s="574" t="s">
        <v>7271</v>
      </c>
      <c r="C3451" s="573" t="s">
        <v>425</v>
      </c>
      <c r="E3451" s="573"/>
    </row>
    <row r="3452" spans="1:5" ht="15.75">
      <c r="A3452" s="573" t="s">
        <v>7272</v>
      </c>
      <c r="B3452" s="574" t="s">
        <v>7273</v>
      </c>
      <c r="C3452" s="573" t="s">
        <v>511</v>
      </c>
      <c r="E3452" s="573"/>
    </row>
    <row r="3453" spans="1:5" ht="15.75">
      <c r="A3453" s="573" t="s">
        <v>7274</v>
      </c>
      <c r="B3453" s="574" t="s">
        <v>7275</v>
      </c>
      <c r="C3453" s="573" t="s">
        <v>436</v>
      </c>
      <c r="E3453" s="573"/>
    </row>
    <row r="3454" spans="1:5" ht="15.75">
      <c r="A3454" s="573" t="s">
        <v>7276</v>
      </c>
      <c r="B3454" s="574" t="s">
        <v>7277</v>
      </c>
      <c r="C3454" s="573" t="s">
        <v>349</v>
      </c>
      <c r="E3454" s="573"/>
    </row>
    <row r="3455" spans="1:5" ht="15.75">
      <c r="A3455" s="573" t="s">
        <v>7278</v>
      </c>
      <c r="B3455" s="574" t="s">
        <v>7279</v>
      </c>
      <c r="C3455" s="573" t="s">
        <v>579</v>
      </c>
      <c r="E3455" s="573"/>
    </row>
    <row r="3456" spans="1:5" ht="15.75">
      <c r="A3456" s="573" t="s">
        <v>7280</v>
      </c>
      <c r="B3456" s="574" t="s">
        <v>7281</v>
      </c>
      <c r="C3456" s="573" t="s">
        <v>372</v>
      </c>
      <c r="E3456" s="573"/>
    </row>
    <row r="3457" spans="1:5" ht="15.75">
      <c r="A3457" s="573" t="s">
        <v>7282</v>
      </c>
      <c r="B3457" s="574" t="s">
        <v>7283</v>
      </c>
      <c r="C3457" s="573" t="s">
        <v>412</v>
      </c>
      <c r="E3457" s="573"/>
    </row>
    <row r="3458" spans="1:5" ht="15.75">
      <c r="A3458" s="573" t="s">
        <v>7284</v>
      </c>
      <c r="B3458" s="574" t="s">
        <v>7285</v>
      </c>
      <c r="C3458" s="573" t="s">
        <v>456</v>
      </c>
      <c r="E3458" s="573"/>
    </row>
    <row r="3459" spans="1:5" ht="15.75">
      <c r="A3459" s="573" t="s">
        <v>7286</v>
      </c>
      <c r="B3459" s="574" t="s">
        <v>7287</v>
      </c>
      <c r="C3459" s="573" t="s">
        <v>1033</v>
      </c>
      <c r="E3459" s="573"/>
    </row>
    <row r="3460" spans="1:5" ht="15.75">
      <c r="A3460" s="573" t="s">
        <v>7288</v>
      </c>
      <c r="B3460" s="574" t="s">
        <v>7289</v>
      </c>
      <c r="C3460" s="573" t="s">
        <v>469</v>
      </c>
      <c r="E3460" s="573"/>
    </row>
    <row r="3461" spans="1:5" ht="15.75">
      <c r="A3461" s="573" t="s">
        <v>7290</v>
      </c>
      <c r="B3461" s="574" t="s">
        <v>7291</v>
      </c>
      <c r="C3461" s="573" t="s">
        <v>862</v>
      </c>
      <c r="E3461" s="573"/>
    </row>
    <row r="3462" spans="1:5" ht="15.75">
      <c r="A3462" s="573" t="s">
        <v>7292</v>
      </c>
      <c r="B3462" s="574" t="s">
        <v>7293</v>
      </c>
      <c r="C3462" s="573" t="s">
        <v>1010</v>
      </c>
      <c r="E3462" s="573"/>
    </row>
    <row r="3463" spans="1:5" ht="15.75">
      <c r="A3463" s="573" t="s">
        <v>7294</v>
      </c>
      <c r="B3463" s="574" t="s">
        <v>7295</v>
      </c>
      <c r="C3463" s="573" t="s">
        <v>363</v>
      </c>
      <c r="E3463" s="573"/>
    </row>
    <row r="3464" spans="1:5" ht="15.75">
      <c r="A3464" s="573" t="s">
        <v>7296</v>
      </c>
      <c r="B3464" s="574" t="s">
        <v>7297</v>
      </c>
      <c r="C3464" s="573" t="s">
        <v>464</v>
      </c>
      <c r="E3464" s="573"/>
    </row>
    <row r="3465" spans="1:5" ht="15.75">
      <c r="A3465" s="573" t="s">
        <v>7298</v>
      </c>
      <c r="B3465" s="574" t="s">
        <v>7299</v>
      </c>
      <c r="C3465" s="573" t="s">
        <v>674</v>
      </c>
      <c r="E3465" s="573"/>
    </row>
    <row r="3466" spans="1:5" ht="15.75">
      <c r="A3466" s="573" t="s">
        <v>7300</v>
      </c>
      <c r="B3466" s="574" t="s">
        <v>7301</v>
      </c>
      <c r="C3466" s="573" t="s">
        <v>436</v>
      </c>
      <c r="E3466" s="573"/>
    </row>
    <row r="3467" spans="1:5" ht="15.75">
      <c r="A3467" s="573" t="s">
        <v>7302</v>
      </c>
      <c r="B3467" s="574" t="s">
        <v>7303</v>
      </c>
      <c r="C3467" s="573" t="s">
        <v>436</v>
      </c>
      <c r="E3467" s="573"/>
    </row>
    <row r="3468" spans="1:5" ht="15.75">
      <c r="A3468" s="573" t="s">
        <v>7304</v>
      </c>
      <c r="B3468" s="574" t="s">
        <v>7305</v>
      </c>
      <c r="C3468" s="573" t="s">
        <v>425</v>
      </c>
      <c r="E3468" s="573"/>
    </row>
    <row r="3469" spans="1:5" ht="15.75">
      <c r="A3469" s="573" t="s">
        <v>7306</v>
      </c>
      <c r="B3469" s="574" t="s">
        <v>7307</v>
      </c>
      <c r="C3469" s="573" t="s">
        <v>674</v>
      </c>
      <c r="E3469" s="573"/>
    </row>
    <row r="3470" spans="1:5" ht="15.75">
      <c r="A3470" s="573" t="s">
        <v>7308</v>
      </c>
      <c r="B3470" s="574" t="s">
        <v>7309</v>
      </c>
      <c r="C3470" s="573" t="s">
        <v>303</v>
      </c>
      <c r="E3470" s="573"/>
    </row>
    <row r="3471" spans="1:5" ht="15.75">
      <c r="A3471" s="573" t="s">
        <v>7310</v>
      </c>
      <c r="B3471" s="574" t="s">
        <v>7311</v>
      </c>
      <c r="C3471" s="573" t="s">
        <v>674</v>
      </c>
      <c r="E3471" s="573"/>
    </row>
    <row r="3472" spans="1:5" ht="15.75">
      <c r="A3472" s="573" t="s">
        <v>7312</v>
      </c>
      <c r="B3472" s="574" t="s">
        <v>7313</v>
      </c>
      <c r="C3472" s="573" t="s">
        <v>790</v>
      </c>
      <c r="E3472" s="573"/>
    </row>
    <row r="3473" spans="1:5" ht="15.75">
      <c r="A3473" s="573" t="s">
        <v>7314</v>
      </c>
      <c r="B3473" s="574" t="s">
        <v>7315</v>
      </c>
      <c r="C3473" s="573" t="s">
        <v>674</v>
      </c>
      <c r="E3473" s="573"/>
    </row>
    <row r="3474" spans="1:5" ht="15.75">
      <c r="A3474" s="573" t="s">
        <v>7316</v>
      </c>
      <c r="B3474" s="574" t="s">
        <v>7317</v>
      </c>
      <c r="C3474" s="573" t="s">
        <v>620</v>
      </c>
      <c r="E3474" s="573"/>
    </row>
    <row r="3475" spans="1:5" ht="15.75">
      <c r="A3475" s="573" t="s">
        <v>7318</v>
      </c>
      <c r="B3475" s="574" t="s">
        <v>7319</v>
      </c>
      <c r="C3475" s="573" t="s">
        <v>451</v>
      </c>
      <c r="E3475" s="573"/>
    </row>
    <row r="3476" spans="1:5" ht="15.75">
      <c r="A3476" s="573" t="s">
        <v>7320</v>
      </c>
      <c r="B3476" s="574" t="s">
        <v>7321</v>
      </c>
      <c r="C3476" s="573" t="s">
        <v>274</v>
      </c>
      <c r="E3476" s="573"/>
    </row>
    <row r="3477" spans="1:5" ht="15.75">
      <c r="A3477" s="573" t="s">
        <v>7322</v>
      </c>
      <c r="B3477" s="574" t="s">
        <v>7323</v>
      </c>
      <c r="C3477" s="573" t="s">
        <v>412</v>
      </c>
      <c r="E3477" s="573"/>
    </row>
    <row r="3478" spans="1:5" ht="15.75">
      <c r="A3478" s="573" t="s">
        <v>7324</v>
      </c>
      <c r="B3478" s="574" t="s">
        <v>7325</v>
      </c>
      <c r="C3478" s="573" t="s">
        <v>312</v>
      </c>
      <c r="E3478" s="573"/>
    </row>
    <row r="3479" spans="1:5" ht="15.75">
      <c r="A3479" s="573" t="s">
        <v>7326</v>
      </c>
      <c r="B3479" s="574" t="s">
        <v>7327</v>
      </c>
      <c r="C3479" s="573" t="s">
        <v>286</v>
      </c>
      <c r="E3479" s="573"/>
    </row>
    <row r="3480" spans="1:5" ht="15.75">
      <c r="A3480" s="573" t="s">
        <v>7328</v>
      </c>
      <c r="B3480" s="574" t="s">
        <v>7329</v>
      </c>
      <c r="C3480" s="573" t="s">
        <v>320</v>
      </c>
      <c r="E3480" s="573"/>
    </row>
    <row r="3481" spans="1:5" ht="15.75">
      <c r="A3481" s="573" t="s">
        <v>7330</v>
      </c>
      <c r="B3481" s="574" t="s">
        <v>7331</v>
      </c>
      <c r="C3481" s="573" t="s">
        <v>488</v>
      </c>
      <c r="E3481" s="573"/>
    </row>
    <row r="3482" spans="1:5" ht="15.75">
      <c r="A3482" s="573" t="s">
        <v>7332</v>
      </c>
      <c r="B3482" s="574" t="s">
        <v>7333</v>
      </c>
      <c r="C3482" s="573" t="s">
        <v>620</v>
      </c>
      <c r="E3482" s="573"/>
    </row>
    <row r="3483" spans="1:5" ht="15.75">
      <c r="A3483" s="573" t="s">
        <v>7334</v>
      </c>
      <c r="B3483" s="574" t="s">
        <v>7335</v>
      </c>
      <c r="C3483" s="573" t="s">
        <v>280</v>
      </c>
      <c r="E3483" s="573"/>
    </row>
    <row r="3484" spans="1:5" ht="15.75">
      <c r="A3484" s="573" t="s">
        <v>7336</v>
      </c>
      <c r="B3484" s="574" t="s">
        <v>7337</v>
      </c>
      <c r="C3484" s="573" t="s">
        <v>412</v>
      </c>
      <c r="E3484" s="573"/>
    </row>
    <row r="3485" spans="1:5" ht="15.75">
      <c r="A3485" s="573" t="s">
        <v>7338</v>
      </c>
      <c r="B3485" s="574" t="s">
        <v>7339</v>
      </c>
      <c r="C3485" s="573" t="s">
        <v>425</v>
      </c>
      <c r="E3485" s="573"/>
    </row>
    <row r="3486" spans="1:5" ht="15.75">
      <c r="A3486" s="573" t="s">
        <v>7340</v>
      </c>
      <c r="B3486" s="574" t="s">
        <v>7341</v>
      </c>
      <c r="C3486" s="573" t="s">
        <v>417</v>
      </c>
      <c r="E3486" s="573"/>
    </row>
    <row r="3487" spans="1:5" ht="15.75">
      <c r="A3487" s="573" t="s">
        <v>7342</v>
      </c>
      <c r="B3487" s="574" t="s">
        <v>7343</v>
      </c>
      <c r="C3487" s="573" t="s">
        <v>472</v>
      </c>
      <c r="E3487" s="573"/>
    </row>
    <row r="3488" spans="1:5" ht="15.75">
      <c r="A3488" s="573" t="s">
        <v>7344</v>
      </c>
      <c r="B3488" s="574" t="s">
        <v>7345</v>
      </c>
      <c r="C3488" s="573" t="s">
        <v>564</v>
      </c>
      <c r="E3488" s="573"/>
    </row>
    <row r="3489" spans="1:5" ht="15.75">
      <c r="A3489" s="573" t="s">
        <v>7346</v>
      </c>
      <c r="B3489" s="574" t="s">
        <v>7347</v>
      </c>
      <c r="C3489" s="573" t="s">
        <v>303</v>
      </c>
      <c r="E3489" s="573"/>
    </row>
    <row r="3490" spans="1:5" ht="15.75">
      <c r="A3490" s="573" t="s">
        <v>7348</v>
      </c>
      <c r="B3490" s="574" t="s">
        <v>7349</v>
      </c>
      <c r="C3490" s="573" t="s">
        <v>340</v>
      </c>
      <c r="E3490" s="573"/>
    </row>
    <row r="3491" spans="1:5" ht="15.75">
      <c r="A3491" s="573" t="s">
        <v>7350</v>
      </c>
      <c r="B3491" s="574" t="s">
        <v>7351</v>
      </c>
      <c r="C3491" s="573" t="s">
        <v>294</v>
      </c>
      <c r="E3491" s="573"/>
    </row>
    <row r="3492" spans="1:5" ht="15.75">
      <c r="A3492" s="573" t="s">
        <v>7352</v>
      </c>
      <c r="B3492" s="574" t="s">
        <v>7353</v>
      </c>
      <c r="C3492" s="573" t="s">
        <v>1010</v>
      </c>
      <c r="E3492" s="573"/>
    </row>
    <row r="3493" spans="1:5" ht="15.75">
      <c r="A3493" s="573" t="s">
        <v>7354</v>
      </c>
      <c r="B3493" s="574" t="s">
        <v>7355</v>
      </c>
      <c r="C3493" s="573" t="s">
        <v>620</v>
      </c>
      <c r="E3493" s="573"/>
    </row>
    <row r="3494" spans="1:5" ht="15.75">
      <c r="A3494" s="573" t="s">
        <v>7356</v>
      </c>
      <c r="B3494" s="574" t="s">
        <v>7357</v>
      </c>
      <c r="C3494" s="573" t="s">
        <v>528</v>
      </c>
      <c r="E3494" s="573"/>
    </row>
    <row r="3495" spans="1:5" ht="15.75">
      <c r="A3495" s="573" t="s">
        <v>7358</v>
      </c>
      <c r="B3495" s="574" t="s">
        <v>7359</v>
      </c>
      <c r="C3495" s="573" t="s">
        <v>286</v>
      </c>
      <c r="E3495" s="573"/>
    </row>
    <row r="3496" spans="1:5" ht="15.75">
      <c r="A3496" s="573" t="s">
        <v>7360</v>
      </c>
      <c r="B3496" s="574" t="s">
        <v>7361</v>
      </c>
      <c r="C3496" s="573" t="s">
        <v>564</v>
      </c>
      <c r="E3496" s="573"/>
    </row>
    <row r="3497" spans="1:5" ht="15.75">
      <c r="A3497" s="573" t="s">
        <v>7362</v>
      </c>
      <c r="B3497" s="574" t="s">
        <v>7363</v>
      </c>
      <c r="C3497" s="573" t="s">
        <v>340</v>
      </c>
      <c r="E3497" s="573"/>
    </row>
    <row r="3498" spans="1:5" ht="15.75">
      <c r="A3498" s="573" t="s">
        <v>7364</v>
      </c>
      <c r="B3498" s="574" t="s">
        <v>7365</v>
      </c>
      <c r="C3498" s="573" t="s">
        <v>340</v>
      </c>
      <c r="E3498" s="573"/>
    </row>
    <row r="3499" spans="1:5" ht="15.75">
      <c r="A3499" s="573" t="s">
        <v>7366</v>
      </c>
      <c r="B3499" s="574" t="s">
        <v>7367</v>
      </c>
      <c r="C3499" s="573" t="s">
        <v>620</v>
      </c>
      <c r="E3499" s="573"/>
    </row>
    <row r="3500" spans="1:5" ht="15.75">
      <c r="A3500" s="573" t="s">
        <v>7368</v>
      </c>
      <c r="B3500" s="574" t="s">
        <v>7369</v>
      </c>
      <c r="C3500" s="573" t="s">
        <v>620</v>
      </c>
      <c r="E3500" s="573"/>
    </row>
    <row r="3501" spans="1:5" ht="15.75">
      <c r="A3501" s="573" t="s">
        <v>7370</v>
      </c>
      <c r="B3501" s="574" t="s">
        <v>7371</v>
      </c>
      <c r="C3501" s="573" t="s">
        <v>1779</v>
      </c>
      <c r="E3501" s="573"/>
    </row>
    <row r="3502" spans="1:5" ht="15.75">
      <c r="A3502" s="573" t="s">
        <v>7372</v>
      </c>
      <c r="B3502" s="574" t="s">
        <v>7373</v>
      </c>
      <c r="C3502" s="573" t="s">
        <v>399</v>
      </c>
      <c r="E3502" s="573"/>
    </row>
    <row r="3503" spans="1:5" ht="15.75">
      <c r="A3503" s="573" t="s">
        <v>7374</v>
      </c>
      <c r="B3503" s="574" t="s">
        <v>7375</v>
      </c>
      <c r="C3503" s="573" t="s">
        <v>732</v>
      </c>
      <c r="E3503" s="573"/>
    </row>
    <row r="3504" spans="1:5" ht="15.75">
      <c r="A3504" s="573" t="s">
        <v>7376</v>
      </c>
      <c r="B3504" s="574" t="s">
        <v>7377</v>
      </c>
      <c r="C3504" s="573" t="s">
        <v>1529</v>
      </c>
      <c r="E3504" s="573"/>
    </row>
    <row r="3505" spans="1:5" ht="15.75">
      <c r="A3505" s="573" t="s">
        <v>7378</v>
      </c>
      <c r="B3505" s="574" t="s">
        <v>7379</v>
      </c>
      <c r="C3505" s="573" t="s">
        <v>564</v>
      </c>
      <c r="E3505" s="573"/>
    </row>
    <row r="3506" spans="1:5" ht="15.75">
      <c r="A3506" s="573" t="s">
        <v>7380</v>
      </c>
      <c r="B3506" s="574" t="s">
        <v>7381</v>
      </c>
      <c r="C3506" s="573" t="s">
        <v>579</v>
      </c>
      <c r="E3506" s="573"/>
    </row>
    <row r="3507" spans="1:5" ht="15.75">
      <c r="A3507" s="573" t="s">
        <v>7382</v>
      </c>
      <c r="B3507" s="574" t="s">
        <v>7383</v>
      </c>
      <c r="C3507" s="573" t="s">
        <v>451</v>
      </c>
      <c r="E3507" s="573"/>
    </row>
    <row r="3508" spans="1:5" ht="15.75">
      <c r="A3508" s="573" t="s">
        <v>7384</v>
      </c>
      <c r="B3508" s="574" t="s">
        <v>7385</v>
      </c>
      <c r="C3508" s="573" t="s">
        <v>464</v>
      </c>
      <c r="E3508" s="573"/>
    </row>
    <row r="3509" spans="1:5" ht="15.75">
      <c r="A3509" s="573" t="s">
        <v>7386</v>
      </c>
      <c r="B3509" s="574" t="s">
        <v>7387</v>
      </c>
      <c r="C3509" s="573" t="s">
        <v>289</v>
      </c>
      <c r="E3509" s="573"/>
    </row>
    <row r="3510" spans="1:5" ht="15.75">
      <c r="A3510" s="573" t="s">
        <v>7388</v>
      </c>
      <c r="B3510" s="574" t="s">
        <v>7389</v>
      </c>
      <c r="C3510" s="573" t="s">
        <v>521</v>
      </c>
      <c r="E3510" s="573"/>
    </row>
    <row r="3511" spans="1:5" ht="15.75">
      <c r="A3511" s="573" t="s">
        <v>7390</v>
      </c>
      <c r="B3511" s="574" t="s">
        <v>7391</v>
      </c>
      <c r="C3511" s="573" t="s">
        <v>620</v>
      </c>
      <c r="E3511" s="573"/>
    </row>
    <row r="3512" spans="1:5" ht="15.75">
      <c r="A3512" s="573" t="s">
        <v>7392</v>
      </c>
      <c r="B3512" s="574" t="s">
        <v>7393</v>
      </c>
      <c r="C3512" s="573" t="s">
        <v>732</v>
      </c>
      <c r="E3512" s="573"/>
    </row>
    <row r="3513" spans="1:5" ht="15.75">
      <c r="A3513" s="573" t="s">
        <v>7394</v>
      </c>
      <c r="B3513" s="574" t="s">
        <v>7395</v>
      </c>
      <c r="C3513" s="573" t="s">
        <v>241</v>
      </c>
      <c r="E3513" s="573"/>
    </row>
    <row r="3514" spans="1:5" ht="15.75">
      <c r="A3514" s="573" t="s">
        <v>7396</v>
      </c>
      <c r="B3514" s="574" t="s">
        <v>7397</v>
      </c>
      <c r="C3514" s="573" t="s">
        <v>518</v>
      </c>
      <c r="E3514" s="573"/>
    </row>
    <row r="3515" spans="1:5" ht="15.75">
      <c r="A3515" s="573" t="s">
        <v>7398</v>
      </c>
      <c r="B3515" s="574" t="s">
        <v>7399</v>
      </c>
      <c r="C3515" s="573" t="s">
        <v>559</v>
      </c>
      <c r="E3515" s="573"/>
    </row>
    <row r="3516" spans="1:5" ht="15.75">
      <c r="A3516" s="573" t="s">
        <v>7400</v>
      </c>
      <c r="B3516" s="574" t="s">
        <v>7401</v>
      </c>
      <c r="C3516" s="573" t="s">
        <v>518</v>
      </c>
      <c r="E3516" s="573"/>
    </row>
    <row r="3517" spans="1:5" ht="15.75">
      <c r="A3517" s="573" t="s">
        <v>7402</v>
      </c>
      <c r="B3517" s="574" t="s">
        <v>7403</v>
      </c>
      <c r="C3517" s="573" t="s">
        <v>1033</v>
      </c>
      <c r="E3517" s="573"/>
    </row>
    <row r="3518" spans="1:5" ht="15.75">
      <c r="A3518" s="573" t="s">
        <v>7404</v>
      </c>
      <c r="B3518" s="574" t="s">
        <v>7405</v>
      </c>
      <c r="C3518" s="573" t="s">
        <v>412</v>
      </c>
      <c r="E3518" s="573"/>
    </row>
    <row r="3519" spans="1:5" ht="15.75">
      <c r="A3519" s="573" t="s">
        <v>7406</v>
      </c>
      <c r="B3519" s="574" t="s">
        <v>7407</v>
      </c>
      <c r="C3519" s="573" t="s">
        <v>556</v>
      </c>
      <c r="E3519" s="573"/>
    </row>
    <row r="3520" spans="1:5" ht="15.75">
      <c r="A3520" s="573" t="s">
        <v>7408</v>
      </c>
      <c r="B3520" s="574" t="s">
        <v>7409</v>
      </c>
      <c r="C3520" s="573" t="s">
        <v>564</v>
      </c>
      <c r="E3520" s="573"/>
    </row>
    <row r="3521" spans="1:5" ht="15.75">
      <c r="A3521" s="573" t="s">
        <v>7410</v>
      </c>
      <c r="B3521" s="574" t="s">
        <v>7411</v>
      </c>
      <c r="C3521" s="573" t="s">
        <v>436</v>
      </c>
      <c r="E3521" s="573"/>
    </row>
    <row r="3522" spans="1:5" ht="15.75">
      <c r="A3522" s="573" t="s">
        <v>7412</v>
      </c>
      <c r="B3522" s="574" t="s">
        <v>7413</v>
      </c>
      <c r="C3522" s="573" t="s">
        <v>727</v>
      </c>
      <c r="E3522" s="573"/>
    </row>
    <row r="3523" spans="1:5" ht="15.75">
      <c r="A3523" s="573" t="s">
        <v>7414</v>
      </c>
      <c r="B3523" s="574" t="s">
        <v>7415</v>
      </c>
      <c r="C3523" s="573" t="s">
        <v>488</v>
      </c>
      <c r="E3523" s="573"/>
    </row>
    <row r="3524" spans="1:5" ht="15.75">
      <c r="A3524" s="573" t="s">
        <v>7416</v>
      </c>
      <c r="B3524" s="574" t="s">
        <v>7417</v>
      </c>
      <c r="C3524" s="573" t="s">
        <v>340</v>
      </c>
      <c r="E3524" s="573"/>
    </row>
    <row r="3525" spans="1:5" ht="15.75">
      <c r="A3525" s="573" t="s">
        <v>7418</v>
      </c>
      <c r="B3525" s="574" t="s">
        <v>7419</v>
      </c>
      <c r="C3525" s="573" t="s">
        <v>309</v>
      </c>
      <c r="E3525" s="573"/>
    </row>
    <row r="3526" spans="1:5" ht="15.75">
      <c r="A3526" s="573" t="s">
        <v>7420</v>
      </c>
      <c r="B3526" s="574" t="s">
        <v>7421</v>
      </c>
      <c r="C3526" s="573" t="s">
        <v>289</v>
      </c>
      <c r="E3526" s="573"/>
    </row>
    <row r="3527" spans="1:5" ht="15.75">
      <c r="A3527" s="573" t="s">
        <v>7422</v>
      </c>
      <c r="B3527" s="574" t="s">
        <v>7423</v>
      </c>
      <c r="C3527" s="573" t="s">
        <v>511</v>
      </c>
      <c r="E3527" s="573"/>
    </row>
    <row r="3528" spans="1:5" ht="15.75">
      <c r="A3528" s="573" t="s">
        <v>7424</v>
      </c>
      <c r="B3528" s="574" t="s">
        <v>7425</v>
      </c>
      <c r="C3528" s="573" t="s">
        <v>518</v>
      </c>
      <c r="E3528" s="573"/>
    </row>
    <row r="3529" spans="1:5" ht="15.75">
      <c r="A3529" s="573" t="s">
        <v>7426</v>
      </c>
      <c r="B3529" s="574" t="s">
        <v>7427</v>
      </c>
      <c r="C3529" s="573" t="s">
        <v>1779</v>
      </c>
      <c r="E3529" s="573"/>
    </row>
    <row r="3530" spans="1:5" ht="15.75">
      <c r="A3530" s="573" t="s">
        <v>7428</v>
      </c>
      <c r="B3530" s="574" t="s">
        <v>7429</v>
      </c>
      <c r="C3530" s="573" t="s">
        <v>412</v>
      </c>
      <c r="E3530" s="573"/>
    </row>
    <row r="3531" spans="1:5" ht="15.75">
      <c r="A3531" s="573" t="s">
        <v>7430</v>
      </c>
      <c r="B3531" s="574" t="s">
        <v>7431</v>
      </c>
      <c r="C3531" s="573" t="s">
        <v>372</v>
      </c>
      <c r="E3531" s="573"/>
    </row>
    <row r="3532" spans="1:5" ht="15.75">
      <c r="A3532" s="573" t="s">
        <v>7432</v>
      </c>
      <c r="B3532" s="574" t="s">
        <v>7433</v>
      </c>
      <c r="C3532" s="573" t="s">
        <v>951</v>
      </c>
      <c r="E3532" s="573"/>
    </row>
    <row r="3533" spans="1:5" ht="15.75">
      <c r="A3533" s="573" t="s">
        <v>7434</v>
      </c>
      <c r="B3533" s="574" t="s">
        <v>7435</v>
      </c>
      <c r="C3533" s="573" t="s">
        <v>620</v>
      </c>
      <c r="E3533" s="573"/>
    </row>
    <row r="3534" spans="1:5" ht="15.75">
      <c r="A3534" s="573" t="s">
        <v>7436</v>
      </c>
      <c r="B3534" s="574" t="s">
        <v>7437</v>
      </c>
      <c r="C3534" s="573" t="s">
        <v>653</v>
      </c>
      <c r="E3534" s="573"/>
    </row>
    <row r="3535" spans="1:5" ht="15.75">
      <c r="A3535" s="573" t="s">
        <v>7438</v>
      </c>
      <c r="B3535" s="574" t="s">
        <v>7439</v>
      </c>
      <c r="C3535" s="573" t="s">
        <v>511</v>
      </c>
      <c r="E3535" s="573"/>
    </row>
    <row r="3536" spans="1:5" ht="15.75">
      <c r="A3536" s="573" t="s">
        <v>7440</v>
      </c>
      <c r="B3536" s="574" t="s">
        <v>7441</v>
      </c>
      <c r="C3536" s="573" t="s">
        <v>564</v>
      </c>
      <c r="E3536" s="573"/>
    </row>
    <row r="3537" spans="1:5" ht="15.75">
      <c r="A3537" s="573" t="s">
        <v>7442</v>
      </c>
      <c r="B3537" s="574" t="s">
        <v>7443</v>
      </c>
      <c r="C3537" s="573" t="s">
        <v>472</v>
      </c>
      <c r="E3537" s="573"/>
    </row>
    <row r="3538" spans="1:5" ht="15.75">
      <c r="A3538" s="573" t="s">
        <v>7444</v>
      </c>
      <c r="B3538" s="574" t="s">
        <v>7445</v>
      </c>
      <c r="C3538" s="573" t="s">
        <v>1293</v>
      </c>
      <c r="E3538" s="573"/>
    </row>
    <row r="3539" spans="1:5" ht="15.75">
      <c r="A3539" s="573" t="s">
        <v>7446</v>
      </c>
      <c r="B3539" s="574" t="s">
        <v>7447</v>
      </c>
      <c r="C3539" s="573" t="s">
        <v>355</v>
      </c>
      <c r="E3539" s="573"/>
    </row>
    <row r="3540" spans="1:5" ht="15.75">
      <c r="A3540" s="573" t="s">
        <v>7448</v>
      </c>
      <c r="B3540" s="574" t="s">
        <v>7449</v>
      </c>
      <c r="C3540" s="573" t="s">
        <v>843</v>
      </c>
      <c r="E3540" s="573"/>
    </row>
    <row r="3541" spans="1:5" ht="15.75">
      <c r="A3541" s="575" t="s">
        <v>7450</v>
      </c>
      <c r="B3541" s="574" t="s">
        <v>7451</v>
      </c>
      <c r="C3541" s="575" t="s">
        <v>843</v>
      </c>
      <c r="E3541" s="575"/>
    </row>
    <row r="3542" spans="1:5" ht="15.75">
      <c r="A3542" s="573" t="s">
        <v>7452</v>
      </c>
      <c r="B3542" s="574" t="s">
        <v>7453</v>
      </c>
      <c r="C3542" s="573" t="s">
        <v>1208</v>
      </c>
      <c r="E3542" s="573"/>
    </row>
    <row r="3543" spans="1:5" ht="15.75">
      <c r="A3543" s="573" t="s">
        <v>7454</v>
      </c>
      <c r="B3543" s="574" t="s">
        <v>7455</v>
      </c>
      <c r="C3543" s="573" t="s">
        <v>2252</v>
      </c>
      <c r="E3543" s="573"/>
    </row>
    <row r="3544" spans="1:5" ht="15.75">
      <c r="A3544" s="573" t="s">
        <v>7456</v>
      </c>
      <c r="B3544" s="574" t="s">
        <v>7457</v>
      </c>
      <c r="C3544" s="573" t="s">
        <v>926</v>
      </c>
      <c r="E3544" s="573"/>
    </row>
    <row r="3545" spans="1:5" ht="15.75">
      <c r="A3545" s="573" t="s">
        <v>7458</v>
      </c>
      <c r="B3545" s="574" t="s">
        <v>7459</v>
      </c>
      <c r="C3545" s="573" t="s">
        <v>485</v>
      </c>
      <c r="E3545" s="573"/>
    </row>
    <row r="3546" spans="1:5" ht="15.75">
      <c r="A3546" s="573" t="s">
        <v>7460</v>
      </c>
      <c r="B3546" s="574" t="s">
        <v>7461</v>
      </c>
      <c r="C3546" s="573" t="s">
        <v>294</v>
      </c>
      <c r="E3546" s="573"/>
    </row>
    <row r="3547" spans="1:5" ht="15.75">
      <c r="A3547" s="573" t="s">
        <v>7462</v>
      </c>
      <c r="B3547" s="574" t="s">
        <v>7463</v>
      </c>
      <c r="C3547" s="573" t="s">
        <v>340</v>
      </c>
      <c r="E3547" s="573"/>
    </row>
    <row r="3548" spans="1:5" ht="15.75">
      <c r="A3548" s="573" t="s">
        <v>7464</v>
      </c>
      <c r="B3548" s="574" t="s">
        <v>7465</v>
      </c>
      <c r="C3548" s="573" t="s">
        <v>485</v>
      </c>
      <c r="E3548" s="573"/>
    </row>
    <row r="3549" spans="1:5" ht="15.75">
      <c r="A3549" s="573" t="s">
        <v>7466</v>
      </c>
      <c r="B3549" s="574" t="s">
        <v>7467</v>
      </c>
      <c r="C3549" s="573" t="s">
        <v>317</v>
      </c>
      <c r="E3549" s="573"/>
    </row>
    <row r="3550" spans="1:5" ht="15.75">
      <c r="A3550" s="573" t="s">
        <v>7468</v>
      </c>
      <c r="B3550" s="574" t="s">
        <v>7469</v>
      </c>
      <c r="C3550" s="573" t="s">
        <v>417</v>
      </c>
      <c r="E3550" s="573"/>
    </row>
    <row r="3551" spans="1:5" ht="15.75">
      <c r="A3551" s="573" t="s">
        <v>7470</v>
      </c>
      <c r="B3551" s="574" t="s">
        <v>7471</v>
      </c>
      <c r="C3551" s="573" t="s">
        <v>620</v>
      </c>
      <c r="E3551" s="573"/>
    </row>
    <row r="3552" spans="1:5" ht="15.75">
      <c r="A3552" s="573" t="s">
        <v>7472</v>
      </c>
      <c r="B3552" s="574" t="s">
        <v>7473</v>
      </c>
      <c r="C3552" s="573" t="s">
        <v>294</v>
      </c>
      <c r="E3552" s="573"/>
    </row>
    <row r="3553" spans="1:5" ht="15.75">
      <c r="A3553" s="573" t="s">
        <v>7474</v>
      </c>
      <c r="B3553" s="574" t="s">
        <v>7475</v>
      </c>
      <c r="C3553" s="573" t="s">
        <v>294</v>
      </c>
      <c r="E3553" s="573"/>
    </row>
    <row r="3554" spans="1:5" ht="15.75">
      <c r="A3554" s="573" t="s">
        <v>7476</v>
      </c>
      <c r="B3554" s="574" t="s">
        <v>7477</v>
      </c>
      <c r="C3554" s="573" t="s">
        <v>436</v>
      </c>
      <c r="E3554" s="573"/>
    </row>
    <row r="3555" spans="1:5" ht="15.75">
      <c r="A3555" s="573" t="s">
        <v>7478</v>
      </c>
      <c r="B3555" s="574" t="s">
        <v>7479</v>
      </c>
      <c r="C3555" s="573" t="s">
        <v>317</v>
      </c>
      <c r="E3555" s="573"/>
    </row>
    <row r="3556" spans="1:5" ht="15.75">
      <c r="A3556" s="573" t="s">
        <v>7480</v>
      </c>
      <c r="B3556" s="574" t="s">
        <v>7481</v>
      </c>
      <c r="C3556" s="573" t="s">
        <v>317</v>
      </c>
      <c r="E3556" s="573"/>
    </row>
    <row r="3557" spans="1:5" ht="15.75">
      <c r="A3557" s="573" t="s">
        <v>7482</v>
      </c>
      <c r="B3557" s="574" t="s">
        <v>7483</v>
      </c>
      <c r="C3557" s="573" t="s">
        <v>488</v>
      </c>
      <c r="E3557" s="573"/>
    </row>
    <row r="3558" spans="1:5" ht="15.75">
      <c r="A3558" s="573" t="s">
        <v>7484</v>
      </c>
      <c r="B3558" s="574" t="s">
        <v>7485</v>
      </c>
      <c r="C3558" s="573" t="s">
        <v>999</v>
      </c>
      <c r="E3558" s="573"/>
    </row>
    <row r="3559" spans="1:5" ht="15.75">
      <c r="A3559" s="573" t="s">
        <v>7486</v>
      </c>
      <c r="B3559" s="574" t="s">
        <v>7487</v>
      </c>
      <c r="C3559" s="573" t="s">
        <v>409</v>
      </c>
      <c r="E3559" s="573"/>
    </row>
    <row r="3560" spans="1:5" ht="15.75">
      <c r="A3560" s="573" t="s">
        <v>7488</v>
      </c>
      <c r="B3560" s="574" t="s">
        <v>7489</v>
      </c>
      <c r="C3560" s="573" t="s">
        <v>511</v>
      </c>
      <c r="E3560" s="573"/>
    </row>
    <row r="3561" spans="1:5" ht="15.75">
      <c r="A3561" s="573" t="s">
        <v>7490</v>
      </c>
      <c r="B3561" s="574" t="s">
        <v>7491</v>
      </c>
      <c r="C3561" s="573" t="s">
        <v>294</v>
      </c>
      <c r="E3561" s="573"/>
    </row>
    <row r="3562" spans="1:5" ht="15.75">
      <c r="A3562" s="573" t="s">
        <v>7492</v>
      </c>
      <c r="B3562" s="574" t="s">
        <v>7493</v>
      </c>
      <c r="C3562" s="573" t="s">
        <v>456</v>
      </c>
      <c r="E3562" s="573"/>
    </row>
    <row r="3563" spans="1:5" ht="15.75">
      <c r="A3563" s="573" t="s">
        <v>7494</v>
      </c>
      <c r="B3563" s="574" t="s">
        <v>7495</v>
      </c>
      <c r="C3563" s="573" t="s">
        <v>456</v>
      </c>
      <c r="E3563" s="573"/>
    </row>
    <row r="3564" spans="1:5" ht="15.75">
      <c r="A3564" s="573" t="s">
        <v>7496</v>
      </c>
      <c r="B3564" s="574" t="s">
        <v>7497</v>
      </c>
      <c r="C3564" s="573" t="s">
        <v>343</v>
      </c>
      <c r="E3564" s="573"/>
    </row>
    <row r="3565" spans="1:5" ht="15.75">
      <c r="A3565" s="573" t="s">
        <v>7498</v>
      </c>
      <c r="B3565" s="574" t="s">
        <v>7499</v>
      </c>
      <c r="C3565" s="573" t="s">
        <v>317</v>
      </c>
      <c r="E3565" s="573"/>
    </row>
    <row r="3566" spans="1:5" ht="15.75">
      <c r="A3566" s="573" t="s">
        <v>7500</v>
      </c>
      <c r="B3566" s="574" t="s">
        <v>7501</v>
      </c>
      <c r="C3566" s="573" t="s">
        <v>511</v>
      </c>
      <c r="E3566" s="573"/>
    </row>
    <row r="3567" spans="1:5" ht="15.75">
      <c r="A3567" s="573" t="s">
        <v>7502</v>
      </c>
      <c r="B3567" s="574" t="s">
        <v>7503</v>
      </c>
      <c r="C3567" s="573" t="s">
        <v>409</v>
      </c>
      <c r="E3567" s="573"/>
    </row>
    <row r="3568" spans="1:5" ht="15.75">
      <c r="A3568" s="573" t="s">
        <v>7504</v>
      </c>
      <c r="B3568" s="574" t="s">
        <v>7505</v>
      </c>
      <c r="C3568" s="573" t="s">
        <v>459</v>
      </c>
      <c r="E3568" s="573"/>
    </row>
    <row r="3569" spans="1:5" ht="15.75">
      <c r="A3569" s="573" t="s">
        <v>7506</v>
      </c>
      <c r="B3569" s="574" t="s">
        <v>7507</v>
      </c>
      <c r="C3569" s="573" t="s">
        <v>360</v>
      </c>
      <c r="E3569" s="573"/>
    </row>
    <row r="3570" spans="1:5" ht="15.75">
      <c r="A3570" s="573" t="s">
        <v>7508</v>
      </c>
      <c r="B3570" s="574" t="s">
        <v>7509</v>
      </c>
      <c r="C3570" s="573" t="s">
        <v>309</v>
      </c>
      <c r="E3570" s="573"/>
    </row>
    <row r="3571" spans="1:5" ht="15.75">
      <c r="A3571" s="573" t="s">
        <v>7510</v>
      </c>
      <c r="B3571" s="574" t="s">
        <v>7511</v>
      </c>
      <c r="C3571" s="573" t="s">
        <v>274</v>
      </c>
      <c r="E3571" s="573"/>
    </row>
    <row r="3572" spans="1:5" ht="15.75">
      <c r="A3572" s="573" t="s">
        <v>7512</v>
      </c>
      <c r="B3572" s="574" t="s">
        <v>7513</v>
      </c>
      <c r="C3572" s="573" t="s">
        <v>511</v>
      </c>
      <c r="E3572" s="573"/>
    </row>
    <row r="3573" spans="1:5" ht="15.75">
      <c r="A3573" s="573" t="s">
        <v>7514</v>
      </c>
      <c r="B3573" s="574" t="s">
        <v>7515</v>
      </c>
      <c r="C3573" s="573" t="s">
        <v>399</v>
      </c>
      <c r="E3573" s="573"/>
    </row>
    <row r="3574" spans="1:5" ht="15.75">
      <c r="A3574" s="573" t="s">
        <v>7516</v>
      </c>
      <c r="B3574" s="574" t="s">
        <v>7517</v>
      </c>
      <c r="C3574" s="573" t="s">
        <v>456</v>
      </c>
      <c r="E3574" s="573"/>
    </row>
    <row r="3575" spans="1:5" ht="15.75">
      <c r="A3575" s="573" t="s">
        <v>7518</v>
      </c>
      <c r="B3575" s="574" t="s">
        <v>7519</v>
      </c>
      <c r="C3575" s="573" t="s">
        <v>409</v>
      </c>
      <c r="E3575" s="573"/>
    </row>
    <row r="3576" spans="1:5" ht="15.75">
      <c r="A3576" s="573" t="s">
        <v>7520</v>
      </c>
      <c r="B3576" s="574" t="s">
        <v>7521</v>
      </c>
      <c r="C3576" s="573" t="s">
        <v>286</v>
      </c>
      <c r="E3576" s="573"/>
    </row>
    <row r="3577" spans="1:5" ht="15.75">
      <c r="A3577" s="573" t="s">
        <v>7522</v>
      </c>
      <c r="B3577" s="574" t="s">
        <v>7523</v>
      </c>
      <c r="C3577" s="573" t="s">
        <v>268</v>
      </c>
      <c r="E3577" s="573"/>
    </row>
    <row r="3578" spans="1:5" ht="15.75">
      <c r="A3578" s="573" t="s">
        <v>7524</v>
      </c>
      <c r="B3578" s="574" t="s">
        <v>7525</v>
      </c>
      <c r="C3578" s="573" t="s">
        <v>1033</v>
      </c>
      <c r="E3578" s="573"/>
    </row>
    <row r="3579" spans="1:5" ht="15.75">
      <c r="A3579" s="573" t="s">
        <v>7526</v>
      </c>
      <c r="B3579" s="574" t="s">
        <v>7527</v>
      </c>
      <c r="C3579" s="573" t="s">
        <v>436</v>
      </c>
      <c r="E3579" s="573"/>
    </row>
    <row r="3580" spans="1:5" ht="15.75">
      <c r="A3580" s="573" t="s">
        <v>7528</v>
      </c>
      <c r="B3580" s="574" t="s">
        <v>7529</v>
      </c>
      <c r="C3580" s="573" t="s">
        <v>999</v>
      </c>
      <c r="E3580" s="573"/>
    </row>
    <row r="3581" spans="1:5" ht="15.75">
      <c r="A3581" s="573" t="s">
        <v>7530</v>
      </c>
      <c r="B3581" s="574" t="s">
        <v>7531</v>
      </c>
      <c r="C3581" s="573" t="s">
        <v>436</v>
      </c>
      <c r="E3581" s="573"/>
    </row>
    <row r="3582" spans="1:5" ht="15.75">
      <c r="A3582" s="573" t="s">
        <v>7532</v>
      </c>
      <c r="B3582" s="574" t="s">
        <v>7533</v>
      </c>
      <c r="C3582" s="573" t="s">
        <v>404</v>
      </c>
      <c r="E3582" s="573"/>
    </row>
    <row r="3583" spans="1:5" ht="15.75">
      <c r="A3583" s="573" t="s">
        <v>7534</v>
      </c>
      <c r="B3583" s="574" t="s">
        <v>7535</v>
      </c>
      <c r="C3583" s="573" t="s">
        <v>240</v>
      </c>
      <c r="E3583" s="573"/>
    </row>
    <row r="3584" spans="1:5" ht="15.75">
      <c r="A3584" s="573" t="s">
        <v>7536</v>
      </c>
      <c r="B3584" s="574" t="s">
        <v>7537</v>
      </c>
      <c r="C3584" s="573" t="s">
        <v>399</v>
      </c>
      <c r="E3584" s="573"/>
    </row>
    <row r="3585" spans="1:5" ht="15.75">
      <c r="A3585" s="573" t="s">
        <v>7538</v>
      </c>
      <c r="B3585" s="574" t="s">
        <v>7539</v>
      </c>
      <c r="C3585" s="573" t="s">
        <v>564</v>
      </c>
      <c r="E3585" s="573"/>
    </row>
    <row r="3586" spans="1:5" ht="15.75">
      <c r="A3586" s="573" t="s">
        <v>7540</v>
      </c>
      <c r="B3586" s="574" t="s">
        <v>7541</v>
      </c>
      <c r="C3586" s="573" t="s">
        <v>343</v>
      </c>
      <c r="E3586" s="573"/>
    </row>
    <row r="3587" spans="1:5" ht="15.75">
      <c r="A3587" s="573" t="s">
        <v>7542</v>
      </c>
      <c r="B3587" s="574" t="s">
        <v>7543</v>
      </c>
      <c r="C3587" s="573" t="s">
        <v>926</v>
      </c>
      <c r="E3587" s="573"/>
    </row>
    <row r="3588" spans="1:5" ht="15.75">
      <c r="A3588" s="573" t="s">
        <v>7544</v>
      </c>
      <c r="B3588" s="574" t="s">
        <v>7545</v>
      </c>
      <c r="C3588" s="573" t="s">
        <v>521</v>
      </c>
      <c r="E3588" s="573"/>
    </row>
    <row r="3589" spans="1:5" ht="15.75">
      <c r="A3589" s="573" t="s">
        <v>7546</v>
      </c>
      <c r="B3589" s="574" t="s">
        <v>7547</v>
      </c>
      <c r="C3589" s="573" t="s">
        <v>459</v>
      </c>
      <c r="E3589" s="573"/>
    </row>
    <row r="3590" spans="1:5" ht="15.75">
      <c r="A3590" s="573" t="s">
        <v>7548</v>
      </c>
      <c r="B3590" s="574" t="s">
        <v>7549</v>
      </c>
      <c r="C3590" s="573" t="s">
        <v>732</v>
      </c>
      <c r="E3590" s="573"/>
    </row>
    <row r="3591" spans="1:5" ht="15.75">
      <c r="A3591" s="573" t="s">
        <v>7550</v>
      </c>
      <c r="B3591" s="574" t="s">
        <v>7551</v>
      </c>
      <c r="C3591" s="573" t="s">
        <v>451</v>
      </c>
      <c r="E3591" s="573"/>
    </row>
    <row r="3592" spans="1:5" ht="15.75">
      <c r="A3592" s="573" t="s">
        <v>7552</v>
      </c>
      <c r="B3592" s="574" t="s">
        <v>7553</v>
      </c>
      <c r="C3592" s="573" t="s">
        <v>1178</v>
      </c>
      <c r="E3592" s="573"/>
    </row>
    <row r="3593" spans="1:5" ht="15.75">
      <c r="A3593" s="573" t="s">
        <v>7554</v>
      </c>
      <c r="B3593" s="574" t="s">
        <v>7555</v>
      </c>
      <c r="C3593" s="573" t="s">
        <v>312</v>
      </c>
      <c r="E3593" s="573"/>
    </row>
    <row r="3594" spans="1:5" ht="15.75">
      <c r="A3594" s="573" t="s">
        <v>7556</v>
      </c>
      <c r="B3594" s="574" t="s">
        <v>7557</v>
      </c>
      <c r="C3594" s="573" t="s">
        <v>428</v>
      </c>
      <c r="E3594" s="573"/>
    </row>
    <row r="3595" spans="1:5" ht="15.75">
      <c r="A3595" s="573" t="s">
        <v>7558</v>
      </c>
      <c r="B3595" s="574" t="s">
        <v>7559</v>
      </c>
      <c r="C3595" s="573" t="s">
        <v>1208</v>
      </c>
      <c r="E3595" s="573"/>
    </row>
    <row r="3596" spans="1:5" ht="15.75">
      <c r="A3596" s="573" t="s">
        <v>7560</v>
      </c>
      <c r="B3596" s="574" t="s">
        <v>7561</v>
      </c>
      <c r="C3596" s="573" t="s">
        <v>360</v>
      </c>
      <c r="E3596" s="573"/>
    </row>
    <row r="3597" spans="1:5" ht="15.75">
      <c r="A3597" s="573" t="s">
        <v>7562</v>
      </c>
      <c r="B3597" s="574" t="s">
        <v>7563</v>
      </c>
      <c r="C3597" s="573" t="s">
        <v>303</v>
      </c>
      <c r="E3597" s="573"/>
    </row>
    <row r="3598" spans="1:5" ht="15.75">
      <c r="A3598" s="573" t="s">
        <v>7564</v>
      </c>
      <c r="B3598" s="574" t="s">
        <v>7565</v>
      </c>
      <c r="C3598" s="573" t="s">
        <v>303</v>
      </c>
      <c r="E3598" s="573"/>
    </row>
    <row r="3599" spans="1:5" ht="15.75">
      <c r="A3599" s="573" t="s">
        <v>7566</v>
      </c>
      <c r="B3599" s="574" t="s">
        <v>7567</v>
      </c>
      <c r="C3599" s="573" t="s">
        <v>653</v>
      </c>
      <c r="E3599" s="573"/>
    </row>
    <row r="3600" spans="1:5" ht="15.75">
      <c r="A3600" s="573" t="s">
        <v>7568</v>
      </c>
      <c r="B3600" s="574" t="s">
        <v>7569</v>
      </c>
      <c r="C3600" s="573" t="s">
        <v>790</v>
      </c>
      <c r="E3600" s="573"/>
    </row>
    <row r="3601" spans="1:5" ht="15.75">
      <c r="A3601" s="573" t="s">
        <v>7570</v>
      </c>
      <c r="B3601" s="574" t="s">
        <v>7571</v>
      </c>
      <c r="C3601" s="573" t="s">
        <v>388</v>
      </c>
      <c r="E3601" s="573"/>
    </row>
    <row r="3602" spans="1:5" ht="15.75">
      <c r="A3602" s="573" t="s">
        <v>7572</v>
      </c>
      <c r="B3602" s="574" t="s">
        <v>7573</v>
      </c>
      <c r="C3602" s="573" t="s">
        <v>241</v>
      </c>
      <c r="E3602" s="573"/>
    </row>
    <row r="3603" spans="1:5" ht="15.75">
      <c r="A3603" s="573" t="s">
        <v>7574</v>
      </c>
      <c r="B3603" s="574" t="s">
        <v>7575</v>
      </c>
      <c r="C3603" s="573" t="s">
        <v>303</v>
      </c>
      <c r="E3603" s="573"/>
    </row>
    <row r="3604" spans="1:5" ht="15.75">
      <c r="A3604" s="573" t="s">
        <v>7576</v>
      </c>
      <c r="B3604" s="574" t="s">
        <v>7577</v>
      </c>
      <c r="C3604" s="573" t="s">
        <v>559</v>
      </c>
      <c r="E3604" s="573"/>
    </row>
    <row r="3605" spans="1:5" ht="15.75">
      <c r="A3605" s="573" t="s">
        <v>7578</v>
      </c>
      <c r="B3605" s="574" t="s">
        <v>7579</v>
      </c>
      <c r="C3605" s="573" t="s">
        <v>300</v>
      </c>
      <c r="E3605" s="573"/>
    </row>
    <row r="3606" spans="1:5" ht="15.75">
      <c r="A3606" s="573" t="s">
        <v>7580</v>
      </c>
      <c r="B3606" s="574" t="s">
        <v>7581</v>
      </c>
      <c r="C3606" s="573" t="s">
        <v>459</v>
      </c>
      <c r="E3606" s="573"/>
    </row>
    <row r="3607" spans="1:5" ht="15.75">
      <c r="A3607" s="573" t="s">
        <v>7582</v>
      </c>
      <c r="B3607" s="574" t="s">
        <v>7583</v>
      </c>
      <c r="C3607" s="573" t="s">
        <v>436</v>
      </c>
      <c r="E3607" s="573"/>
    </row>
    <row r="3608" spans="1:5" ht="15.75">
      <c r="A3608" s="573" t="s">
        <v>7584</v>
      </c>
      <c r="B3608" s="574" t="s">
        <v>7585</v>
      </c>
      <c r="C3608" s="573" t="s">
        <v>496</v>
      </c>
      <c r="E3608" s="573"/>
    </row>
    <row r="3609" spans="1:5" ht="15.75">
      <c r="A3609" s="573" t="s">
        <v>7586</v>
      </c>
      <c r="B3609" s="574" t="s">
        <v>7587</v>
      </c>
      <c r="C3609" s="573" t="s">
        <v>496</v>
      </c>
      <c r="E3609" s="573"/>
    </row>
    <row r="3610" spans="1:5" ht="15.75">
      <c r="A3610" s="573" t="s">
        <v>7588</v>
      </c>
      <c r="B3610" s="574" t="s">
        <v>7589</v>
      </c>
      <c r="C3610" s="573" t="s">
        <v>485</v>
      </c>
      <c r="E3610" s="573"/>
    </row>
    <row r="3611" spans="1:5" ht="15.75">
      <c r="A3611" s="573" t="s">
        <v>7590</v>
      </c>
      <c r="B3611" s="574" t="s">
        <v>7591</v>
      </c>
      <c r="C3611" s="573" t="s">
        <v>493</v>
      </c>
      <c r="E3611" s="573"/>
    </row>
    <row r="3612" spans="1:5" ht="15.75">
      <c r="A3612" s="573" t="s">
        <v>7592</v>
      </c>
      <c r="B3612" s="574" t="s">
        <v>7593</v>
      </c>
      <c r="C3612" s="573" t="s">
        <v>240</v>
      </c>
      <c r="E3612" s="573"/>
    </row>
    <row r="3613" spans="1:5" ht="15.75">
      <c r="A3613" s="573" t="s">
        <v>7594</v>
      </c>
      <c r="B3613" s="574" t="s">
        <v>7595</v>
      </c>
      <c r="C3613" s="573" t="s">
        <v>320</v>
      </c>
      <c r="E3613" s="573"/>
    </row>
    <row r="3614" spans="1:5" ht="15.75">
      <c r="A3614" s="573" t="s">
        <v>7596</v>
      </c>
      <c r="B3614" s="574" t="s">
        <v>7597</v>
      </c>
      <c r="C3614" s="573" t="s">
        <v>283</v>
      </c>
      <c r="E3614" s="573"/>
    </row>
    <row r="3615" spans="1:5" ht="15.75">
      <c r="A3615" s="573" t="s">
        <v>7598</v>
      </c>
      <c r="B3615" s="574" t="s">
        <v>7599</v>
      </c>
      <c r="C3615" s="573" t="s">
        <v>732</v>
      </c>
      <c r="E3615" s="573"/>
    </row>
    <row r="3616" spans="1:5" ht="15.75">
      <c r="A3616" s="573" t="s">
        <v>7600</v>
      </c>
      <c r="B3616" s="574" t="s">
        <v>7601</v>
      </c>
      <c r="C3616" s="573" t="s">
        <v>790</v>
      </c>
      <c r="E3616" s="573"/>
    </row>
    <row r="3617" spans="1:5" ht="15.75">
      <c r="A3617" s="573" t="s">
        <v>7602</v>
      </c>
      <c r="B3617" s="574" t="s">
        <v>7603</v>
      </c>
      <c r="C3617" s="573" t="s">
        <v>399</v>
      </c>
      <c r="E3617" s="573"/>
    </row>
    <row r="3618" spans="1:5" ht="15.75">
      <c r="A3618" s="573" t="s">
        <v>7604</v>
      </c>
      <c r="B3618" s="574" t="s">
        <v>7605</v>
      </c>
      <c r="C3618" s="573" t="s">
        <v>360</v>
      </c>
      <c r="E3618" s="573"/>
    </row>
    <row r="3619" spans="1:5" ht="15.75">
      <c r="A3619" s="573" t="s">
        <v>7606</v>
      </c>
      <c r="B3619" s="574" t="s">
        <v>7607</v>
      </c>
      <c r="C3619" s="573" t="s">
        <v>303</v>
      </c>
      <c r="E3619" s="573"/>
    </row>
    <row r="3620" spans="1:5" ht="15.75">
      <c r="A3620" s="573" t="s">
        <v>7608</v>
      </c>
      <c r="B3620" s="574" t="s">
        <v>7609</v>
      </c>
      <c r="C3620" s="573" t="s">
        <v>511</v>
      </c>
      <c r="E3620" s="573"/>
    </row>
    <row r="3621" spans="1:5" ht="15.75">
      <c r="A3621" s="573" t="s">
        <v>7610</v>
      </c>
      <c r="B3621" s="574" t="s">
        <v>7611</v>
      </c>
      <c r="C3621" s="573" t="s">
        <v>436</v>
      </c>
      <c r="E3621" s="573"/>
    </row>
    <row r="3622" spans="1:5" ht="15.75">
      <c r="A3622" s="573" t="s">
        <v>7612</v>
      </c>
      <c r="B3622" s="574" t="s">
        <v>7613</v>
      </c>
      <c r="C3622" s="573" t="s">
        <v>564</v>
      </c>
      <c r="E3622" s="573"/>
    </row>
    <row r="3623" spans="1:5" ht="15.75">
      <c r="A3623" s="573" t="s">
        <v>7614</v>
      </c>
      <c r="B3623" s="574" t="s">
        <v>7615</v>
      </c>
      <c r="C3623" s="573" t="s">
        <v>493</v>
      </c>
      <c r="E3623" s="573"/>
    </row>
    <row r="3624" spans="1:5" ht="15.75">
      <c r="A3624" s="573" t="s">
        <v>7616</v>
      </c>
      <c r="B3624" s="574" t="s">
        <v>7617</v>
      </c>
      <c r="C3624" s="573" t="s">
        <v>240</v>
      </c>
      <c r="E3624" s="573"/>
    </row>
    <row r="3625" spans="1:5" ht="15.75">
      <c r="A3625" s="573" t="s">
        <v>7618</v>
      </c>
      <c r="B3625" s="574" t="s">
        <v>7619</v>
      </c>
      <c r="C3625" s="573" t="s">
        <v>464</v>
      </c>
      <c r="E3625" s="573"/>
    </row>
    <row r="3626" spans="1:5" ht="15.75">
      <c r="A3626" s="573" t="s">
        <v>7620</v>
      </c>
      <c r="B3626" s="574" t="s">
        <v>7621</v>
      </c>
      <c r="C3626" s="573" t="s">
        <v>1183</v>
      </c>
      <c r="E3626" s="573"/>
    </row>
    <row r="3627" spans="1:5" ht="15.75">
      <c r="A3627" s="573" t="s">
        <v>7622</v>
      </c>
      <c r="B3627" s="574" t="s">
        <v>7623</v>
      </c>
      <c r="C3627" s="573" t="s">
        <v>412</v>
      </c>
      <c r="E3627" s="573"/>
    </row>
    <row r="3628" spans="1:5" ht="15.75">
      <c r="A3628" s="573" t="s">
        <v>7624</v>
      </c>
      <c r="B3628" s="574" t="s">
        <v>7625</v>
      </c>
      <c r="C3628" s="573" t="s">
        <v>323</v>
      </c>
      <c r="E3628" s="573"/>
    </row>
    <row r="3629" spans="1:5" ht="15.75">
      <c r="A3629" s="573" t="s">
        <v>7626</v>
      </c>
      <c r="B3629" s="574" t="s">
        <v>7627</v>
      </c>
      <c r="C3629" s="573" t="s">
        <v>274</v>
      </c>
      <c r="E3629" s="573"/>
    </row>
    <row r="3630" spans="1:5" ht="15.75">
      <c r="A3630" s="573" t="s">
        <v>7628</v>
      </c>
      <c r="B3630" s="574" t="s">
        <v>7629</v>
      </c>
      <c r="C3630" s="573" t="s">
        <v>521</v>
      </c>
      <c r="E3630" s="573"/>
    </row>
    <row r="3631" spans="1:5" ht="15.75">
      <c r="A3631" s="573" t="s">
        <v>7630</v>
      </c>
      <c r="B3631" s="574" t="s">
        <v>7631</v>
      </c>
      <c r="C3631" s="573" t="s">
        <v>485</v>
      </c>
      <c r="E3631" s="573"/>
    </row>
    <row r="3632" spans="1:5" ht="15.75">
      <c r="A3632" s="573" t="s">
        <v>7632</v>
      </c>
      <c r="B3632" s="574" t="s">
        <v>7633</v>
      </c>
      <c r="C3632" s="573" t="s">
        <v>592</v>
      </c>
      <c r="E3632" s="573"/>
    </row>
    <row r="3633" spans="1:5" ht="15.75">
      <c r="A3633" s="573" t="s">
        <v>7634</v>
      </c>
      <c r="B3633" s="574" t="s">
        <v>7635</v>
      </c>
      <c r="C3633" s="573" t="s">
        <v>485</v>
      </c>
      <c r="E3633" s="573"/>
    </row>
    <row r="3634" spans="1:5" ht="15.75">
      <c r="A3634" s="573" t="s">
        <v>7636</v>
      </c>
      <c r="B3634" s="574" t="s">
        <v>7637</v>
      </c>
      <c r="C3634" s="573" t="s">
        <v>674</v>
      </c>
      <c r="E3634" s="573"/>
    </row>
    <row r="3635" spans="1:5" ht="15.75">
      <c r="A3635" s="573" t="s">
        <v>7638</v>
      </c>
      <c r="B3635" s="574" t="s">
        <v>7639</v>
      </c>
      <c r="C3635" s="573" t="s">
        <v>451</v>
      </c>
      <c r="E3635" s="573"/>
    </row>
    <row r="3636" spans="1:5" ht="15.75">
      <c r="A3636" s="573" t="s">
        <v>7640</v>
      </c>
      <c r="B3636" s="574" t="s">
        <v>7641</v>
      </c>
      <c r="C3636" s="573" t="s">
        <v>501</v>
      </c>
      <c r="E3636" s="573"/>
    </row>
    <row r="3637" spans="1:5" ht="15.75">
      <c r="A3637" s="573" t="s">
        <v>7642</v>
      </c>
      <c r="B3637" s="574" t="s">
        <v>7643</v>
      </c>
      <c r="C3637" s="573" t="s">
        <v>363</v>
      </c>
      <c r="E3637" s="573"/>
    </row>
    <row r="3638" spans="1:5" ht="15.75">
      <c r="A3638" s="573" t="s">
        <v>7644</v>
      </c>
      <c r="B3638" s="574" t="s">
        <v>7645</v>
      </c>
      <c r="C3638" s="573" t="s">
        <v>459</v>
      </c>
      <c r="E3638" s="573"/>
    </row>
    <row r="3639" spans="1:5" ht="15.75">
      <c r="A3639" s="573" t="s">
        <v>7646</v>
      </c>
      <c r="B3639" s="574" t="s">
        <v>7647</v>
      </c>
      <c r="C3639" s="573" t="s">
        <v>268</v>
      </c>
      <c r="E3639" s="573"/>
    </row>
    <row r="3640" spans="1:5" ht="15.75">
      <c r="A3640" s="573" t="s">
        <v>7648</v>
      </c>
      <c r="B3640" s="574" t="s">
        <v>7649</v>
      </c>
      <c r="C3640" s="573" t="s">
        <v>564</v>
      </c>
      <c r="E3640" s="573"/>
    </row>
    <row r="3641" spans="1:5" ht="15.75">
      <c r="A3641" s="573" t="s">
        <v>7650</v>
      </c>
      <c r="B3641" s="574" t="s">
        <v>7651</v>
      </c>
      <c r="C3641" s="573" t="s">
        <v>240</v>
      </c>
      <c r="E3641" s="573"/>
    </row>
    <row r="3642" spans="1:5" ht="15.75">
      <c r="A3642" s="573" t="s">
        <v>7652</v>
      </c>
      <c r="B3642" s="574" t="s">
        <v>7653</v>
      </c>
      <c r="C3642" s="573" t="s">
        <v>303</v>
      </c>
      <c r="E3642" s="573"/>
    </row>
    <row r="3643" spans="1:5" ht="15.75">
      <c r="A3643" s="573" t="s">
        <v>7654</v>
      </c>
      <c r="B3643" s="574" t="s">
        <v>7655</v>
      </c>
      <c r="C3643" s="573" t="s">
        <v>343</v>
      </c>
      <c r="E3643" s="573"/>
    </row>
    <row r="3644" spans="1:5" ht="15.75">
      <c r="A3644" s="573" t="s">
        <v>7656</v>
      </c>
      <c r="B3644" s="574" t="s">
        <v>7657</v>
      </c>
      <c r="C3644" s="573" t="s">
        <v>372</v>
      </c>
      <c r="E3644" s="573"/>
    </row>
    <row r="3645" spans="1:5" ht="15.75">
      <c r="A3645" s="573" t="s">
        <v>7658</v>
      </c>
      <c r="B3645" s="574" t="s">
        <v>7659</v>
      </c>
      <c r="C3645" s="573" t="s">
        <v>518</v>
      </c>
      <c r="E3645" s="573"/>
    </row>
    <row r="3646" spans="1:5" ht="15.75">
      <c r="A3646" s="573" t="s">
        <v>7660</v>
      </c>
      <c r="B3646" s="574" t="s">
        <v>7661</v>
      </c>
      <c r="C3646" s="573" t="s">
        <v>323</v>
      </c>
      <c r="E3646" s="573"/>
    </row>
    <row r="3647" spans="1:5" ht="15.75">
      <c r="A3647" s="573" t="s">
        <v>7662</v>
      </c>
      <c r="B3647" s="574" t="s">
        <v>7663</v>
      </c>
      <c r="C3647" s="573" t="s">
        <v>488</v>
      </c>
      <c r="E3647" s="573"/>
    </row>
    <row r="3648" spans="1:5" ht="15.75">
      <c r="A3648" s="573" t="s">
        <v>7664</v>
      </c>
      <c r="B3648" s="574" t="s">
        <v>7665</v>
      </c>
      <c r="C3648" s="573" t="s">
        <v>240</v>
      </c>
      <c r="E3648" s="573"/>
    </row>
    <row r="3649" spans="1:5" ht="15.75">
      <c r="A3649" s="573" t="s">
        <v>7666</v>
      </c>
      <c r="B3649" s="574" t="s">
        <v>7667</v>
      </c>
      <c r="C3649" s="573" t="s">
        <v>564</v>
      </c>
      <c r="E3649" s="573"/>
    </row>
    <row r="3650" spans="1:5" ht="15.75">
      <c r="A3650" s="573" t="s">
        <v>7668</v>
      </c>
      <c r="B3650" s="574" t="s">
        <v>7669</v>
      </c>
      <c r="C3650" s="573" t="s">
        <v>518</v>
      </c>
      <c r="E3650" s="573"/>
    </row>
    <row r="3651" spans="1:5" ht="15.75">
      <c r="A3651" s="573" t="s">
        <v>7670</v>
      </c>
      <c r="B3651" s="574" t="s">
        <v>7671</v>
      </c>
      <c r="C3651" s="573" t="s">
        <v>286</v>
      </c>
      <c r="E3651" s="573"/>
    </row>
    <row r="3652" spans="1:5" ht="15.75">
      <c r="A3652" s="573" t="s">
        <v>7672</v>
      </c>
      <c r="B3652" s="574" t="s">
        <v>7673</v>
      </c>
      <c r="C3652" s="573" t="s">
        <v>732</v>
      </c>
      <c r="E3652" s="573"/>
    </row>
    <row r="3653" spans="1:5" ht="15.75">
      <c r="A3653" s="573" t="s">
        <v>7674</v>
      </c>
      <c r="B3653" s="574" t="s">
        <v>7675</v>
      </c>
      <c r="C3653" s="573" t="s">
        <v>1141</v>
      </c>
      <c r="E3653" s="573"/>
    </row>
    <row r="3654" spans="1:5" ht="15.75">
      <c r="A3654" s="573" t="s">
        <v>7676</v>
      </c>
      <c r="B3654" s="574" t="s">
        <v>7677</v>
      </c>
      <c r="C3654" s="573" t="s">
        <v>511</v>
      </c>
      <c r="E3654" s="573"/>
    </row>
    <row r="3655" spans="1:5" ht="15.75">
      <c r="A3655" s="573" t="s">
        <v>7678</v>
      </c>
      <c r="B3655" s="574" t="s">
        <v>7679</v>
      </c>
      <c r="C3655" s="573" t="s">
        <v>303</v>
      </c>
      <c r="E3655" s="573"/>
    </row>
    <row r="3656" spans="1:5" ht="15.75">
      <c r="A3656" s="573" t="s">
        <v>7680</v>
      </c>
      <c r="B3656" s="574" t="s">
        <v>7681</v>
      </c>
      <c r="C3656" s="573" t="s">
        <v>459</v>
      </c>
      <c r="E3656" s="573"/>
    </row>
    <row r="3657" spans="1:5" ht="15.75">
      <c r="A3657" s="573" t="s">
        <v>7682</v>
      </c>
      <c r="B3657" s="574" t="s">
        <v>7683</v>
      </c>
      <c r="C3657" s="573" t="s">
        <v>320</v>
      </c>
      <c r="E3657" s="573"/>
    </row>
    <row r="3658" spans="1:5" ht="15.75">
      <c r="A3658" s="573" t="s">
        <v>7684</v>
      </c>
      <c r="B3658" s="574" t="s">
        <v>7685</v>
      </c>
      <c r="C3658" s="573" t="s">
        <v>556</v>
      </c>
      <c r="E3658" s="573"/>
    </row>
    <row r="3659" spans="1:5" ht="15.75">
      <c r="A3659" s="573" t="s">
        <v>7686</v>
      </c>
      <c r="B3659" s="574" t="s">
        <v>7687</v>
      </c>
      <c r="C3659" s="573" t="s">
        <v>451</v>
      </c>
      <c r="E3659" s="573"/>
    </row>
    <row r="3660" spans="1:5" ht="15.75">
      <c r="A3660" s="573" t="s">
        <v>7688</v>
      </c>
      <c r="B3660" s="574" t="s">
        <v>7689</v>
      </c>
      <c r="C3660" s="573" t="s">
        <v>564</v>
      </c>
      <c r="E3660" s="573"/>
    </row>
    <row r="3661" spans="1:5" ht="15.75">
      <c r="A3661" s="573" t="s">
        <v>7690</v>
      </c>
      <c r="B3661" s="574" t="s">
        <v>7691</v>
      </c>
      <c r="C3661" s="573" t="s">
        <v>511</v>
      </c>
      <c r="E3661" s="573"/>
    </row>
    <row r="3662" spans="1:5" ht="15.75">
      <c r="A3662" s="573" t="s">
        <v>7692</v>
      </c>
      <c r="B3662" s="574" t="s">
        <v>7693</v>
      </c>
      <c r="C3662" s="573" t="s">
        <v>1762</v>
      </c>
      <c r="E3662" s="573"/>
    </row>
    <row r="3663" spans="1:5" ht="15.75">
      <c r="A3663" s="573" t="s">
        <v>7694</v>
      </c>
      <c r="B3663" s="574" t="s">
        <v>7695</v>
      </c>
      <c r="C3663" s="573" t="s">
        <v>521</v>
      </c>
      <c r="E3663" s="573"/>
    </row>
    <row r="3664" spans="1:5" ht="15.75">
      <c r="A3664" s="573" t="s">
        <v>7696</v>
      </c>
      <c r="B3664" s="574" t="s">
        <v>7697</v>
      </c>
      <c r="C3664" s="573" t="s">
        <v>271</v>
      </c>
      <c r="E3664" s="573"/>
    </row>
    <row r="3665" spans="1:5" ht="15.75">
      <c r="A3665" s="573" t="s">
        <v>7698</v>
      </c>
      <c r="B3665" s="574" t="s">
        <v>7699</v>
      </c>
      <c r="C3665" s="573" t="s">
        <v>360</v>
      </c>
      <c r="E3665" s="573"/>
    </row>
    <row r="3666" spans="1:5" ht="15.75">
      <c r="A3666" s="573" t="s">
        <v>7700</v>
      </c>
      <c r="B3666" s="574" t="s">
        <v>7701</v>
      </c>
      <c r="C3666" s="573" t="s">
        <v>1208</v>
      </c>
      <c r="E3666" s="573"/>
    </row>
    <row r="3667" spans="1:5" ht="15.75">
      <c r="A3667" s="573" t="s">
        <v>7702</v>
      </c>
      <c r="B3667" s="574" t="s">
        <v>7703</v>
      </c>
      <c r="C3667" s="573" t="s">
        <v>742</v>
      </c>
      <c r="E3667" s="573"/>
    </row>
    <row r="3668" spans="1:5" ht="15.75">
      <c r="A3668" s="573" t="s">
        <v>7704</v>
      </c>
      <c r="B3668" s="574" t="s">
        <v>7705</v>
      </c>
      <c r="C3668" s="573" t="s">
        <v>528</v>
      </c>
      <c r="E3668" s="573"/>
    </row>
    <row r="3669" spans="1:5" ht="15.75">
      <c r="A3669" s="573" t="s">
        <v>7706</v>
      </c>
      <c r="B3669" s="574" t="s">
        <v>7707</v>
      </c>
      <c r="C3669" s="573" t="s">
        <v>433</v>
      </c>
      <c r="E3669" s="573"/>
    </row>
    <row r="3670" spans="1:5" ht="15.75">
      <c r="A3670" s="573" t="s">
        <v>7708</v>
      </c>
      <c r="B3670" s="574" t="s">
        <v>7709</v>
      </c>
      <c r="C3670" s="573" t="s">
        <v>436</v>
      </c>
      <c r="E3670" s="573"/>
    </row>
    <row r="3671" spans="1:5" ht="15.75">
      <c r="A3671" s="573" t="s">
        <v>7710</v>
      </c>
      <c r="B3671" s="574" t="s">
        <v>7711</v>
      </c>
      <c r="C3671" s="573" t="s">
        <v>286</v>
      </c>
      <c r="E3671" s="573"/>
    </row>
    <row r="3672" spans="1:5" ht="15.75">
      <c r="A3672" s="573" t="s">
        <v>7712</v>
      </c>
      <c r="B3672" s="574" t="s">
        <v>7713</v>
      </c>
      <c r="C3672" s="573" t="s">
        <v>564</v>
      </c>
      <c r="E3672" s="573"/>
    </row>
    <row r="3673" spans="1:5" ht="15.75">
      <c r="A3673" s="573" t="s">
        <v>7714</v>
      </c>
      <c r="B3673" s="574" t="s">
        <v>7715</v>
      </c>
      <c r="C3673" s="573" t="s">
        <v>399</v>
      </c>
      <c r="E3673" s="573"/>
    </row>
    <row r="3674" spans="1:5" ht="15.75">
      <c r="A3674" s="573" t="s">
        <v>7716</v>
      </c>
      <c r="B3674" s="574" t="s">
        <v>7717</v>
      </c>
      <c r="C3674" s="573" t="s">
        <v>1033</v>
      </c>
      <c r="E3674" s="573"/>
    </row>
    <row r="3675" spans="1:5" ht="15.75">
      <c r="A3675" s="573" t="s">
        <v>7718</v>
      </c>
      <c r="B3675" s="574" t="s">
        <v>7719</v>
      </c>
      <c r="C3675" s="573" t="s">
        <v>375</v>
      </c>
      <c r="E3675" s="573"/>
    </row>
    <row r="3676" spans="1:5" ht="15.75">
      <c r="A3676" s="573" t="s">
        <v>7720</v>
      </c>
      <c r="B3676" s="574" t="s">
        <v>7721</v>
      </c>
      <c r="C3676" s="573" t="s">
        <v>417</v>
      </c>
      <c r="E3676" s="573"/>
    </row>
    <row r="3677" spans="1:5" ht="15.75">
      <c r="A3677" s="573" t="s">
        <v>7722</v>
      </c>
      <c r="B3677" s="574" t="s">
        <v>7723</v>
      </c>
      <c r="C3677" s="573" t="s">
        <v>1033</v>
      </c>
      <c r="E3677" s="573"/>
    </row>
    <row r="3678" spans="1:5" ht="15.75">
      <c r="A3678" s="573" t="s">
        <v>7724</v>
      </c>
      <c r="B3678" s="574" t="s">
        <v>7725</v>
      </c>
      <c r="C3678" s="573" t="s">
        <v>1033</v>
      </c>
      <c r="E3678" s="573"/>
    </row>
    <row r="3679" spans="1:5" ht="15.75">
      <c r="A3679" s="573" t="s">
        <v>7726</v>
      </c>
      <c r="B3679" s="574" t="s">
        <v>7727</v>
      </c>
      <c r="C3679" s="573" t="s">
        <v>271</v>
      </c>
      <c r="E3679" s="573"/>
    </row>
    <row r="3680" spans="1:5" ht="15.75">
      <c r="A3680" s="573" t="s">
        <v>7728</v>
      </c>
      <c r="B3680" s="574" t="s">
        <v>7729</v>
      </c>
      <c r="C3680" s="573" t="s">
        <v>271</v>
      </c>
      <c r="E3680" s="573"/>
    </row>
    <row r="3681" spans="1:5" ht="15.75">
      <c r="A3681" s="573" t="s">
        <v>7730</v>
      </c>
      <c r="B3681" s="574" t="s">
        <v>7731</v>
      </c>
      <c r="C3681" s="573" t="s">
        <v>1033</v>
      </c>
      <c r="E3681" s="573"/>
    </row>
    <row r="3682" spans="1:5" ht="15.75">
      <c r="A3682" s="573" t="s">
        <v>7732</v>
      </c>
      <c r="B3682" s="574" t="s">
        <v>7733</v>
      </c>
      <c r="C3682" s="573" t="s">
        <v>343</v>
      </c>
      <c r="E3682" s="573"/>
    </row>
    <row r="3683" spans="1:5" ht="15.75">
      <c r="A3683" s="573" t="s">
        <v>7734</v>
      </c>
      <c r="B3683" s="574" t="s">
        <v>7735</v>
      </c>
      <c r="C3683" s="573" t="s">
        <v>343</v>
      </c>
      <c r="E3683" s="573"/>
    </row>
    <row r="3684" spans="1:5" ht="15.75">
      <c r="A3684" s="573" t="s">
        <v>7736</v>
      </c>
      <c r="B3684" s="574" t="s">
        <v>7737</v>
      </c>
      <c r="C3684" s="573" t="s">
        <v>742</v>
      </c>
      <c r="E3684" s="573"/>
    </row>
    <row r="3685" spans="1:5" ht="15.75">
      <c r="A3685" s="573" t="s">
        <v>7738</v>
      </c>
      <c r="B3685" s="574" t="s">
        <v>7739</v>
      </c>
      <c r="C3685" s="573" t="s">
        <v>425</v>
      </c>
      <c r="E3685" s="573"/>
    </row>
    <row r="3686" spans="1:5" ht="15.75">
      <c r="A3686" s="573" t="s">
        <v>7740</v>
      </c>
      <c r="B3686" s="574" t="s">
        <v>7741</v>
      </c>
      <c r="C3686" s="573" t="s">
        <v>274</v>
      </c>
      <c r="E3686" s="573"/>
    </row>
    <row r="3687" spans="1:5" ht="15.75">
      <c r="A3687" s="573" t="s">
        <v>7742</v>
      </c>
      <c r="B3687" s="574" t="s">
        <v>7743</v>
      </c>
      <c r="C3687" s="573" t="s">
        <v>511</v>
      </c>
      <c r="E3687" s="573"/>
    </row>
    <row r="3688" spans="1:5" ht="15.75">
      <c r="A3688" s="573" t="s">
        <v>7744</v>
      </c>
      <c r="B3688" s="574" t="s">
        <v>7745</v>
      </c>
      <c r="C3688" s="573" t="s">
        <v>564</v>
      </c>
      <c r="E3688" s="573"/>
    </row>
    <row r="3689" spans="1:5" ht="15.75">
      <c r="A3689" s="573" t="s">
        <v>7746</v>
      </c>
      <c r="B3689" s="574" t="s">
        <v>7747</v>
      </c>
      <c r="C3689" s="573" t="s">
        <v>436</v>
      </c>
      <c r="E3689" s="573"/>
    </row>
    <row r="3690" spans="1:5" ht="15.75">
      <c r="A3690" s="573" t="s">
        <v>7748</v>
      </c>
      <c r="B3690" s="574" t="s">
        <v>7749</v>
      </c>
      <c r="C3690" s="573" t="s">
        <v>436</v>
      </c>
      <c r="E3690" s="573"/>
    </row>
    <row r="3691" spans="1:5" ht="15.75">
      <c r="A3691" s="573" t="s">
        <v>7750</v>
      </c>
      <c r="B3691" s="574" t="s">
        <v>7751</v>
      </c>
      <c r="C3691" s="573" t="s">
        <v>518</v>
      </c>
      <c r="E3691" s="573"/>
    </row>
    <row r="3692" spans="1:5" ht="15.75">
      <c r="A3692" s="573" t="s">
        <v>7752</v>
      </c>
      <c r="B3692" s="574" t="s">
        <v>7753</v>
      </c>
      <c r="C3692" s="573" t="s">
        <v>511</v>
      </c>
      <c r="E3692" s="573"/>
    </row>
    <row r="3693" spans="1:5" ht="15.75">
      <c r="A3693" s="573" t="s">
        <v>7754</v>
      </c>
      <c r="B3693" s="574" t="s">
        <v>7755</v>
      </c>
      <c r="C3693" s="573" t="s">
        <v>456</v>
      </c>
      <c r="E3693" s="573"/>
    </row>
    <row r="3694" spans="1:5" ht="15.75">
      <c r="A3694" s="573" t="s">
        <v>7756</v>
      </c>
      <c r="B3694" s="574" t="s">
        <v>7757</v>
      </c>
      <c r="C3694" s="573" t="s">
        <v>456</v>
      </c>
      <c r="E3694" s="573"/>
    </row>
    <row r="3695" spans="1:5" ht="15.75">
      <c r="A3695" s="573" t="s">
        <v>7758</v>
      </c>
      <c r="B3695" s="574" t="s">
        <v>7759</v>
      </c>
      <c r="C3695" s="573" t="s">
        <v>343</v>
      </c>
      <c r="E3695" s="573"/>
    </row>
    <row r="3696" spans="1:5" ht="15.75">
      <c r="A3696" s="573" t="s">
        <v>7760</v>
      </c>
      <c r="B3696" s="574" t="s">
        <v>7761</v>
      </c>
      <c r="C3696" s="573" t="s">
        <v>343</v>
      </c>
      <c r="E3696" s="573"/>
    </row>
    <row r="3697" spans="1:5" ht="15.75">
      <c r="A3697" s="573" t="s">
        <v>7762</v>
      </c>
      <c r="B3697" s="574" t="s">
        <v>7763</v>
      </c>
      <c r="C3697" s="573" t="s">
        <v>1293</v>
      </c>
      <c r="E3697" s="573"/>
    </row>
    <row r="3698" spans="1:5" ht="15.75">
      <c r="A3698" s="573" t="s">
        <v>7764</v>
      </c>
      <c r="B3698" s="574" t="s">
        <v>7765</v>
      </c>
      <c r="C3698" s="573" t="s">
        <v>378</v>
      </c>
      <c r="E3698" s="573"/>
    </row>
    <row r="3699" spans="1:5" ht="15.75">
      <c r="A3699" s="573" t="s">
        <v>7766</v>
      </c>
      <c r="B3699" s="574" t="s">
        <v>7767</v>
      </c>
      <c r="C3699" s="573" t="s">
        <v>472</v>
      </c>
      <c r="E3699" s="573"/>
    </row>
    <row r="3700" spans="1:5" ht="15.75">
      <c r="A3700" s="573" t="s">
        <v>7768</v>
      </c>
      <c r="B3700" s="574" t="s">
        <v>7769</v>
      </c>
      <c r="C3700" s="573" t="s">
        <v>451</v>
      </c>
      <c r="E3700" s="573"/>
    </row>
    <row r="3701" spans="1:5" ht="15.75">
      <c r="A3701" s="573" t="s">
        <v>7770</v>
      </c>
      <c r="B3701" s="574" t="s">
        <v>7771</v>
      </c>
      <c r="C3701" s="573" t="s">
        <v>451</v>
      </c>
      <c r="E3701" s="573"/>
    </row>
    <row r="3702" spans="1:5" ht="15.75">
      <c r="A3702" s="573" t="s">
        <v>7772</v>
      </c>
      <c r="B3702" s="574" t="s">
        <v>7773</v>
      </c>
      <c r="C3702" s="573" t="s">
        <v>343</v>
      </c>
      <c r="E3702" s="573"/>
    </row>
    <row r="3703" spans="1:5" ht="15.75">
      <c r="A3703" s="573" t="s">
        <v>7774</v>
      </c>
      <c r="B3703" s="574" t="s">
        <v>7775</v>
      </c>
      <c r="C3703" s="573" t="s">
        <v>240</v>
      </c>
      <c r="E3703" s="573"/>
    </row>
    <row r="3704" spans="1:5" ht="15.75">
      <c r="A3704" s="573" t="s">
        <v>7776</v>
      </c>
      <c r="B3704" s="574" t="s">
        <v>7777</v>
      </c>
      <c r="C3704" s="573" t="s">
        <v>1296</v>
      </c>
      <c r="E3704" s="573"/>
    </row>
    <row r="3705" spans="1:5" ht="15.75">
      <c r="A3705" s="573" t="s">
        <v>7778</v>
      </c>
      <c r="B3705" s="574" t="s">
        <v>7779</v>
      </c>
      <c r="C3705" s="573" t="s">
        <v>340</v>
      </c>
      <c r="E3705" s="573"/>
    </row>
    <row r="3706" spans="1:5" ht="15.75">
      <c r="A3706" s="573" t="s">
        <v>7780</v>
      </c>
      <c r="B3706" s="574" t="s">
        <v>7781</v>
      </c>
      <c r="C3706" s="573" t="s">
        <v>340</v>
      </c>
      <c r="E3706" s="573"/>
    </row>
    <row r="3707" spans="1:5" ht="15.75">
      <c r="A3707" s="573" t="s">
        <v>7782</v>
      </c>
      <c r="B3707" s="574" t="s">
        <v>7783</v>
      </c>
      <c r="C3707" s="573" t="s">
        <v>564</v>
      </c>
      <c r="E3707" s="573"/>
    </row>
    <row r="3708" spans="1:5" ht="15.75">
      <c r="A3708" s="573" t="s">
        <v>7784</v>
      </c>
      <c r="B3708" s="574" t="s">
        <v>7785</v>
      </c>
      <c r="C3708" s="573" t="s">
        <v>312</v>
      </c>
      <c r="E3708" s="573"/>
    </row>
    <row r="3709" spans="1:5" ht="15.75">
      <c r="A3709" s="573" t="s">
        <v>7786</v>
      </c>
      <c r="B3709" s="574" t="s">
        <v>7787</v>
      </c>
      <c r="C3709" s="573" t="s">
        <v>472</v>
      </c>
      <c r="E3709" s="573"/>
    </row>
    <row r="3710" spans="1:5" ht="15.75">
      <c r="A3710" s="573" t="s">
        <v>7788</v>
      </c>
      <c r="B3710" s="574" t="s">
        <v>7789</v>
      </c>
      <c r="C3710" s="573" t="s">
        <v>436</v>
      </c>
      <c r="E3710" s="573"/>
    </row>
    <row r="3711" spans="1:5" ht="15.75">
      <c r="A3711" s="573" t="s">
        <v>7790</v>
      </c>
      <c r="B3711" s="574" t="s">
        <v>7791</v>
      </c>
      <c r="C3711" s="573" t="s">
        <v>268</v>
      </c>
      <c r="E3711" s="573"/>
    </row>
    <row r="3712" spans="1:5" ht="15.75">
      <c r="A3712" s="573" t="s">
        <v>7792</v>
      </c>
      <c r="B3712" s="574" t="s">
        <v>7793</v>
      </c>
      <c r="C3712" s="573" t="s">
        <v>883</v>
      </c>
      <c r="E3712" s="573"/>
    </row>
    <row r="3713" spans="1:5" ht="15.75">
      <c r="A3713" s="573" t="s">
        <v>7794</v>
      </c>
      <c r="B3713" s="574" t="s">
        <v>7795</v>
      </c>
      <c r="C3713" s="573" t="s">
        <v>451</v>
      </c>
      <c r="E3713" s="573"/>
    </row>
    <row r="3714" spans="1:5" ht="15.75">
      <c r="A3714" s="573" t="s">
        <v>7796</v>
      </c>
      <c r="B3714" s="574" t="s">
        <v>7797</v>
      </c>
      <c r="C3714" s="573" t="s">
        <v>1779</v>
      </c>
      <c r="E3714" s="573"/>
    </row>
    <row r="3715" spans="1:5" ht="15.75">
      <c r="A3715" s="573" t="s">
        <v>7798</v>
      </c>
      <c r="B3715" s="574" t="s">
        <v>7799</v>
      </c>
      <c r="C3715" s="573" t="s">
        <v>404</v>
      </c>
      <c r="E3715" s="573"/>
    </row>
    <row r="3716" spans="1:5" ht="15.75">
      <c r="A3716" s="573" t="s">
        <v>7800</v>
      </c>
      <c r="B3716" s="574" t="s">
        <v>7801</v>
      </c>
      <c r="C3716" s="573" t="s">
        <v>469</v>
      </c>
      <c r="E3716" s="573"/>
    </row>
    <row r="3717" spans="1:5" ht="15.75">
      <c r="A3717" s="573" t="s">
        <v>7802</v>
      </c>
      <c r="B3717" s="574" t="s">
        <v>7803</v>
      </c>
      <c r="C3717" s="573" t="s">
        <v>283</v>
      </c>
      <c r="E3717" s="573"/>
    </row>
    <row r="3718" spans="1:5" ht="15.75">
      <c r="A3718" s="573" t="s">
        <v>7804</v>
      </c>
      <c r="B3718" s="574" t="s">
        <v>7805</v>
      </c>
      <c r="C3718" s="573" t="s">
        <v>737</v>
      </c>
      <c r="E3718" s="573"/>
    </row>
    <row r="3719" spans="1:5" ht="15.75">
      <c r="A3719" s="573" t="s">
        <v>7806</v>
      </c>
      <c r="B3719" s="574" t="s">
        <v>7807</v>
      </c>
      <c r="C3719" s="573" t="s">
        <v>843</v>
      </c>
      <c r="E3719" s="573"/>
    </row>
    <row r="3720" spans="1:5" ht="15.75">
      <c r="A3720" s="573" t="s">
        <v>7808</v>
      </c>
      <c r="B3720" s="574" t="s">
        <v>7809</v>
      </c>
      <c r="C3720" s="573" t="s">
        <v>334</v>
      </c>
      <c r="E3720" s="573"/>
    </row>
    <row r="3721" spans="1:5" ht="15.75">
      <c r="A3721" s="573" t="s">
        <v>7810</v>
      </c>
      <c r="B3721" s="574" t="s">
        <v>7811</v>
      </c>
      <c r="C3721" s="573" t="s">
        <v>999</v>
      </c>
      <c r="E3721" s="573"/>
    </row>
    <row r="3722" spans="1:5" ht="15.75">
      <c r="A3722" s="573" t="s">
        <v>7812</v>
      </c>
      <c r="B3722" s="574" t="s">
        <v>7813</v>
      </c>
      <c r="C3722" s="573" t="s">
        <v>343</v>
      </c>
      <c r="E3722" s="573"/>
    </row>
    <row r="3723" spans="1:5" ht="15.75">
      <c r="A3723" s="573" t="s">
        <v>7814</v>
      </c>
      <c r="B3723" s="574" t="s">
        <v>7815</v>
      </c>
      <c r="C3723" s="573" t="s">
        <v>1033</v>
      </c>
      <c r="E3723" s="573"/>
    </row>
    <row r="3724" spans="1:5" ht="15.75">
      <c r="A3724" s="573" t="s">
        <v>7816</v>
      </c>
      <c r="B3724" s="574" t="s">
        <v>7817</v>
      </c>
      <c r="C3724" s="573" t="s">
        <v>399</v>
      </c>
      <c r="E3724" s="573"/>
    </row>
    <row r="3725" spans="1:5" ht="15.75">
      <c r="A3725" s="573" t="s">
        <v>7818</v>
      </c>
      <c r="B3725" s="574" t="s">
        <v>7819</v>
      </c>
      <c r="C3725" s="573" t="s">
        <v>556</v>
      </c>
      <c r="E3725" s="573"/>
    </row>
    <row r="3726" spans="1:5" ht="15.75">
      <c r="A3726" s="573" t="s">
        <v>7820</v>
      </c>
      <c r="B3726" s="574" t="s">
        <v>7821</v>
      </c>
      <c r="C3726" s="573" t="s">
        <v>343</v>
      </c>
      <c r="E3726" s="573"/>
    </row>
    <row r="3727" spans="1:5" ht="15.75">
      <c r="A3727" s="573" t="s">
        <v>7822</v>
      </c>
      <c r="B3727" s="574" t="s">
        <v>7823</v>
      </c>
      <c r="C3727" s="573" t="s">
        <v>456</v>
      </c>
      <c r="E3727" s="573"/>
    </row>
    <row r="3728" spans="1:5" ht="15.75">
      <c r="A3728" s="573" t="s">
        <v>7824</v>
      </c>
      <c r="B3728" s="574" t="s">
        <v>7825</v>
      </c>
      <c r="C3728" s="573" t="s">
        <v>268</v>
      </c>
      <c r="E3728" s="573"/>
    </row>
    <row r="3729" spans="1:5" ht="15.75">
      <c r="A3729" s="573" t="s">
        <v>7826</v>
      </c>
      <c r="B3729" s="574" t="s">
        <v>7827</v>
      </c>
      <c r="C3729" s="573" t="s">
        <v>451</v>
      </c>
      <c r="E3729" s="573"/>
    </row>
    <row r="3730" spans="1:5" ht="15.75">
      <c r="A3730" s="573" t="s">
        <v>7828</v>
      </c>
      <c r="B3730" s="574" t="s">
        <v>7829</v>
      </c>
      <c r="C3730" s="573" t="s">
        <v>521</v>
      </c>
      <c r="E3730" s="573"/>
    </row>
    <row r="3731" spans="1:5" ht="15.75">
      <c r="A3731" s="573" t="s">
        <v>7830</v>
      </c>
      <c r="B3731" s="574" t="s">
        <v>7831</v>
      </c>
      <c r="C3731" s="573" t="s">
        <v>388</v>
      </c>
      <c r="E3731" s="573"/>
    </row>
    <row r="3732" spans="1:5" ht="15.75">
      <c r="A3732" s="573" t="s">
        <v>7832</v>
      </c>
      <c r="B3732" s="574" t="s">
        <v>7833</v>
      </c>
      <c r="C3732" s="573" t="s">
        <v>355</v>
      </c>
      <c r="E3732" s="573"/>
    </row>
    <row r="3733" spans="1:5" ht="15.75">
      <c r="A3733" s="573" t="s">
        <v>7834</v>
      </c>
      <c r="B3733" s="574" t="s">
        <v>7835</v>
      </c>
      <c r="C3733" s="573" t="s">
        <v>751</v>
      </c>
      <c r="E3733" s="573"/>
    </row>
    <row r="3734" spans="1:5" ht="15.75">
      <c r="A3734" s="573" t="s">
        <v>7836</v>
      </c>
      <c r="B3734" s="574" t="s">
        <v>7837</v>
      </c>
      <c r="C3734" s="573" t="s">
        <v>464</v>
      </c>
      <c r="E3734" s="573"/>
    </row>
    <row r="3735" spans="1:5" ht="15.75">
      <c r="A3735" s="573" t="s">
        <v>7838</v>
      </c>
      <c r="B3735" s="574" t="s">
        <v>7839</v>
      </c>
      <c r="C3735" s="573" t="s">
        <v>300</v>
      </c>
      <c r="E3735" s="573"/>
    </row>
    <row r="3736" spans="1:5" ht="15.75">
      <c r="A3736" s="573" t="s">
        <v>7840</v>
      </c>
      <c r="B3736" s="574" t="s">
        <v>7841</v>
      </c>
      <c r="C3736" s="573" t="s">
        <v>843</v>
      </c>
      <c r="E3736" s="573"/>
    </row>
    <row r="3737" spans="1:5" ht="15.75">
      <c r="A3737" s="573" t="s">
        <v>7842</v>
      </c>
      <c r="B3737" s="574" t="s">
        <v>7843</v>
      </c>
      <c r="C3737" s="573" t="s">
        <v>504</v>
      </c>
      <c r="E3737" s="573"/>
    </row>
    <row r="3738" spans="1:5" ht="15.75">
      <c r="A3738" s="573" t="s">
        <v>7844</v>
      </c>
      <c r="B3738" s="574" t="s">
        <v>7845</v>
      </c>
      <c r="C3738" s="573" t="s">
        <v>372</v>
      </c>
      <c r="E3738" s="573"/>
    </row>
    <row r="3739" spans="1:5" ht="15.75">
      <c r="A3739" s="573" t="s">
        <v>7846</v>
      </c>
      <c r="B3739" s="574" t="s">
        <v>7847</v>
      </c>
      <c r="C3739" s="573" t="s">
        <v>309</v>
      </c>
      <c r="E3739" s="573"/>
    </row>
    <row r="3740" spans="1:5" ht="15.75">
      <c r="A3740" s="573" t="s">
        <v>7848</v>
      </c>
      <c r="B3740" s="574" t="s">
        <v>7849</v>
      </c>
      <c r="C3740" s="573" t="s">
        <v>309</v>
      </c>
      <c r="E3740" s="573"/>
    </row>
    <row r="3741" spans="1:5" ht="15.75">
      <c r="A3741" s="573" t="s">
        <v>7850</v>
      </c>
      <c r="B3741" s="574" t="s">
        <v>7851</v>
      </c>
      <c r="C3741" s="573" t="s">
        <v>420</v>
      </c>
      <c r="E3741" s="573"/>
    </row>
    <row r="3742" spans="1:5" ht="15.75">
      <c r="A3742" s="573" t="s">
        <v>7852</v>
      </c>
      <c r="B3742" s="574" t="s">
        <v>7853</v>
      </c>
      <c r="C3742" s="573" t="s">
        <v>436</v>
      </c>
      <c r="E3742" s="573"/>
    </row>
    <row r="3743" spans="1:5" ht="15.75">
      <c r="A3743" s="573" t="s">
        <v>7854</v>
      </c>
      <c r="B3743" s="574" t="s">
        <v>7855</v>
      </c>
      <c r="C3743" s="573" t="s">
        <v>369</v>
      </c>
      <c r="E3743" s="573"/>
    </row>
    <row r="3744" spans="1:5" ht="15.75">
      <c r="A3744" s="573" t="s">
        <v>7856</v>
      </c>
      <c r="B3744" s="574" t="s">
        <v>7857</v>
      </c>
      <c r="C3744" s="573" t="s">
        <v>121</v>
      </c>
      <c r="E3744" s="573"/>
    </row>
    <row r="3745" spans="1:5" ht="15.75">
      <c r="A3745" s="573" t="s">
        <v>7858</v>
      </c>
      <c r="B3745" s="574" t="s">
        <v>7859</v>
      </c>
      <c r="C3745" s="573" t="s">
        <v>472</v>
      </c>
      <c r="E3745" s="573"/>
    </row>
    <row r="3746" spans="1:5" ht="15.75">
      <c r="A3746" s="573" t="s">
        <v>7860</v>
      </c>
      <c r="B3746" s="574" t="s">
        <v>7861</v>
      </c>
      <c r="C3746" s="573" t="s">
        <v>456</v>
      </c>
      <c r="E3746" s="573"/>
    </row>
    <row r="3747" spans="1:5" ht="15.75">
      <c r="A3747" s="573" t="s">
        <v>7862</v>
      </c>
      <c r="B3747" s="574" t="s">
        <v>7863</v>
      </c>
      <c r="C3747" s="573" t="s">
        <v>564</v>
      </c>
      <c r="E3747" s="573"/>
    </row>
    <row r="3748" spans="1:5" ht="15.75">
      <c r="A3748" s="573" t="s">
        <v>7864</v>
      </c>
      <c r="B3748" s="574" t="s">
        <v>7865</v>
      </c>
      <c r="C3748" s="573" t="s">
        <v>1033</v>
      </c>
      <c r="E3748" s="573"/>
    </row>
    <row r="3749" spans="1:5" ht="15.75">
      <c r="A3749" s="573" t="s">
        <v>7866</v>
      </c>
      <c r="B3749" s="574" t="s">
        <v>7867</v>
      </c>
      <c r="C3749" s="573" t="s">
        <v>999</v>
      </c>
      <c r="E3749" s="573"/>
    </row>
    <row r="3750" spans="1:5" ht="15.75">
      <c r="A3750" s="573" t="s">
        <v>7868</v>
      </c>
      <c r="B3750" s="574" t="s">
        <v>7869</v>
      </c>
      <c r="C3750" s="573" t="s">
        <v>343</v>
      </c>
      <c r="E3750" s="573"/>
    </row>
    <row r="3751" spans="1:5" ht="15.75">
      <c r="A3751" s="573" t="s">
        <v>7870</v>
      </c>
      <c r="B3751" s="574" t="s">
        <v>7871</v>
      </c>
      <c r="C3751" s="573" t="s">
        <v>951</v>
      </c>
      <c r="E3751" s="573"/>
    </row>
    <row r="3752" spans="1:5" ht="15.75">
      <c r="A3752" s="573" t="s">
        <v>7872</v>
      </c>
      <c r="B3752" s="574" t="s">
        <v>7873</v>
      </c>
      <c r="C3752" s="573" t="s">
        <v>346</v>
      </c>
      <c r="E3752" s="573"/>
    </row>
    <row r="3753" spans="1:5" ht="15.75">
      <c r="A3753" s="573" t="s">
        <v>7874</v>
      </c>
      <c r="B3753" s="574" t="s">
        <v>7875</v>
      </c>
      <c r="C3753" s="573" t="s">
        <v>518</v>
      </c>
      <c r="E3753" s="573"/>
    </row>
    <row r="3754" spans="1:5" ht="15.75">
      <c r="A3754" s="573" t="s">
        <v>7876</v>
      </c>
      <c r="B3754" s="574" t="s">
        <v>7877</v>
      </c>
      <c r="C3754" s="573" t="s">
        <v>340</v>
      </c>
      <c r="E3754" s="573"/>
    </row>
    <row r="3755" spans="1:5" ht="15.75">
      <c r="A3755" s="573" t="s">
        <v>7878</v>
      </c>
      <c r="B3755" s="574" t="s">
        <v>7879</v>
      </c>
      <c r="C3755" s="573" t="s">
        <v>488</v>
      </c>
      <c r="E3755" s="573"/>
    </row>
    <row r="3756" spans="1:5" ht="15.75">
      <c r="A3756" s="573" t="s">
        <v>7880</v>
      </c>
      <c r="B3756" s="574" t="s">
        <v>7881</v>
      </c>
      <c r="C3756" s="573" t="s">
        <v>425</v>
      </c>
      <c r="E3756" s="573"/>
    </row>
    <row r="3757" spans="1:5" ht="15.75">
      <c r="A3757" s="573" t="s">
        <v>7882</v>
      </c>
      <c r="B3757" s="574" t="s">
        <v>7883</v>
      </c>
      <c r="C3757" s="573" t="s">
        <v>372</v>
      </c>
      <c r="E3757" s="573"/>
    </row>
    <row r="3758" spans="1:5" ht="15.75">
      <c r="A3758" s="573" t="s">
        <v>7884</v>
      </c>
      <c r="B3758" s="574" t="s">
        <v>7885</v>
      </c>
      <c r="C3758" s="573" t="s">
        <v>564</v>
      </c>
      <c r="E3758" s="573"/>
    </row>
    <row r="3759" spans="1:5" ht="15.75">
      <c r="A3759" s="573" t="s">
        <v>7886</v>
      </c>
      <c r="B3759" s="574" t="s">
        <v>7887</v>
      </c>
      <c r="C3759" s="573" t="s">
        <v>564</v>
      </c>
      <c r="E3759" s="573"/>
    </row>
    <row r="3760" spans="1:5" ht="15.75">
      <c r="A3760" s="573" t="s">
        <v>7888</v>
      </c>
      <c r="B3760" s="574" t="s">
        <v>7889</v>
      </c>
      <c r="C3760" s="573" t="s">
        <v>399</v>
      </c>
      <c r="E3760" s="573"/>
    </row>
    <row r="3761" spans="1:5" ht="15.75">
      <c r="A3761" s="573" t="s">
        <v>7890</v>
      </c>
      <c r="B3761" s="574" t="s">
        <v>7891</v>
      </c>
      <c r="C3761" s="573" t="s">
        <v>425</v>
      </c>
      <c r="E3761" s="573"/>
    </row>
    <row r="3762" spans="1:5" ht="15.75">
      <c r="A3762" s="573" t="s">
        <v>7892</v>
      </c>
      <c r="B3762" s="574" t="s">
        <v>7893</v>
      </c>
      <c r="C3762" s="573" t="s">
        <v>564</v>
      </c>
      <c r="E3762" s="573"/>
    </row>
    <row r="3763" spans="1:5" ht="15.75">
      <c r="A3763" s="573" t="s">
        <v>7894</v>
      </c>
      <c r="B3763" s="574" t="s">
        <v>7895</v>
      </c>
      <c r="C3763" s="573" t="s">
        <v>493</v>
      </c>
      <c r="E3763" s="573"/>
    </row>
    <row r="3764" spans="1:5" ht="15.75">
      <c r="A3764" s="573" t="s">
        <v>7896</v>
      </c>
      <c r="B3764" s="574" t="s">
        <v>7897</v>
      </c>
      <c r="C3764" s="573" t="s">
        <v>511</v>
      </c>
      <c r="E3764" s="573"/>
    </row>
    <row r="3765" spans="1:5" ht="15.75">
      <c r="A3765" s="573" t="s">
        <v>7898</v>
      </c>
      <c r="B3765" s="574" t="s">
        <v>7899</v>
      </c>
      <c r="C3765" s="573" t="s">
        <v>436</v>
      </c>
      <c r="E3765" s="573"/>
    </row>
    <row r="3766" spans="1:5" ht="15.75">
      <c r="A3766" s="573" t="s">
        <v>7900</v>
      </c>
      <c r="B3766" s="574" t="s">
        <v>7901</v>
      </c>
      <c r="C3766" s="573" t="s">
        <v>436</v>
      </c>
      <c r="E3766" s="573"/>
    </row>
    <row r="3767" spans="1:5" ht="15.75">
      <c r="A3767" s="573" t="s">
        <v>7902</v>
      </c>
      <c r="B3767" s="574" t="s">
        <v>7903</v>
      </c>
      <c r="C3767" s="573" t="s">
        <v>485</v>
      </c>
      <c r="E3767" s="573"/>
    </row>
    <row r="3768" spans="1:5" ht="15.75">
      <c r="A3768" s="573" t="s">
        <v>7904</v>
      </c>
      <c r="B3768" s="574" t="s">
        <v>7905</v>
      </c>
      <c r="C3768" s="573" t="s">
        <v>404</v>
      </c>
      <c r="E3768" s="573"/>
    </row>
    <row r="3769" spans="1:5" ht="15.75">
      <c r="A3769" s="573" t="s">
        <v>7906</v>
      </c>
      <c r="B3769" s="574" t="s">
        <v>7907</v>
      </c>
      <c r="C3769" s="573" t="s">
        <v>472</v>
      </c>
      <c r="E3769" s="573"/>
    </row>
    <row r="3770" spans="1:5" ht="15.75">
      <c r="A3770" s="573" t="s">
        <v>7908</v>
      </c>
      <c r="B3770" s="574" t="s">
        <v>7909</v>
      </c>
      <c r="C3770" s="573" t="s">
        <v>436</v>
      </c>
      <c r="E3770" s="573"/>
    </row>
    <row r="3771" spans="1:5" ht="15.75">
      <c r="A3771" s="573" t="s">
        <v>7910</v>
      </c>
      <c r="B3771" s="574" t="s">
        <v>7911</v>
      </c>
      <c r="C3771" s="573" t="s">
        <v>620</v>
      </c>
      <c r="E3771" s="573"/>
    </row>
    <row r="3772" spans="1:5" ht="15.75">
      <c r="A3772" s="573" t="s">
        <v>7912</v>
      </c>
      <c r="B3772" s="574" t="s">
        <v>7913</v>
      </c>
      <c r="C3772" s="573" t="s">
        <v>317</v>
      </c>
      <c r="E3772" s="573"/>
    </row>
    <row r="3773" spans="1:5" ht="15.75">
      <c r="A3773" s="573" t="s">
        <v>7914</v>
      </c>
      <c r="B3773" s="574" t="s">
        <v>7915</v>
      </c>
      <c r="C3773" s="573" t="s">
        <v>456</v>
      </c>
      <c r="E3773" s="573"/>
    </row>
    <row r="3774" spans="1:5" ht="15.75">
      <c r="A3774" s="573" t="s">
        <v>7916</v>
      </c>
      <c r="B3774" s="574" t="s">
        <v>7917</v>
      </c>
      <c r="C3774" s="573" t="s">
        <v>399</v>
      </c>
      <c r="E3774" s="573"/>
    </row>
    <row r="3775" spans="1:5" ht="15.75">
      <c r="A3775" s="573" t="s">
        <v>7918</v>
      </c>
      <c r="B3775" s="574" t="s">
        <v>7919</v>
      </c>
      <c r="C3775" s="573" t="s">
        <v>592</v>
      </c>
      <c r="E3775" s="573"/>
    </row>
    <row r="3776" spans="1:5" ht="15.75">
      <c r="A3776" s="573" t="s">
        <v>7920</v>
      </c>
      <c r="B3776" s="574" t="s">
        <v>7921</v>
      </c>
      <c r="C3776" s="573" t="s">
        <v>340</v>
      </c>
      <c r="E3776" s="573"/>
    </row>
    <row r="3777" spans="1:5" ht="15.75">
      <c r="A3777" s="573" t="s">
        <v>7922</v>
      </c>
      <c r="B3777" s="574" t="s">
        <v>7923</v>
      </c>
      <c r="C3777" s="573" t="s">
        <v>456</v>
      </c>
      <c r="E3777" s="573"/>
    </row>
    <row r="3778" spans="1:5" ht="15.75">
      <c r="A3778" s="573" t="s">
        <v>7924</v>
      </c>
      <c r="B3778" s="574" t="s">
        <v>7925</v>
      </c>
      <c r="C3778" s="573" t="s">
        <v>456</v>
      </c>
      <c r="E3778" s="573"/>
    </row>
    <row r="3779" spans="1:5" ht="15.75">
      <c r="A3779" s="573" t="s">
        <v>7926</v>
      </c>
      <c r="B3779" s="574" t="s">
        <v>7927</v>
      </c>
      <c r="C3779" s="573" t="s">
        <v>271</v>
      </c>
      <c r="E3779" s="573"/>
    </row>
    <row r="3780" spans="1:5" ht="15.75">
      <c r="A3780" s="573" t="s">
        <v>7928</v>
      </c>
      <c r="B3780" s="574" t="s">
        <v>7929</v>
      </c>
      <c r="C3780" s="573" t="s">
        <v>378</v>
      </c>
      <c r="E3780" s="573"/>
    </row>
    <row r="3781" spans="1:5" ht="15.75">
      <c r="A3781" s="573" t="s">
        <v>7930</v>
      </c>
      <c r="B3781" s="574" t="s">
        <v>7931</v>
      </c>
      <c r="C3781" s="573" t="s">
        <v>372</v>
      </c>
      <c r="E3781" s="573"/>
    </row>
    <row r="3782" spans="1:5" ht="15.75">
      <c r="A3782" s="573" t="s">
        <v>7932</v>
      </c>
      <c r="B3782" s="574" t="s">
        <v>7933</v>
      </c>
      <c r="C3782" s="573" t="s">
        <v>378</v>
      </c>
      <c r="E3782" s="573"/>
    </row>
    <row r="3783" spans="1:5" ht="15.75">
      <c r="A3783" s="573" t="s">
        <v>7934</v>
      </c>
      <c r="B3783" s="574" t="s">
        <v>7935</v>
      </c>
      <c r="C3783" s="573" t="s">
        <v>436</v>
      </c>
      <c r="E3783" s="573"/>
    </row>
    <row r="3784" spans="1:5" ht="15.75">
      <c r="A3784" s="573" t="s">
        <v>7936</v>
      </c>
      <c r="B3784" s="574" t="s">
        <v>7937</v>
      </c>
      <c r="C3784" s="573" t="s">
        <v>334</v>
      </c>
      <c r="E3784" s="573"/>
    </row>
    <row r="3785" spans="1:5" ht="15.75">
      <c r="A3785" s="573" t="s">
        <v>7938</v>
      </c>
      <c r="B3785" s="574" t="s">
        <v>7939</v>
      </c>
      <c r="C3785" s="573" t="s">
        <v>493</v>
      </c>
      <c r="E3785" s="573"/>
    </row>
    <row r="3786" spans="1:5" ht="15.75">
      <c r="A3786" s="573" t="s">
        <v>7940</v>
      </c>
      <c r="B3786" s="574" t="s">
        <v>7941</v>
      </c>
      <c r="C3786" s="573" t="s">
        <v>346</v>
      </c>
      <c r="E3786" s="573"/>
    </row>
    <row r="3787" spans="1:5" ht="15.75">
      <c r="A3787" s="573" t="s">
        <v>7942</v>
      </c>
      <c r="B3787" s="574" t="s">
        <v>7943</v>
      </c>
      <c r="C3787" s="573" t="s">
        <v>459</v>
      </c>
      <c r="E3787" s="573"/>
    </row>
    <row r="3788" spans="1:5" ht="15.75">
      <c r="A3788" s="573" t="s">
        <v>7944</v>
      </c>
      <c r="B3788" s="574" t="s">
        <v>7945</v>
      </c>
      <c r="C3788" s="573" t="s">
        <v>343</v>
      </c>
      <c r="E3788" s="573"/>
    </row>
    <row r="3789" spans="1:5" ht="15.75">
      <c r="A3789" s="573" t="s">
        <v>7946</v>
      </c>
      <c r="B3789" s="574" t="s">
        <v>7947</v>
      </c>
      <c r="C3789" s="573" t="s">
        <v>1033</v>
      </c>
      <c r="E3789" s="573"/>
    </row>
    <row r="3790" spans="1:5" ht="15.75">
      <c r="A3790" s="573" t="s">
        <v>7948</v>
      </c>
      <c r="B3790" s="574" t="s">
        <v>7949</v>
      </c>
      <c r="C3790" s="573" t="s">
        <v>303</v>
      </c>
      <c r="E3790" s="573"/>
    </row>
    <row r="3791" spans="1:5" ht="15.75">
      <c r="A3791" s="573" t="s">
        <v>7950</v>
      </c>
      <c r="B3791" s="574" t="s">
        <v>7951</v>
      </c>
      <c r="C3791" s="573" t="s">
        <v>883</v>
      </c>
      <c r="E3791" s="573"/>
    </row>
    <row r="3792" spans="1:5" ht="15.75">
      <c r="A3792" s="573" t="s">
        <v>7952</v>
      </c>
      <c r="B3792" s="574" t="s">
        <v>7953</v>
      </c>
      <c r="C3792" s="573" t="s">
        <v>493</v>
      </c>
      <c r="E3792" s="573"/>
    </row>
    <row r="3793" spans="1:5" ht="15.75">
      <c r="A3793" s="573" t="s">
        <v>7954</v>
      </c>
      <c r="B3793" s="574" t="s">
        <v>7955</v>
      </c>
      <c r="C3793" s="573" t="s">
        <v>556</v>
      </c>
      <c r="E3793" s="573"/>
    </row>
    <row r="3794" spans="1:5" ht="15.75">
      <c r="A3794" s="573" t="s">
        <v>7956</v>
      </c>
      <c r="B3794" s="574" t="s">
        <v>7957</v>
      </c>
      <c r="C3794" s="573" t="s">
        <v>349</v>
      </c>
      <c r="E3794" s="573"/>
    </row>
    <row r="3795" spans="1:5" ht="15.75">
      <c r="A3795" s="573" t="s">
        <v>7958</v>
      </c>
      <c r="B3795" s="574" t="s">
        <v>7959</v>
      </c>
      <c r="C3795" s="573" t="s">
        <v>399</v>
      </c>
      <c r="E3795" s="573"/>
    </row>
    <row r="3796" spans="1:5" ht="15.75">
      <c r="A3796" s="573" t="s">
        <v>7960</v>
      </c>
      <c r="B3796" s="574" t="s">
        <v>7961</v>
      </c>
      <c r="C3796" s="573" t="s">
        <v>883</v>
      </c>
      <c r="E3796" s="573"/>
    </row>
    <row r="3797" spans="1:5" ht="15.75">
      <c r="A3797" s="573" t="s">
        <v>7962</v>
      </c>
      <c r="B3797" s="574" t="s">
        <v>7963</v>
      </c>
      <c r="C3797" s="573" t="s">
        <v>511</v>
      </c>
      <c r="E3797" s="573"/>
    </row>
    <row r="3798" spans="1:5" ht="15.75">
      <c r="A3798" s="573" t="s">
        <v>7964</v>
      </c>
      <c r="B3798" s="574" t="s">
        <v>7965</v>
      </c>
      <c r="C3798" s="573" t="s">
        <v>926</v>
      </c>
      <c r="E3798" s="573"/>
    </row>
    <row r="3799" spans="1:5" ht="15.75">
      <c r="A3799" s="573" t="s">
        <v>7966</v>
      </c>
      <c r="B3799" s="574" t="s">
        <v>7967</v>
      </c>
      <c r="C3799" s="573" t="s">
        <v>372</v>
      </c>
      <c r="E3799" s="573"/>
    </row>
    <row r="3800" spans="1:5" ht="15.75">
      <c r="A3800" s="573" t="s">
        <v>7968</v>
      </c>
      <c r="B3800" s="574" t="s">
        <v>7969</v>
      </c>
      <c r="C3800" s="573" t="s">
        <v>343</v>
      </c>
      <c r="E3800" s="573"/>
    </row>
    <row r="3801" spans="1:5" ht="15.75">
      <c r="A3801" s="573" t="s">
        <v>7970</v>
      </c>
      <c r="B3801" s="574" t="s">
        <v>7971</v>
      </c>
      <c r="C3801" s="573" t="s">
        <v>286</v>
      </c>
      <c r="E3801" s="573"/>
    </row>
    <row r="3802" spans="1:5" ht="15.75">
      <c r="A3802" s="573" t="s">
        <v>7972</v>
      </c>
      <c r="B3802" s="574" t="s">
        <v>7973</v>
      </c>
      <c r="C3802" s="573" t="s">
        <v>241</v>
      </c>
      <c r="E3802" s="573"/>
    </row>
    <row r="3803" spans="1:5" ht="15.75">
      <c r="A3803" s="573" t="s">
        <v>7974</v>
      </c>
      <c r="B3803" s="574" t="s">
        <v>7975</v>
      </c>
      <c r="C3803" s="573" t="s">
        <v>518</v>
      </c>
      <c r="E3803" s="573"/>
    </row>
    <row r="3804" spans="1:5" ht="15.75">
      <c r="A3804" s="573" t="s">
        <v>7976</v>
      </c>
      <c r="B3804" s="574" t="s">
        <v>7977</v>
      </c>
      <c r="C3804" s="573" t="s">
        <v>1141</v>
      </c>
      <c r="E3804" s="573"/>
    </row>
    <row r="3805" spans="1:5" ht="15.75">
      <c r="A3805" s="573" t="s">
        <v>7978</v>
      </c>
      <c r="B3805" s="574" t="s">
        <v>7979</v>
      </c>
      <c r="C3805" s="573" t="s">
        <v>579</v>
      </c>
      <c r="E3805" s="573"/>
    </row>
    <row r="3806" spans="1:5" ht="15.75">
      <c r="A3806" s="573" t="s">
        <v>7980</v>
      </c>
      <c r="B3806" s="574" t="s">
        <v>7981</v>
      </c>
      <c r="C3806" s="573" t="s">
        <v>303</v>
      </c>
      <c r="E3806" s="573"/>
    </row>
    <row r="3807" spans="1:5" ht="15.75">
      <c r="A3807" s="573" t="s">
        <v>7982</v>
      </c>
      <c r="B3807" s="574" t="s">
        <v>7983</v>
      </c>
      <c r="C3807" s="573" t="s">
        <v>303</v>
      </c>
      <c r="E3807" s="573"/>
    </row>
    <row r="3808" spans="1:5" ht="15.75">
      <c r="A3808" s="573" t="s">
        <v>7984</v>
      </c>
      <c r="B3808" s="574" t="s">
        <v>7985</v>
      </c>
      <c r="C3808" s="573" t="s">
        <v>309</v>
      </c>
      <c r="E3808" s="573"/>
    </row>
    <row r="3809" spans="1:5" ht="15.75">
      <c r="A3809" s="573" t="s">
        <v>7986</v>
      </c>
      <c r="B3809" s="574" t="s">
        <v>7987</v>
      </c>
      <c r="C3809" s="573" t="s">
        <v>727</v>
      </c>
      <c r="E3809" s="573"/>
    </row>
    <row r="3810" spans="1:5" ht="15.75">
      <c r="A3810" s="573" t="s">
        <v>7988</v>
      </c>
      <c r="B3810" s="574" t="s">
        <v>7989</v>
      </c>
      <c r="C3810" s="573" t="s">
        <v>964</v>
      </c>
      <c r="E3810" s="573"/>
    </row>
    <row r="3811" spans="1:5" ht="15.75">
      <c r="A3811" s="573" t="s">
        <v>7990</v>
      </c>
      <c r="B3811" s="574" t="s">
        <v>7991</v>
      </c>
      <c r="C3811" s="573" t="s">
        <v>412</v>
      </c>
      <c r="E3811" s="573"/>
    </row>
    <row r="3812" spans="1:5" ht="15.75">
      <c r="A3812" s="573" t="s">
        <v>7992</v>
      </c>
      <c r="B3812" s="574" t="s">
        <v>7993</v>
      </c>
      <c r="C3812" s="573" t="s">
        <v>312</v>
      </c>
      <c r="E3812" s="573"/>
    </row>
    <row r="3813" spans="1:5" ht="15.75">
      <c r="A3813" s="573" t="s">
        <v>7994</v>
      </c>
      <c r="B3813" s="574" t="s">
        <v>7995</v>
      </c>
      <c r="C3813" s="573" t="s">
        <v>317</v>
      </c>
      <c r="E3813" s="573"/>
    </row>
    <row r="3814" spans="1:5" ht="15.75">
      <c r="A3814" s="573" t="s">
        <v>7996</v>
      </c>
      <c r="B3814" s="574" t="s">
        <v>7997</v>
      </c>
      <c r="C3814" s="573" t="s">
        <v>360</v>
      </c>
      <c r="E3814" s="573"/>
    </row>
    <row r="3815" spans="1:5" ht="15.75">
      <c r="A3815" s="573" t="s">
        <v>7998</v>
      </c>
      <c r="B3815" s="574" t="s">
        <v>7999</v>
      </c>
      <c r="C3815" s="573" t="s">
        <v>528</v>
      </c>
      <c r="E3815" s="573"/>
    </row>
    <row r="3816" spans="1:5" ht="15.75">
      <c r="A3816" s="573" t="s">
        <v>8000</v>
      </c>
      <c r="B3816" s="574" t="s">
        <v>8001</v>
      </c>
      <c r="C3816" s="573" t="s">
        <v>436</v>
      </c>
      <c r="E3816" s="573"/>
    </row>
    <row r="3817" spans="1:5" ht="15.75">
      <c r="A3817" s="573" t="s">
        <v>8002</v>
      </c>
      <c r="B3817" s="574" t="s">
        <v>8003</v>
      </c>
      <c r="C3817" s="573" t="s">
        <v>352</v>
      </c>
      <c r="E3817" s="573"/>
    </row>
    <row r="3818" spans="1:5" ht="15.75">
      <c r="A3818" s="573" t="s">
        <v>8004</v>
      </c>
      <c r="B3818" s="574" t="s">
        <v>8005</v>
      </c>
      <c r="C3818" s="573" t="s">
        <v>286</v>
      </c>
      <c r="E3818" s="573"/>
    </row>
    <row r="3819" spans="1:5" ht="15.75">
      <c r="A3819" s="573" t="s">
        <v>8006</v>
      </c>
      <c r="B3819" s="574" t="s">
        <v>8007</v>
      </c>
      <c r="C3819" s="573" t="s">
        <v>496</v>
      </c>
      <c r="E3819" s="573"/>
    </row>
    <row r="3820" spans="1:5" ht="15.75">
      <c r="A3820" s="573" t="s">
        <v>8008</v>
      </c>
      <c r="B3820" s="574" t="s">
        <v>8009</v>
      </c>
      <c r="C3820" s="573" t="s">
        <v>485</v>
      </c>
      <c r="E3820" s="573"/>
    </row>
    <row r="3821" spans="1:5" ht="15.75">
      <c r="A3821" s="573" t="s">
        <v>8010</v>
      </c>
      <c r="B3821" s="574" t="s">
        <v>8011</v>
      </c>
      <c r="C3821" s="573" t="s">
        <v>280</v>
      </c>
      <c r="E3821" s="573"/>
    </row>
    <row r="3822" spans="1:5" ht="15.75">
      <c r="A3822" s="573" t="s">
        <v>8012</v>
      </c>
      <c r="B3822" s="574" t="s">
        <v>8013</v>
      </c>
      <c r="C3822" s="573" t="s">
        <v>620</v>
      </c>
      <c r="E3822" s="573"/>
    </row>
    <row r="3823" spans="1:5" ht="15.75">
      <c r="A3823" s="573" t="s">
        <v>8014</v>
      </c>
      <c r="B3823" s="574" t="s">
        <v>8015</v>
      </c>
      <c r="C3823" s="573" t="s">
        <v>564</v>
      </c>
      <c r="E3823" s="573"/>
    </row>
    <row r="3824" spans="1:5" ht="15.75">
      <c r="A3824" s="573" t="s">
        <v>8016</v>
      </c>
      <c r="B3824" s="574" t="s">
        <v>8017</v>
      </c>
      <c r="C3824" s="573" t="s">
        <v>579</v>
      </c>
      <c r="E3824" s="573"/>
    </row>
    <row r="3825" spans="1:5" ht="15.75">
      <c r="A3825" s="573" t="s">
        <v>8018</v>
      </c>
      <c r="B3825" s="574" t="s">
        <v>8019</v>
      </c>
      <c r="C3825" s="573" t="s">
        <v>340</v>
      </c>
      <c r="E3825" s="573"/>
    </row>
    <row r="3826" spans="1:5" ht="15.75">
      <c r="A3826" s="573" t="s">
        <v>8020</v>
      </c>
      <c r="B3826" s="574" t="s">
        <v>8021</v>
      </c>
      <c r="C3826" s="573" t="s">
        <v>363</v>
      </c>
      <c r="E3826" s="573"/>
    </row>
    <row r="3827" spans="1:5" ht="15.75">
      <c r="A3827" s="573" t="s">
        <v>8022</v>
      </c>
      <c r="B3827" s="574" t="s">
        <v>8023</v>
      </c>
      <c r="C3827" s="573" t="s">
        <v>469</v>
      </c>
      <c r="E3827" s="573"/>
    </row>
    <row r="3828" spans="1:5" ht="15.75">
      <c r="A3828" s="573" t="s">
        <v>8024</v>
      </c>
      <c r="B3828" s="574" t="s">
        <v>8025</v>
      </c>
      <c r="C3828" s="573" t="s">
        <v>1590</v>
      </c>
      <c r="E3828" s="573"/>
    </row>
    <row r="3829" spans="1:5" ht="15.75">
      <c r="A3829" s="573" t="s">
        <v>8026</v>
      </c>
      <c r="B3829" s="574" t="s">
        <v>8027</v>
      </c>
      <c r="C3829" s="573" t="s">
        <v>317</v>
      </c>
      <c r="E3829" s="573"/>
    </row>
    <row r="3830" spans="1:5" ht="15.75">
      <c r="A3830" s="573" t="s">
        <v>8028</v>
      </c>
      <c r="B3830" s="574" t="s">
        <v>8029</v>
      </c>
      <c r="C3830" s="573" t="s">
        <v>271</v>
      </c>
      <c r="E3830" s="573"/>
    </row>
    <row r="3831" spans="1:5" ht="15.75">
      <c r="A3831" s="573" t="s">
        <v>8030</v>
      </c>
      <c r="B3831" s="574" t="s">
        <v>8031</v>
      </c>
      <c r="C3831" s="573" t="s">
        <v>343</v>
      </c>
      <c r="E3831" s="573"/>
    </row>
    <row r="3832" spans="1:5" ht="15.75">
      <c r="A3832" s="573" t="s">
        <v>8032</v>
      </c>
      <c r="B3832" s="574" t="s">
        <v>8033</v>
      </c>
      <c r="C3832" s="573" t="s">
        <v>790</v>
      </c>
      <c r="E3832" s="573"/>
    </row>
    <row r="3833" spans="1:5" ht="15.75">
      <c r="A3833" s="573" t="s">
        <v>8034</v>
      </c>
      <c r="B3833" s="574" t="s">
        <v>8035</v>
      </c>
      <c r="C3833" s="573" t="s">
        <v>485</v>
      </c>
      <c r="E3833" s="573"/>
    </row>
    <row r="3834" spans="1:5" ht="15.75">
      <c r="A3834" s="573" t="s">
        <v>8036</v>
      </c>
      <c r="B3834" s="574" t="s">
        <v>8037</v>
      </c>
      <c r="C3834" s="573" t="s">
        <v>349</v>
      </c>
      <c r="E3834" s="573"/>
    </row>
    <row r="3835" spans="1:5" ht="15.75">
      <c r="A3835" s="573" t="s">
        <v>8038</v>
      </c>
      <c r="B3835" s="574" t="s">
        <v>8039</v>
      </c>
      <c r="C3835" s="573" t="s">
        <v>742</v>
      </c>
      <c r="E3835" s="573"/>
    </row>
    <row r="3836" spans="1:5" ht="15.75">
      <c r="A3836" s="573" t="s">
        <v>8040</v>
      </c>
      <c r="B3836" s="574" t="s">
        <v>8041</v>
      </c>
      <c r="C3836" s="573" t="s">
        <v>485</v>
      </c>
      <c r="E3836" s="573"/>
    </row>
    <row r="3837" spans="1:5" ht="15.75">
      <c r="A3837" s="573" t="s">
        <v>8042</v>
      </c>
      <c r="B3837" s="574" t="s">
        <v>8043</v>
      </c>
      <c r="C3837" s="573" t="s">
        <v>409</v>
      </c>
      <c r="E3837" s="573"/>
    </row>
    <row r="3838" spans="1:5" ht="15.75">
      <c r="A3838" s="573" t="s">
        <v>8044</v>
      </c>
      <c r="B3838" s="574" t="s">
        <v>8045</v>
      </c>
      <c r="C3838" s="573" t="s">
        <v>511</v>
      </c>
      <c r="E3838" s="573"/>
    </row>
    <row r="3839" spans="1:5" ht="15.75">
      <c r="A3839" s="573" t="s">
        <v>8046</v>
      </c>
      <c r="B3839" s="574" t="s">
        <v>8047</v>
      </c>
      <c r="C3839" s="573" t="s">
        <v>343</v>
      </c>
      <c r="E3839" s="573"/>
    </row>
    <row r="3840" spans="1:5" ht="15.75">
      <c r="A3840" s="573" t="s">
        <v>8048</v>
      </c>
      <c r="B3840" s="574" t="s">
        <v>8049</v>
      </c>
      <c r="C3840" s="573" t="s">
        <v>271</v>
      </c>
      <c r="E3840" s="573"/>
    </row>
    <row r="3841" spans="1:5" ht="15.75">
      <c r="A3841" s="573" t="s">
        <v>8050</v>
      </c>
      <c r="B3841" s="574" t="s">
        <v>8051</v>
      </c>
      <c r="C3841" s="573" t="s">
        <v>883</v>
      </c>
      <c r="E3841" s="573"/>
    </row>
    <row r="3842" spans="1:5" ht="15.75">
      <c r="A3842" s="573" t="s">
        <v>8052</v>
      </c>
      <c r="B3842" s="574" t="s">
        <v>8053</v>
      </c>
      <c r="C3842" s="573" t="s">
        <v>323</v>
      </c>
      <c r="E3842" s="573"/>
    </row>
    <row r="3843" spans="1:5" ht="15.75">
      <c r="A3843" s="573" t="s">
        <v>8054</v>
      </c>
      <c r="B3843" s="574" t="s">
        <v>8055</v>
      </c>
      <c r="C3843" s="573" t="s">
        <v>240</v>
      </c>
      <c r="E3843" s="573"/>
    </row>
    <row r="3844" spans="1:5" ht="15.75">
      <c r="A3844" s="573" t="s">
        <v>8056</v>
      </c>
      <c r="B3844" s="574" t="s">
        <v>8057</v>
      </c>
      <c r="C3844" s="573" t="s">
        <v>456</v>
      </c>
      <c r="E3844" s="573"/>
    </row>
    <row r="3845" spans="1:5" ht="15.75">
      <c r="A3845" s="573" t="s">
        <v>8058</v>
      </c>
      <c r="B3845" s="574" t="s">
        <v>8059</v>
      </c>
      <c r="C3845" s="573" t="s">
        <v>274</v>
      </c>
      <c r="E3845" s="573"/>
    </row>
    <row r="3846" spans="1:5" ht="15.75">
      <c r="A3846" s="573" t="s">
        <v>8060</v>
      </c>
      <c r="B3846" s="574" t="s">
        <v>8061</v>
      </c>
      <c r="C3846" s="573" t="s">
        <v>340</v>
      </c>
      <c r="E3846" s="573"/>
    </row>
    <row r="3847" spans="1:5" ht="15.75">
      <c r="A3847" s="573" t="s">
        <v>8062</v>
      </c>
      <c r="B3847" s="574" t="s">
        <v>8063</v>
      </c>
      <c r="C3847" s="573" t="s">
        <v>528</v>
      </c>
      <c r="E3847" s="573"/>
    </row>
    <row r="3848" spans="1:5" ht="15.75">
      <c r="A3848" s="573" t="s">
        <v>8064</v>
      </c>
      <c r="B3848" s="574" t="s">
        <v>8065</v>
      </c>
      <c r="C3848" s="573" t="s">
        <v>620</v>
      </c>
      <c r="E3848" s="573"/>
    </row>
    <row r="3849" spans="1:5" ht="15.75">
      <c r="A3849" s="573" t="s">
        <v>8066</v>
      </c>
      <c r="B3849" s="574" t="s">
        <v>8067</v>
      </c>
      <c r="C3849" s="573" t="s">
        <v>456</v>
      </c>
      <c r="E3849" s="573"/>
    </row>
    <row r="3850" spans="1:5" ht="15.75">
      <c r="A3850" s="573" t="s">
        <v>8068</v>
      </c>
      <c r="B3850" s="574" t="s">
        <v>8069</v>
      </c>
      <c r="C3850" s="573" t="s">
        <v>472</v>
      </c>
      <c r="E3850" s="573"/>
    </row>
    <row r="3851" spans="1:5" ht="15.75">
      <c r="A3851" s="573" t="s">
        <v>8070</v>
      </c>
      <c r="B3851" s="574" t="s">
        <v>8071</v>
      </c>
      <c r="C3851" s="573" t="s">
        <v>343</v>
      </c>
      <c r="E3851" s="573"/>
    </row>
    <row r="3852" spans="1:5" ht="15.75">
      <c r="A3852" s="573" t="s">
        <v>8072</v>
      </c>
      <c r="B3852" s="574" t="s">
        <v>8073</v>
      </c>
      <c r="C3852" s="573" t="s">
        <v>511</v>
      </c>
      <c r="E3852" s="573"/>
    </row>
    <row r="3853" spans="1:5" ht="15.75">
      <c r="A3853" s="573" t="s">
        <v>8074</v>
      </c>
      <c r="B3853" s="574" t="s">
        <v>8075</v>
      </c>
      <c r="C3853" s="573" t="s">
        <v>366</v>
      </c>
      <c r="E3853" s="573"/>
    </row>
    <row r="3854" spans="1:5" ht="15.75">
      <c r="A3854" s="573" t="s">
        <v>8076</v>
      </c>
      <c r="B3854" s="574" t="s">
        <v>8077</v>
      </c>
      <c r="C3854" s="573" t="s">
        <v>240</v>
      </c>
      <c r="E3854" s="573"/>
    </row>
    <row r="3855" spans="1:5" ht="15.75">
      <c r="A3855" s="573" t="s">
        <v>8078</v>
      </c>
      <c r="B3855" s="574" t="s">
        <v>8079</v>
      </c>
      <c r="C3855" s="573" t="s">
        <v>388</v>
      </c>
      <c r="E3855" s="573"/>
    </row>
    <row r="3856" spans="1:5" ht="15.75">
      <c r="A3856" s="573" t="s">
        <v>8080</v>
      </c>
      <c r="B3856" s="574" t="s">
        <v>8081</v>
      </c>
      <c r="C3856" s="573" t="s">
        <v>340</v>
      </c>
      <c r="E3856" s="573"/>
    </row>
    <row r="3857" spans="1:5" ht="15.75">
      <c r="A3857" s="573" t="s">
        <v>8082</v>
      </c>
      <c r="B3857" s="574" t="s">
        <v>8083</v>
      </c>
      <c r="C3857" s="573" t="s">
        <v>417</v>
      </c>
      <c r="E3857" s="573"/>
    </row>
    <row r="3858" spans="1:5" ht="15.75">
      <c r="A3858" s="573" t="s">
        <v>8084</v>
      </c>
      <c r="B3858" s="574" t="s">
        <v>8085</v>
      </c>
      <c r="C3858" s="573" t="s">
        <v>1033</v>
      </c>
      <c r="E3858" s="573"/>
    </row>
    <row r="3859" spans="1:5" ht="15.75">
      <c r="A3859" s="573" t="s">
        <v>8086</v>
      </c>
      <c r="B3859" s="574" t="s">
        <v>8087</v>
      </c>
      <c r="C3859" s="573" t="s">
        <v>964</v>
      </c>
      <c r="E3859" s="573"/>
    </row>
    <row r="3860" spans="1:5" ht="15.75">
      <c r="A3860" s="573" t="s">
        <v>8088</v>
      </c>
      <c r="B3860" s="574" t="s">
        <v>8089</v>
      </c>
      <c r="C3860" s="573" t="s">
        <v>240</v>
      </c>
      <c r="E3860" s="573"/>
    </row>
    <row r="3861" spans="1:5" ht="15.75">
      <c r="A3861" s="573" t="s">
        <v>8090</v>
      </c>
      <c r="B3861" s="574" t="s">
        <v>8091</v>
      </c>
      <c r="C3861" s="573" t="s">
        <v>951</v>
      </c>
      <c r="E3861" s="573"/>
    </row>
    <row r="3862" spans="1:5" ht="15.75">
      <c r="A3862" s="573" t="s">
        <v>8092</v>
      </c>
      <c r="B3862" s="574" t="s">
        <v>8093</v>
      </c>
      <c r="C3862" s="573" t="s">
        <v>340</v>
      </c>
      <c r="E3862" s="573"/>
    </row>
    <row r="3863" spans="1:5" ht="15.75">
      <c r="A3863" s="573" t="s">
        <v>8094</v>
      </c>
      <c r="B3863" s="574" t="s">
        <v>8095</v>
      </c>
      <c r="C3863" s="573" t="s">
        <v>412</v>
      </c>
      <c r="E3863" s="573"/>
    </row>
    <row r="3864" spans="1:5" ht="15.75">
      <c r="A3864" s="573" t="s">
        <v>8096</v>
      </c>
      <c r="B3864" s="574" t="s">
        <v>8097</v>
      </c>
      <c r="C3864" s="573" t="s">
        <v>274</v>
      </c>
      <c r="E3864" s="573"/>
    </row>
    <row r="3865" spans="1:5" ht="15.75">
      <c r="A3865" s="573" t="s">
        <v>8098</v>
      </c>
      <c r="B3865" s="574" t="s">
        <v>8099</v>
      </c>
      <c r="C3865" s="573" t="s">
        <v>241</v>
      </c>
      <c r="E3865" s="573"/>
    </row>
    <row r="3866" spans="1:5" ht="15.75">
      <c r="A3866" s="573" t="s">
        <v>8100</v>
      </c>
      <c r="B3866" s="574" t="s">
        <v>8101</v>
      </c>
      <c r="C3866" s="573" t="s">
        <v>1208</v>
      </c>
      <c r="E3866" s="573"/>
    </row>
    <row r="3867" spans="1:5" ht="15.75">
      <c r="A3867" s="573" t="s">
        <v>8102</v>
      </c>
      <c r="B3867" s="574" t="s">
        <v>8103</v>
      </c>
      <c r="C3867" s="573" t="s">
        <v>343</v>
      </c>
      <c r="E3867" s="573"/>
    </row>
    <row r="3868" spans="1:5" ht="15.75">
      <c r="A3868" s="573" t="s">
        <v>8104</v>
      </c>
      <c r="B3868" s="574" t="s">
        <v>8105</v>
      </c>
      <c r="C3868" s="573" t="s">
        <v>343</v>
      </c>
      <c r="E3868" s="573"/>
    </row>
    <row r="3869" spans="1:5" ht="15.75">
      <c r="A3869" s="573" t="s">
        <v>8106</v>
      </c>
      <c r="B3869" s="574" t="s">
        <v>8107</v>
      </c>
      <c r="C3869" s="573" t="s">
        <v>300</v>
      </c>
      <c r="E3869" s="573"/>
    </row>
    <row r="3870" spans="1:5" ht="15.75">
      <c r="A3870" s="573" t="s">
        <v>8108</v>
      </c>
      <c r="B3870" s="574" t="s">
        <v>8109</v>
      </c>
      <c r="C3870" s="573" t="s">
        <v>303</v>
      </c>
      <c r="E3870" s="573"/>
    </row>
    <row r="3871" spans="1:5" ht="15.75">
      <c r="A3871" s="573" t="s">
        <v>8110</v>
      </c>
      <c r="B3871" s="574" t="s">
        <v>8111</v>
      </c>
      <c r="C3871" s="573" t="s">
        <v>340</v>
      </c>
      <c r="E3871" s="573"/>
    </row>
    <row r="3872" spans="1:5" ht="15.75">
      <c r="A3872" s="573" t="s">
        <v>8112</v>
      </c>
      <c r="B3872" s="574" t="s">
        <v>8113</v>
      </c>
      <c r="C3872" s="573" t="s">
        <v>323</v>
      </c>
      <c r="E3872" s="573"/>
    </row>
    <row r="3873" spans="1:5" ht="15.75">
      <c r="A3873" s="573" t="s">
        <v>8114</v>
      </c>
      <c r="B3873" s="574" t="s">
        <v>8115</v>
      </c>
      <c r="C3873" s="573" t="s">
        <v>827</v>
      </c>
      <c r="E3873" s="573"/>
    </row>
    <row r="3874" spans="1:5" ht="15.75">
      <c r="A3874" s="573" t="s">
        <v>8116</v>
      </c>
      <c r="B3874" s="574" t="s">
        <v>8117</v>
      </c>
      <c r="C3874" s="573" t="s">
        <v>488</v>
      </c>
      <c r="E3874" s="573"/>
    </row>
    <row r="3875" spans="1:5" ht="15.75">
      <c r="A3875" s="573" t="s">
        <v>8118</v>
      </c>
      <c r="B3875" s="574" t="s">
        <v>8119</v>
      </c>
      <c r="C3875" s="573" t="s">
        <v>283</v>
      </c>
      <c r="E3875" s="573"/>
    </row>
    <row r="3876" spans="1:5" ht="15.75">
      <c r="A3876" s="573" t="s">
        <v>8120</v>
      </c>
      <c r="B3876" s="574" t="s">
        <v>8121</v>
      </c>
      <c r="C3876" s="573" t="s">
        <v>737</v>
      </c>
      <c r="E3876" s="573"/>
    </row>
    <row r="3877" spans="1:5" ht="15.75">
      <c r="A3877" s="573" t="s">
        <v>8122</v>
      </c>
      <c r="B3877" s="574" t="s">
        <v>8123</v>
      </c>
      <c r="C3877" s="573" t="s">
        <v>303</v>
      </c>
      <c r="E3877" s="573"/>
    </row>
    <row r="3878" spans="1:5" ht="15.75">
      <c r="A3878" s="573" t="s">
        <v>8124</v>
      </c>
      <c r="B3878" s="574" t="s">
        <v>8125</v>
      </c>
      <c r="C3878" s="573" t="s">
        <v>556</v>
      </c>
      <c r="E3878" s="573"/>
    </row>
    <row r="3879" spans="1:5" ht="15.75">
      <c r="A3879" s="573" t="s">
        <v>8126</v>
      </c>
      <c r="B3879" s="574" t="s">
        <v>8127</v>
      </c>
      <c r="C3879" s="573" t="s">
        <v>352</v>
      </c>
      <c r="E3879" s="573"/>
    </row>
    <row r="3880" spans="1:5" ht="15.75">
      <c r="A3880" s="573" t="s">
        <v>8128</v>
      </c>
      <c r="B3880" s="574" t="s">
        <v>8129</v>
      </c>
      <c r="C3880" s="573" t="s">
        <v>485</v>
      </c>
      <c r="E3880" s="573"/>
    </row>
    <row r="3881" spans="1:5" ht="15.75">
      <c r="A3881" s="573" t="s">
        <v>8130</v>
      </c>
      <c r="B3881" s="574" t="s">
        <v>8131</v>
      </c>
      <c r="C3881" s="573" t="s">
        <v>412</v>
      </c>
      <c r="E3881" s="573"/>
    </row>
    <row r="3882" spans="1:5" ht="15.75">
      <c r="A3882" s="573" t="s">
        <v>8132</v>
      </c>
      <c r="B3882" s="574" t="s">
        <v>8133</v>
      </c>
      <c r="C3882" s="573" t="s">
        <v>399</v>
      </c>
      <c r="E3882" s="573"/>
    </row>
    <row r="3883" spans="1:5" ht="15.75">
      <c r="A3883" s="573" t="s">
        <v>8134</v>
      </c>
      <c r="B3883" s="574" t="s">
        <v>8135</v>
      </c>
      <c r="C3883" s="573" t="s">
        <v>436</v>
      </c>
      <c r="E3883" s="573"/>
    </row>
    <row r="3884" spans="1:5" ht="15.75">
      <c r="A3884" s="573" t="s">
        <v>8136</v>
      </c>
      <c r="B3884" s="574" t="s">
        <v>8137</v>
      </c>
      <c r="C3884" s="573" t="s">
        <v>425</v>
      </c>
      <c r="E3884" s="573"/>
    </row>
    <row r="3885" spans="1:5" ht="15.75">
      <c r="A3885" s="573" t="s">
        <v>8138</v>
      </c>
      <c r="B3885" s="574" t="s">
        <v>8139</v>
      </c>
      <c r="C3885" s="573" t="s">
        <v>1138</v>
      </c>
      <c r="E3885" s="573"/>
    </row>
    <row r="3886" spans="1:5" ht="15.75">
      <c r="A3886" s="573" t="s">
        <v>8140</v>
      </c>
      <c r="B3886" s="574" t="s">
        <v>8141</v>
      </c>
      <c r="C3886" s="573" t="s">
        <v>1529</v>
      </c>
      <c r="E3886" s="573"/>
    </row>
    <row r="3887" spans="1:5" ht="15.75">
      <c r="A3887" s="573" t="s">
        <v>8142</v>
      </c>
      <c r="B3887" s="574" t="s">
        <v>8143</v>
      </c>
      <c r="C3887" s="573" t="s">
        <v>320</v>
      </c>
      <c r="E3887" s="573"/>
    </row>
    <row r="3888" spans="1:5" ht="15.75">
      <c r="A3888" s="573" t="s">
        <v>8144</v>
      </c>
      <c r="B3888" s="574" t="s">
        <v>8145</v>
      </c>
      <c r="C3888" s="573" t="s">
        <v>409</v>
      </c>
      <c r="E3888" s="573"/>
    </row>
    <row r="3889" spans="1:5" ht="15.75">
      <c r="A3889" s="573" t="s">
        <v>8146</v>
      </c>
      <c r="B3889" s="574" t="s">
        <v>8147</v>
      </c>
      <c r="C3889" s="573" t="s">
        <v>412</v>
      </c>
      <c r="E3889" s="573"/>
    </row>
    <row r="3890" spans="1:5" ht="15.75">
      <c r="A3890" s="573" t="s">
        <v>8148</v>
      </c>
      <c r="B3890" s="574" t="s">
        <v>8149</v>
      </c>
      <c r="C3890" s="573" t="s">
        <v>485</v>
      </c>
      <c r="E3890" s="573"/>
    </row>
    <row r="3891" spans="1:5" ht="15.75">
      <c r="A3891" s="573" t="s">
        <v>8150</v>
      </c>
      <c r="B3891" s="574" t="s">
        <v>8151</v>
      </c>
      <c r="C3891" s="573" t="s">
        <v>340</v>
      </c>
      <c r="E3891" s="573"/>
    </row>
    <row r="3892" spans="1:5" ht="15.75">
      <c r="A3892" s="573" t="s">
        <v>8152</v>
      </c>
      <c r="B3892" s="574" t="s">
        <v>8153</v>
      </c>
      <c r="C3892" s="573" t="s">
        <v>340</v>
      </c>
      <c r="E3892" s="573"/>
    </row>
    <row r="3893" spans="1:5" ht="15.75">
      <c r="A3893" s="573" t="s">
        <v>8154</v>
      </c>
      <c r="B3893" s="574" t="s">
        <v>8155</v>
      </c>
      <c r="C3893" s="573" t="s">
        <v>1529</v>
      </c>
      <c r="E3893" s="573"/>
    </row>
    <row r="3894" spans="1:5" ht="15.75">
      <c r="A3894" s="573" t="s">
        <v>8156</v>
      </c>
      <c r="B3894" s="574" t="s">
        <v>8157</v>
      </c>
      <c r="C3894" s="573" t="s">
        <v>241</v>
      </c>
      <c r="E3894" s="573"/>
    </row>
    <row r="3895" spans="1:5" ht="15.75">
      <c r="A3895" s="573" t="s">
        <v>8158</v>
      </c>
      <c r="B3895" s="574" t="s">
        <v>8159</v>
      </c>
      <c r="C3895" s="573" t="s">
        <v>472</v>
      </c>
      <c r="E3895" s="573"/>
    </row>
    <row r="3896" spans="1:5" ht="15.75">
      <c r="A3896" s="573" t="s">
        <v>8160</v>
      </c>
      <c r="B3896" s="574" t="s">
        <v>8161</v>
      </c>
      <c r="C3896" s="573" t="s">
        <v>433</v>
      </c>
      <c r="E3896" s="573"/>
    </row>
    <row r="3897" spans="1:5" ht="15.75">
      <c r="A3897" s="573" t="s">
        <v>8162</v>
      </c>
      <c r="B3897" s="574" t="s">
        <v>8163</v>
      </c>
      <c r="C3897" s="573" t="s">
        <v>294</v>
      </c>
      <c r="E3897" s="573"/>
    </row>
    <row r="3898" spans="1:5" ht="15.75">
      <c r="A3898" s="573" t="s">
        <v>8164</v>
      </c>
      <c r="B3898" s="574" t="s">
        <v>8165</v>
      </c>
      <c r="C3898" s="573" t="s">
        <v>286</v>
      </c>
      <c r="E3898" s="573"/>
    </row>
    <row r="3899" spans="1:5" ht="15.75">
      <c r="A3899" s="573" t="s">
        <v>8166</v>
      </c>
      <c r="B3899" s="574" t="s">
        <v>8167</v>
      </c>
      <c r="C3899" s="573" t="s">
        <v>352</v>
      </c>
      <c r="E3899" s="573"/>
    </row>
    <row r="3900" spans="1:5" ht="15.75">
      <c r="A3900" s="573" t="s">
        <v>8168</v>
      </c>
      <c r="B3900" s="574" t="s">
        <v>8169</v>
      </c>
      <c r="C3900" s="573" t="s">
        <v>579</v>
      </c>
      <c r="E3900" s="573"/>
    </row>
    <row r="3901" spans="1:5" ht="15.75">
      <c r="A3901" s="573" t="s">
        <v>8170</v>
      </c>
      <c r="B3901" s="574" t="s">
        <v>8171</v>
      </c>
      <c r="C3901" s="573" t="s">
        <v>412</v>
      </c>
      <c r="E3901" s="573"/>
    </row>
    <row r="3902" spans="1:5" ht="15.75">
      <c r="A3902" s="573" t="s">
        <v>8172</v>
      </c>
      <c r="B3902" s="574" t="s">
        <v>8173</v>
      </c>
      <c r="C3902" s="573" t="s">
        <v>579</v>
      </c>
      <c r="E3902" s="573"/>
    </row>
    <row r="3903" spans="1:5" ht="15.75">
      <c r="A3903" s="573" t="s">
        <v>8174</v>
      </c>
      <c r="B3903" s="574" t="s">
        <v>8175</v>
      </c>
      <c r="C3903" s="573" t="s">
        <v>312</v>
      </c>
      <c r="E3903" s="573"/>
    </row>
    <row r="3904" spans="1:5" ht="15.75">
      <c r="A3904" s="573" t="s">
        <v>8176</v>
      </c>
      <c r="B3904" s="574" t="s">
        <v>8177</v>
      </c>
      <c r="C3904" s="573" t="s">
        <v>343</v>
      </c>
      <c r="E3904" s="573"/>
    </row>
    <row r="3905" spans="1:5" ht="15.75">
      <c r="A3905" s="573" t="s">
        <v>8178</v>
      </c>
      <c r="B3905" s="574" t="s">
        <v>8179</v>
      </c>
      <c r="C3905" s="573" t="s">
        <v>456</v>
      </c>
      <c r="E3905" s="573"/>
    </row>
    <row r="3906" spans="1:5" ht="15.75">
      <c r="A3906" s="573" t="s">
        <v>8180</v>
      </c>
      <c r="B3906" s="574" t="s">
        <v>8181</v>
      </c>
      <c r="C3906" s="573" t="s">
        <v>1762</v>
      </c>
      <c r="E3906" s="573"/>
    </row>
    <row r="3907" spans="1:5" ht="15.75">
      <c r="A3907" s="573" t="s">
        <v>8182</v>
      </c>
      <c r="B3907" s="574" t="s">
        <v>8183</v>
      </c>
      <c r="C3907" s="573" t="s">
        <v>1762</v>
      </c>
      <c r="E3907" s="573"/>
    </row>
    <row r="3908" spans="1:5" ht="15.75">
      <c r="A3908" s="573" t="s">
        <v>8184</v>
      </c>
      <c r="B3908" s="574" t="s">
        <v>8185</v>
      </c>
      <c r="C3908" s="573" t="s">
        <v>493</v>
      </c>
      <c r="E3908" s="573"/>
    </row>
    <row r="3909" spans="1:5" ht="15.75">
      <c r="A3909" s="573" t="s">
        <v>8186</v>
      </c>
      <c r="B3909" s="574" t="s">
        <v>8187</v>
      </c>
      <c r="C3909" s="573" t="s">
        <v>843</v>
      </c>
      <c r="E3909" s="573"/>
    </row>
    <row r="3910" spans="1:5" ht="15.75">
      <c r="A3910" s="573" t="s">
        <v>8188</v>
      </c>
      <c r="B3910" s="574" t="s">
        <v>8189</v>
      </c>
      <c r="C3910" s="573" t="s">
        <v>518</v>
      </c>
      <c r="E3910" s="573"/>
    </row>
    <row r="3911" spans="1:5" ht="15.75">
      <c r="A3911" s="573" t="s">
        <v>8190</v>
      </c>
      <c r="B3911" s="574" t="s">
        <v>8191</v>
      </c>
      <c r="C3911" s="573" t="s">
        <v>862</v>
      </c>
      <c r="E3911" s="573"/>
    </row>
    <row r="3912" spans="1:5" ht="15.75">
      <c r="A3912" s="573" t="s">
        <v>8192</v>
      </c>
      <c r="B3912" s="574" t="s">
        <v>8193</v>
      </c>
      <c r="C3912" s="573" t="s">
        <v>620</v>
      </c>
      <c r="E3912" s="573"/>
    </row>
    <row r="3913" spans="1:5" ht="15.75">
      <c r="A3913" s="573" t="s">
        <v>8194</v>
      </c>
      <c r="B3913" s="574" t="s">
        <v>8195</v>
      </c>
      <c r="C3913" s="573" t="s">
        <v>303</v>
      </c>
      <c r="E3913" s="573"/>
    </row>
    <row r="3914" spans="1:5" ht="15.75">
      <c r="A3914" s="573" t="s">
        <v>8196</v>
      </c>
      <c r="B3914" s="574" t="s">
        <v>8197</v>
      </c>
      <c r="C3914" s="573" t="s">
        <v>737</v>
      </c>
      <c r="E3914" s="573"/>
    </row>
    <row r="3915" spans="1:5" ht="15.75">
      <c r="A3915" s="573" t="s">
        <v>8198</v>
      </c>
      <c r="B3915" s="574" t="s">
        <v>8199</v>
      </c>
      <c r="C3915" s="573" t="s">
        <v>436</v>
      </c>
      <c r="E3915" s="573"/>
    </row>
    <row r="3916" spans="1:5" ht="15.75">
      <c r="A3916" s="573" t="s">
        <v>8200</v>
      </c>
      <c r="B3916" s="574" t="s">
        <v>8201</v>
      </c>
      <c r="C3916" s="573" t="s">
        <v>433</v>
      </c>
      <c r="E3916" s="573"/>
    </row>
    <row r="3917" spans="1:5" ht="15.75">
      <c r="A3917" s="573" t="s">
        <v>8202</v>
      </c>
      <c r="B3917" s="574" t="s">
        <v>8203</v>
      </c>
      <c r="C3917" s="573" t="s">
        <v>303</v>
      </c>
      <c r="E3917" s="573"/>
    </row>
    <row r="3918" spans="1:5" ht="15.75">
      <c r="A3918" s="573" t="s">
        <v>8204</v>
      </c>
      <c r="B3918" s="574" t="s">
        <v>8205</v>
      </c>
      <c r="C3918" s="573" t="s">
        <v>832</v>
      </c>
      <c r="E3918" s="573"/>
    </row>
    <row r="3919" spans="1:5" ht="15.75">
      <c r="A3919" s="573" t="s">
        <v>8206</v>
      </c>
      <c r="B3919" s="574" t="s">
        <v>8207</v>
      </c>
      <c r="C3919" s="573" t="s">
        <v>274</v>
      </c>
      <c r="E3919" s="573"/>
    </row>
    <row r="3920" spans="1:5" ht="15.75">
      <c r="A3920" s="573" t="s">
        <v>8208</v>
      </c>
      <c r="B3920" s="574" t="s">
        <v>8209</v>
      </c>
      <c r="C3920" s="573" t="s">
        <v>352</v>
      </c>
      <c r="E3920" s="573"/>
    </row>
    <row r="3921" spans="1:5" ht="15.75">
      <c r="A3921" s="573" t="s">
        <v>8210</v>
      </c>
      <c r="B3921" s="574" t="s">
        <v>8211</v>
      </c>
      <c r="C3921" s="573" t="s">
        <v>564</v>
      </c>
      <c r="E3921" s="573"/>
    </row>
    <row r="3922" spans="1:5" ht="15.75">
      <c r="A3922" s="573" t="s">
        <v>8212</v>
      </c>
      <c r="B3922" s="574" t="s">
        <v>8213</v>
      </c>
      <c r="C3922" s="573" t="s">
        <v>3068</v>
      </c>
      <c r="E3922" s="573"/>
    </row>
    <row r="3923" spans="1:5" ht="15.75">
      <c r="A3923" s="573" t="s">
        <v>8214</v>
      </c>
      <c r="B3923" s="574" t="s">
        <v>8215</v>
      </c>
      <c r="C3923" s="573" t="s">
        <v>383</v>
      </c>
      <c r="E3923" s="573"/>
    </row>
    <row r="3924" spans="1:5" ht="15.75">
      <c r="A3924" s="573" t="s">
        <v>8216</v>
      </c>
      <c r="B3924" s="574" t="s">
        <v>8217</v>
      </c>
      <c r="C3924" s="573" t="s">
        <v>320</v>
      </c>
      <c r="E3924" s="573"/>
    </row>
    <row r="3925" spans="1:5" ht="15.75">
      <c r="A3925" s="573" t="s">
        <v>8218</v>
      </c>
      <c r="B3925" s="574" t="s">
        <v>8219</v>
      </c>
      <c r="C3925" s="573" t="s">
        <v>320</v>
      </c>
      <c r="E3925" s="573"/>
    </row>
    <row r="3926" spans="1:5" ht="15.75">
      <c r="A3926" s="573" t="s">
        <v>8220</v>
      </c>
      <c r="B3926" s="574" t="s">
        <v>8221</v>
      </c>
      <c r="C3926" s="573" t="s">
        <v>417</v>
      </c>
      <c r="E3926" s="573"/>
    </row>
    <row r="3927" spans="1:5" ht="15.75">
      <c r="A3927" s="573" t="s">
        <v>8222</v>
      </c>
      <c r="B3927" s="574" t="s">
        <v>8223</v>
      </c>
      <c r="C3927" s="573" t="s">
        <v>653</v>
      </c>
      <c r="E3927" s="573"/>
    </row>
    <row r="3928" spans="1:5" ht="15.75">
      <c r="A3928" s="573" t="s">
        <v>8224</v>
      </c>
      <c r="B3928" s="574" t="s">
        <v>8225</v>
      </c>
      <c r="C3928" s="573" t="s">
        <v>412</v>
      </c>
      <c r="E3928" s="573"/>
    </row>
    <row r="3929" spans="1:5" ht="15.75">
      <c r="A3929" s="573" t="s">
        <v>8226</v>
      </c>
      <c r="B3929" s="574" t="s">
        <v>8227</v>
      </c>
      <c r="C3929" s="573" t="s">
        <v>620</v>
      </c>
      <c r="E3929" s="573"/>
    </row>
    <row r="3930" spans="1:5" ht="15.75">
      <c r="A3930" s="573" t="s">
        <v>8228</v>
      </c>
      <c r="B3930" s="574" t="s">
        <v>8229</v>
      </c>
      <c r="C3930" s="573" t="s">
        <v>289</v>
      </c>
      <c r="E3930" s="573"/>
    </row>
    <row r="3931" spans="1:5" ht="15.75">
      <c r="A3931" s="573" t="s">
        <v>8230</v>
      </c>
      <c r="B3931" s="574" t="s">
        <v>8231</v>
      </c>
      <c r="C3931" s="573" t="s">
        <v>343</v>
      </c>
      <c r="E3931" s="573"/>
    </row>
    <row r="3932" spans="1:5" ht="15.75">
      <c r="A3932" s="573" t="s">
        <v>8232</v>
      </c>
      <c r="B3932" s="574" t="s">
        <v>8233</v>
      </c>
      <c r="C3932" s="573" t="s">
        <v>352</v>
      </c>
      <c r="E3932" s="573"/>
    </row>
    <row r="3933" spans="1:5" ht="15.75">
      <c r="A3933" s="573" t="s">
        <v>8234</v>
      </c>
      <c r="B3933" s="574" t="s">
        <v>8235</v>
      </c>
      <c r="C3933" s="573" t="s">
        <v>303</v>
      </c>
      <c r="E3933" s="573"/>
    </row>
    <row r="3934" spans="1:5" ht="15.75">
      <c r="A3934" s="573" t="s">
        <v>8236</v>
      </c>
      <c r="B3934" s="574" t="s">
        <v>8237</v>
      </c>
      <c r="C3934" s="573" t="s">
        <v>456</v>
      </c>
      <c r="E3934" s="573"/>
    </row>
    <row r="3935" spans="1:5" ht="15.75">
      <c r="A3935" s="573" t="s">
        <v>8238</v>
      </c>
      <c r="B3935" s="574" t="s">
        <v>8239</v>
      </c>
      <c r="C3935" s="573" t="s">
        <v>343</v>
      </c>
      <c r="E3935" s="573"/>
    </row>
    <row r="3936" spans="1:5" ht="15.75">
      <c r="A3936" s="573" t="s">
        <v>8240</v>
      </c>
      <c r="B3936" s="574" t="s">
        <v>8241</v>
      </c>
      <c r="C3936" s="573" t="s">
        <v>417</v>
      </c>
      <c r="E3936" s="573"/>
    </row>
    <row r="3937" spans="1:5" ht="15.75">
      <c r="A3937" s="573" t="s">
        <v>8242</v>
      </c>
      <c r="B3937" s="574" t="s">
        <v>8243</v>
      </c>
      <c r="C3937" s="573" t="s">
        <v>472</v>
      </c>
      <c r="E3937" s="573"/>
    </row>
    <row r="3938" spans="1:5" ht="15.75">
      <c r="A3938" s="573" t="s">
        <v>8244</v>
      </c>
      <c r="B3938" s="574" t="s">
        <v>8245</v>
      </c>
      <c r="C3938" s="573" t="s">
        <v>1293</v>
      </c>
      <c r="E3938" s="573"/>
    </row>
    <row r="3939" spans="1:5" ht="15.75">
      <c r="A3939" s="573" t="s">
        <v>8246</v>
      </c>
      <c r="B3939" s="574" t="s">
        <v>8247</v>
      </c>
      <c r="C3939" s="573" t="s">
        <v>280</v>
      </c>
      <c r="E3939" s="573"/>
    </row>
    <row r="3940" spans="1:5" ht="15.75">
      <c r="A3940" s="573" t="s">
        <v>8248</v>
      </c>
      <c r="B3940" s="574" t="s">
        <v>8249</v>
      </c>
      <c r="C3940" s="573" t="s">
        <v>303</v>
      </c>
      <c r="E3940" s="573"/>
    </row>
    <row r="3941" spans="1:5" ht="15.75">
      <c r="A3941" s="573" t="s">
        <v>8250</v>
      </c>
      <c r="B3941" s="574" t="s">
        <v>8251</v>
      </c>
      <c r="C3941" s="573" t="s">
        <v>613</v>
      </c>
      <c r="E3941" s="573"/>
    </row>
    <row r="3942" spans="1:5" ht="15.75">
      <c r="A3942" s="573" t="s">
        <v>8252</v>
      </c>
      <c r="B3942" s="574" t="s">
        <v>8253</v>
      </c>
      <c r="C3942" s="573" t="s">
        <v>1141</v>
      </c>
      <c r="E3942" s="573"/>
    </row>
    <row r="3943" spans="1:5" ht="15.75">
      <c r="A3943" s="573" t="s">
        <v>8254</v>
      </c>
      <c r="B3943" s="574" t="s">
        <v>8255</v>
      </c>
      <c r="C3943" s="573" t="s">
        <v>294</v>
      </c>
      <c r="E3943" s="573"/>
    </row>
    <row r="3944" spans="1:5" ht="15.75">
      <c r="A3944" s="573" t="s">
        <v>8256</v>
      </c>
      <c r="B3944" s="574" t="s">
        <v>8257</v>
      </c>
      <c r="C3944" s="573" t="s">
        <v>294</v>
      </c>
      <c r="E3944" s="573"/>
    </row>
    <row r="3945" spans="1:5" ht="15.75">
      <c r="A3945" s="573" t="s">
        <v>8258</v>
      </c>
      <c r="B3945" s="574" t="s">
        <v>8259</v>
      </c>
      <c r="C3945" s="573" t="s">
        <v>355</v>
      </c>
      <c r="E3945" s="573"/>
    </row>
    <row r="3946" spans="1:5" ht="15.75">
      <c r="A3946" s="573" t="s">
        <v>8260</v>
      </c>
      <c r="B3946" s="574" t="s">
        <v>8261</v>
      </c>
      <c r="C3946" s="573" t="s">
        <v>360</v>
      </c>
      <c r="E3946" s="573"/>
    </row>
    <row r="3947" spans="1:5" ht="15.75">
      <c r="A3947" s="573" t="s">
        <v>8262</v>
      </c>
      <c r="B3947" s="574" t="s">
        <v>8263</v>
      </c>
      <c r="C3947" s="573" t="s">
        <v>862</v>
      </c>
      <c r="E3947" s="573"/>
    </row>
    <row r="3948" spans="1:5" ht="15.75">
      <c r="A3948" s="573" t="s">
        <v>8264</v>
      </c>
      <c r="B3948" s="574" t="s">
        <v>8265</v>
      </c>
      <c r="C3948" s="573" t="s">
        <v>620</v>
      </c>
      <c r="E3948" s="573"/>
    </row>
    <row r="3949" spans="1:5" ht="15.75">
      <c r="A3949" s="573" t="s">
        <v>8266</v>
      </c>
      <c r="B3949" s="574" t="s">
        <v>8267</v>
      </c>
      <c r="C3949" s="573" t="s">
        <v>485</v>
      </c>
      <c r="E3949" s="573"/>
    </row>
    <row r="3950" spans="1:5" ht="15.75">
      <c r="A3950" s="573" t="s">
        <v>8268</v>
      </c>
      <c r="B3950" s="574" t="s">
        <v>8269</v>
      </c>
      <c r="C3950" s="573" t="s">
        <v>349</v>
      </c>
      <c r="E3950" s="573"/>
    </row>
    <row r="3951" spans="1:5" ht="15.75">
      <c r="A3951" s="573" t="s">
        <v>8270</v>
      </c>
      <c r="B3951" s="574" t="s">
        <v>8271</v>
      </c>
      <c r="C3951" s="573" t="s">
        <v>360</v>
      </c>
      <c r="E3951" s="573"/>
    </row>
    <row r="3952" spans="1:5" ht="15.75">
      <c r="A3952" s="573" t="s">
        <v>8272</v>
      </c>
      <c r="B3952" s="574" t="s">
        <v>8273</v>
      </c>
      <c r="C3952" s="573" t="s">
        <v>1208</v>
      </c>
      <c r="E3952" s="573"/>
    </row>
    <row r="3953" spans="1:5" ht="15.75">
      <c r="A3953" s="573" t="s">
        <v>8274</v>
      </c>
      <c r="B3953" s="574" t="s">
        <v>8275</v>
      </c>
      <c r="C3953" s="573" t="s">
        <v>399</v>
      </c>
      <c r="E3953" s="573"/>
    </row>
    <row r="3954" spans="1:5" ht="15.75">
      <c r="A3954" s="573" t="s">
        <v>8276</v>
      </c>
      <c r="B3954" s="574" t="s">
        <v>8277</v>
      </c>
      <c r="C3954" s="573" t="s">
        <v>303</v>
      </c>
      <c r="E3954" s="573"/>
    </row>
    <row r="3955" spans="1:5" ht="15.75">
      <c r="A3955" s="573" t="s">
        <v>8278</v>
      </c>
      <c r="B3955" s="574" t="s">
        <v>8279</v>
      </c>
      <c r="C3955" s="573" t="s">
        <v>535</v>
      </c>
      <c r="E3955" s="573"/>
    </row>
    <row r="3956" spans="1:5" ht="15.75">
      <c r="A3956" s="573" t="s">
        <v>8280</v>
      </c>
      <c r="B3956" s="574" t="s">
        <v>8281</v>
      </c>
      <c r="C3956" s="573" t="s">
        <v>579</v>
      </c>
      <c r="E3956" s="573"/>
    </row>
    <row r="3957" spans="1:5" ht="15.75">
      <c r="A3957" s="573" t="s">
        <v>8282</v>
      </c>
      <c r="B3957" s="574" t="s">
        <v>8283</v>
      </c>
      <c r="C3957" s="573" t="s">
        <v>579</v>
      </c>
      <c r="E3957" s="573"/>
    </row>
    <row r="3958" spans="1:5" ht="15.75">
      <c r="A3958" s="573" t="s">
        <v>8284</v>
      </c>
      <c r="B3958" s="574" t="s">
        <v>8285</v>
      </c>
      <c r="C3958" s="573" t="s">
        <v>425</v>
      </c>
      <c r="E3958" s="573"/>
    </row>
    <row r="3959" spans="1:5" ht="15.75">
      <c r="A3959" s="573" t="s">
        <v>8286</v>
      </c>
      <c r="B3959" s="574" t="s">
        <v>8287</v>
      </c>
      <c r="C3959" s="573" t="s">
        <v>417</v>
      </c>
      <c r="E3959" s="573"/>
    </row>
    <row r="3960" spans="1:5" ht="15.75">
      <c r="A3960" s="573" t="s">
        <v>8288</v>
      </c>
      <c r="B3960" s="574" t="s">
        <v>8289</v>
      </c>
      <c r="C3960" s="573" t="s">
        <v>271</v>
      </c>
      <c r="E3960" s="573"/>
    </row>
    <row r="3961" spans="1:5" ht="15.75">
      <c r="A3961" s="573" t="s">
        <v>8290</v>
      </c>
      <c r="B3961" s="574" t="s">
        <v>8291</v>
      </c>
      <c r="C3961" s="573" t="s">
        <v>1208</v>
      </c>
      <c r="E3961" s="573"/>
    </row>
    <row r="3962" spans="1:5" ht="15.75">
      <c r="A3962" s="573" t="s">
        <v>8292</v>
      </c>
      <c r="B3962" s="574" t="s">
        <v>8293</v>
      </c>
      <c r="C3962" s="573" t="s">
        <v>742</v>
      </c>
      <c r="E3962" s="573"/>
    </row>
    <row r="3963" spans="1:5" ht="15.75">
      <c r="A3963" s="573" t="s">
        <v>8294</v>
      </c>
      <c r="B3963" s="574" t="s">
        <v>8295</v>
      </c>
      <c r="C3963" s="573" t="s">
        <v>518</v>
      </c>
      <c r="E3963" s="573"/>
    </row>
    <row r="3964" spans="1:5" ht="15.75">
      <c r="A3964" s="573" t="s">
        <v>8296</v>
      </c>
      <c r="B3964" s="574" t="s">
        <v>8297</v>
      </c>
      <c r="C3964" s="573" t="s">
        <v>493</v>
      </c>
      <c r="E3964" s="573"/>
    </row>
    <row r="3965" spans="1:5" ht="15.75">
      <c r="A3965" s="573" t="s">
        <v>8298</v>
      </c>
      <c r="B3965" s="574" t="s">
        <v>8299</v>
      </c>
      <c r="C3965" s="573" t="s">
        <v>488</v>
      </c>
      <c r="E3965" s="573"/>
    </row>
    <row r="3966" spans="1:5" ht="15.75">
      <c r="A3966" s="573" t="s">
        <v>8300</v>
      </c>
      <c r="B3966" s="574" t="s">
        <v>8301</v>
      </c>
      <c r="C3966" s="573" t="s">
        <v>340</v>
      </c>
      <c r="E3966" s="573"/>
    </row>
    <row r="3967" spans="1:5" ht="15.75">
      <c r="A3967" s="573" t="s">
        <v>8302</v>
      </c>
      <c r="B3967" s="574" t="s">
        <v>8303</v>
      </c>
      <c r="C3967" s="573" t="s">
        <v>456</v>
      </c>
      <c r="E3967" s="573"/>
    </row>
    <row r="3968" spans="1:5" ht="15.75">
      <c r="A3968" s="573" t="s">
        <v>8304</v>
      </c>
      <c r="B3968" s="574" t="s">
        <v>8305</v>
      </c>
      <c r="C3968" s="573" t="s">
        <v>951</v>
      </c>
      <c r="E3968" s="573"/>
    </row>
    <row r="3969" spans="1:5" ht="15.75">
      <c r="A3969" s="573" t="s">
        <v>8306</v>
      </c>
      <c r="B3969" s="574" t="s">
        <v>8307</v>
      </c>
      <c r="C3969" s="573" t="s">
        <v>286</v>
      </c>
      <c r="E3969" s="573"/>
    </row>
    <row r="3970" spans="1:5" ht="15.75">
      <c r="A3970" s="573" t="s">
        <v>8308</v>
      </c>
      <c r="B3970" s="574" t="s">
        <v>8309</v>
      </c>
      <c r="C3970" s="573" t="s">
        <v>323</v>
      </c>
      <c r="E3970" s="573"/>
    </row>
    <row r="3971" spans="1:5" ht="15.75">
      <c r="A3971" s="573" t="s">
        <v>8310</v>
      </c>
      <c r="B3971" s="574" t="s">
        <v>8311</v>
      </c>
      <c r="C3971" s="573" t="s">
        <v>323</v>
      </c>
      <c r="E3971" s="573"/>
    </row>
    <row r="3972" spans="1:5" ht="15.75">
      <c r="A3972" s="573" t="s">
        <v>8312</v>
      </c>
      <c r="B3972" s="574" t="s">
        <v>8313</v>
      </c>
      <c r="C3972" s="573" t="s">
        <v>294</v>
      </c>
      <c r="E3972" s="573"/>
    </row>
    <row r="3973" spans="1:5" ht="15.75">
      <c r="A3973" s="573" t="s">
        <v>8314</v>
      </c>
      <c r="B3973" s="574" t="s">
        <v>8315</v>
      </c>
      <c r="C3973" s="573" t="s">
        <v>456</v>
      </c>
      <c r="E3973" s="573"/>
    </row>
    <row r="3974" spans="1:5" ht="15.75">
      <c r="A3974" s="573" t="s">
        <v>8316</v>
      </c>
      <c r="B3974" s="574" t="s">
        <v>8317</v>
      </c>
      <c r="C3974" s="573" t="s">
        <v>737</v>
      </c>
      <c r="E3974" s="573"/>
    </row>
    <row r="3975" spans="1:5" ht="15.75">
      <c r="A3975" s="573" t="s">
        <v>8318</v>
      </c>
      <c r="B3975" s="574" t="s">
        <v>8319</v>
      </c>
      <c r="C3975" s="573" t="s">
        <v>883</v>
      </c>
      <c r="E3975" s="573"/>
    </row>
    <row r="3976" spans="1:5" ht="15.75">
      <c r="A3976" s="573" t="s">
        <v>8320</v>
      </c>
      <c r="B3976" s="574" t="s">
        <v>8321</v>
      </c>
      <c r="C3976" s="573" t="s">
        <v>268</v>
      </c>
      <c r="E3976" s="573"/>
    </row>
    <row r="3977" spans="1:5" ht="15.75">
      <c r="A3977" s="573" t="s">
        <v>8322</v>
      </c>
      <c r="B3977" s="574" t="s">
        <v>8323</v>
      </c>
      <c r="C3977" s="573" t="s">
        <v>737</v>
      </c>
      <c r="E3977" s="573"/>
    </row>
    <row r="3978" spans="1:5" ht="15.75">
      <c r="A3978" s="573" t="s">
        <v>8324</v>
      </c>
      <c r="B3978" s="574" t="s">
        <v>8325</v>
      </c>
      <c r="C3978" s="573" t="s">
        <v>268</v>
      </c>
      <c r="E3978" s="573"/>
    </row>
    <row r="3979" spans="1:5" ht="15.75">
      <c r="A3979" s="573" t="s">
        <v>8326</v>
      </c>
      <c r="B3979" s="574" t="s">
        <v>8327</v>
      </c>
      <c r="C3979" s="573" t="s">
        <v>1010</v>
      </c>
      <c r="E3979" s="573"/>
    </row>
    <row r="3980" spans="1:5" ht="15.75">
      <c r="A3980" s="573" t="s">
        <v>8328</v>
      </c>
      <c r="B3980" s="574" t="s">
        <v>8329</v>
      </c>
      <c r="C3980" s="573" t="s">
        <v>388</v>
      </c>
      <c r="E3980" s="573"/>
    </row>
    <row r="3981" spans="1:5" ht="15.75">
      <c r="A3981" s="573" t="s">
        <v>8330</v>
      </c>
      <c r="B3981" s="574" t="s">
        <v>8331</v>
      </c>
      <c r="C3981" s="573" t="s">
        <v>564</v>
      </c>
      <c r="E3981" s="573"/>
    </row>
    <row r="3982" spans="1:5" ht="15.75">
      <c r="A3982" s="573" t="s">
        <v>8332</v>
      </c>
      <c r="B3982" s="574" t="s">
        <v>8333</v>
      </c>
      <c r="C3982" s="573" t="s">
        <v>472</v>
      </c>
      <c r="E3982" s="573"/>
    </row>
    <row r="3983" spans="1:5" ht="15.75">
      <c r="A3983" s="573" t="s">
        <v>8334</v>
      </c>
      <c r="B3983" s="574" t="s">
        <v>8335</v>
      </c>
      <c r="C3983" s="573" t="s">
        <v>999</v>
      </c>
      <c r="E3983" s="573"/>
    </row>
    <row r="3984" spans="1:5" ht="15.75">
      <c r="A3984" s="573" t="s">
        <v>8336</v>
      </c>
      <c r="B3984" s="574" t="s">
        <v>8337</v>
      </c>
      <c r="C3984" s="573" t="s">
        <v>1183</v>
      </c>
      <c r="E3984" s="573"/>
    </row>
    <row r="3985" spans="1:5" ht="15.75">
      <c r="A3985" s="573" t="s">
        <v>8338</v>
      </c>
      <c r="B3985" s="574" t="s">
        <v>8339</v>
      </c>
      <c r="C3985" s="573" t="s">
        <v>309</v>
      </c>
      <c r="E3985" s="573"/>
    </row>
    <row r="3986" spans="1:5" ht="15.75">
      <c r="A3986" s="573" t="s">
        <v>8340</v>
      </c>
      <c r="B3986" s="574" t="s">
        <v>8341</v>
      </c>
      <c r="C3986" s="573" t="s">
        <v>320</v>
      </c>
      <c r="E3986" s="573"/>
    </row>
    <row r="3987" spans="1:5" ht="15.75">
      <c r="A3987" s="573" t="s">
        <v>8342</v>
      </c>
      <c r="B3987" s="574" t="s">
        <v>8343</v>
      </c>
      <c r="C3987" s="573" t="s">
        <v>289</v>
      </c>
      <c r="E3987" s="573"/>
    </row>
    <row r="3988" spans="1:5" ht="15.75">
      <c r="A3988" s="573" t="s">
        <v>8344</v>
      </c>
      <c r="B3988" s="574" t="s">
        <v>8345</v>
      </c>
      <c r="C3988" s="573" t="s">
        <v>727</v>
      </c>
      <c r="E3988" s="573"/>
    </row>
    <row r="3989" spans="1:5" ht="15.75">
      <c r="A3989" s="573" t="s">
        <v>8346</v>
      </c>
      <c r="B3989" s="574" t="s">
        <v>8347</v>
      </c>
      <c r="C3989" s="573" t="s">
        <v>1010</v>
      </c>
      <c r="E3989" s="573"/>
    </row>
    <row r="3990" spans="1:5" ht="15.75">
      <c r="A3990" s="573" t="s">
        <v>8348</v>
      </c>
      <c r="B3990" s="574" t="s">
        <v>8349</v>
      </c>
      <c r="C3990" s="573" t="s">
        <v>121</v>
      </c>
      <c r="E3990" s="573"/>
    </row>
    <row r="3991" spans="1:5" ht="15.75">
      <c r="A3991" s="573" t="s">
        <v>8350</v>
      </c>
      <c r="B3991" s="574" t="s">
        <v>8351</v>
      </c>
      <c r="C3991" s="573" t="s">
        <v>320</v>
      </c>
      <c r="E3991" s="573"/>
    </row>
    <row r="3992" spans="1:5" ht="15.75">
      <c r="A3992" s="573" t="s">
        <v>8352</v>
      </c>
      <c r="B3992" s="574" t="s">
        <v>8353</v>
      </c>
      <c r="C3992" s="573" t="s">
        <v>964</v>
      </c>
      <c r="E3992" s="573"/>
    </row>
    <row r="3993" spans="1:5" ht="15.75">
      <c r="A3993" s="573" t="s">
        <v>8354</v>
      </c>
      <c r="B3993" s="574" t="s">
        <v>8355</v>
      </c>
      <c r="C3993" s="573" t="s">
        <v>1141</v>
      </c>
      <c r="E3993" s="573"/>
    </row>
    <row r="3994" spans="1:5" ht="15.75">
      <c r="A3994" s="573" t="s">
        <v>8356</v>
      </c>
      <c r="B3994" s="574" t="s">
        <v>8357</v>
      </c>
      <c r="C3994" s="573" t="s">
        <v>1208</v>
      </c>
      <c r="E3994" s="573"/>
    </row>
    <row r="3995" spans="1:5" ht="15.75">
      <c r="A3995" s="573" t="s">
        <v>8358</v>
      </c>
      <c r="B3995" s="574" t="s">
        <v>8359</v>
      </c>
      <c r="C3995" s="573" t="s">
        <v>271</v>
      </c>
      <c r="E3995" s="573"/>
    </row>
    <row r="3996" spans="1:5" ht="15.75">
      <c r="A3996" s="573" t="s">
        <v>8360</v>
      </c>
      <c r="B3996" s="574" t="s">
        <v>8361</v>
      </c>
      <c r="C3996" s="573" t="s">
        <v>268</v>
      </c>
      <c r="E3996" s="573"/>
    </row>
    <row r="3997" spans="1:5" ht="15.75">
      <c r="A3997" s="573" t="s">
        <v>8362</v>
      </c>
      <c r="B3997" s="574" t="s">
        <v>8363</v>
      </c>
      <c r="C3997" s="573" t="s">
        <v>751</v>
      </c>
      <c r="E3997" s="573"/>
    </row>
    <row r="3998" spans="1:5" ht="15.75">
      <c r="A3998" s="573" t="s">
        <v>8364</v>
      </c>
      <c r="B3998" s="574" t="s">
        <v>8365</v>
      </c>
      <c r="C3998" s="573" t="s">
        <v>496</v>
      </c>
      <c r="E3998" s="573"/>
    </row>
    <row r="3999" spans="1:5" ht="15.75">
      <c r="A3999" s="573" t="s">
        <v>8366</v>
      </c>
      <c r="B3999" s="574" t="s">
        <v>8367</v>
      </c>
      <c r="C3999" s="573" t="s">
        <v>436</v>
      </c>
      <c r="E3999" s="573"/>
    </row>
    <row r="4000" spans="1:5" ht="15.75">
      <c r="A4000" s="573" t="s">
        <v>8368</v>
      </c>
      <c r="B4000" s="574" t="s">
        <v>8369</v>
      </c>
      <c r="C4000" s="573" t="s">
        <v>496</v>
      </c>
      <c r="E4000" s="573"/>
    </row>
    <row r="4001" spans="1:5" ht="15.75">
      <c r="A4001" s="573" t="s">
        <v>8370</v>
      </c>
      <c r="B4001" s="574" t="s">
        <v>8371</v>
      </c>
      <c r="C4001" s="573" t="s">
        <v>366</v>
      </c>
      <c r="E4001" s="573"/>
    </row>
    <row r="4002" spans="1:5" ht="15.75">
      <c r="A4002" s="573" t="s">
        <v>8372</v>
      </c>
      <c r="B4002" s="574" t="s">
        <v>8373</v>
      </c>
      <c r="C4002" s="573" t="s">
        <v>511</v>
      </c>
      <c r="E4002" s="573"/>
    </row>
    <row r="4003" spans="1:5" ht="15.75">
      <c r="A4003" s="573" t="s">
        <v>8374</v>
      </c>
      <c r="B4003" s="574" t="s">
        <v>8375</v>
      </c>
      <c r="C4003" s="573" t="s">
        <v>528</v>
      </c>
      <c r="E4003" s="573"/>
    </row>
    <row r="4004" spans="1:5" ht="15.75">
      <c r="A4004" s="573" t="s">
        <v>8376</v>
      </c>
      <c r="B4004" s="574" t="s">
        <v>8377</v>
      </c>
      <c r="C4004" s="573" t="s">
        <v>241</v>
      </c>
      <c r="E4004" s="573"/>
    </row>
    <row r="4005" spans="1:5" ht="15.75">
      <c r="A4005" s="573" t="s">
        <v>8378</v>
      </c>
      <c r="B4005" s="574" t="s">
        <v>8379</v>
      </c>
      <c r="C4005" s="573" t="s">
        <v>883</v>
      </c>
      <c r="E4005" s="573"/>
    </row>
    <row r="4006" spans="1:5" ht="15.75">
      <c r="A4006" s="573" t="s">
        <v>8380</v>
      </c>
      <c r="B4006" s="574" t="s">
        <v>8381</v>
      </c>
      <c r="C4006" s="573" t="s">
        <v>280</v>
      </c>
      <c r="E4006" s="573"/>
    </row>
    <row r="4007" spans="1:5" ht="15.75">
      <c r="A4007" s="573" t="s">
        <v>8382</v>
      </c>
      <c r="B4007" s="574" t="s">
        <v>8383</v>
      </c>
      <c r="C4007" s="573" t="s">
        <v>334</v>
      </c>
      <c r="E4007" s="573"/>
    </row>
    <row r="4008" spans="1:5" ht="15.75">
      <c r="A4008" s="573" t="s">
        <v>8384</v>
      </c>
      <c r="B4008" s="574" t="s">
        <v>8385</v>
      </c>
      <c r="C4008" s="573" t="s">
        <v>306</v>
      </c>
      <c r="E4008" s="573"/>
    </row>
    <row r="4009" spans="1:5" ht="15.75">
      <c r="A4009" s="573" t="s">
        <v>8386</v>
      </c>
      <c r="B4009" s="574" t="s">
        <v>8387</v>
      </c>
      <c r="C4009" s="573" t="s">
        <v>436</v>
      </c>
      <c r="E4009" s="573"/>
    </row>
    <row r="4010" spans="1:5" ht="15.75">
      <c r="A4010" s="573" t="s">
        <v>8388</v>
      </c>
      <c r="B4010" s="574" t="s">
        <v>8389</v>
      </c>
      <c r="C4010" s="573" t="s">
        <v>360</v>
      </c>
      <c r="E4010" s="573"/>
    </row>
    <row r="4011" spans="1:5" ht="15.75">
      <c r="A4011" s="573" t="s">
        <v>8390</v>
      </c>
      <c r="B4011" s="574" t="s">
        <v>8391</v>
      </c>
      <c r="C4011" s="573" t="s">
        <v>372</v>
      </c>
      <c r="E4011" s="573"/>
    </row>
    <row r="4012" spans="1:5" ht="15.75">
      <c r="A4012" s="573" t="s">
        <v>8392</v>
      </c>
      <c r="B4012" s="574" t="s">
        <v>8393</v>
      </c>
      <c r="C4012" s="573" t="s">
        <v>436</v>
      </c>
      <c r="E4012" s="573"/>
    </row>
    <row r="4013" spans="1:5" ht="15.75">
      <c r="A4013" s="573" t="s">
        <v>8394</v>
      </c>
      <c r="B4013" s="574" t="s">
        <v>8395</v>
      </c>
      <c r="C4013" s="573" t="s">
        <v>300</v>
      </c>
      <c r="E4013" s="573"/>
    </row>
    <row r="4014" spans="1:5" ht="15.75">
      <c r="A4014" s="573" t="s">
        <v>8396</v>
      </c>
      <c r="B4014" s="574" t="s">
        <v>8397</v>
      </c>
      <c r="C4014" s="573" t="s">
        <v>613</v>
      </c>
      <c r="E4014" s="573"/>
    </row>
    <row r="4015" spans="1:5" ht="15.75">
      <c r="A4015" s="573" t="s">
        <v>8398</v>
      </c>
      <c r="B4015" s="574" t="s">
        <v>8399</v>
      </c>
      <c r="C4015" s="573" t="s">
        <v>343</v>
      </c>
      <c r="E4015" s="573"/>
    </row>
    <row r="4016" spans="1:5" ht="15.75">
      <c r="A4016" s="573" t="s">
        <v>8400</v>
      </c>
      <c r="B4016" s="574" t="s">
        <v>8401</v>
      </c>
      <c r="C4016" s="573" t="s">
        <v>412</v>
      </c>
      <c r="E4016" s="573"/>
    </row>
    <row r="4017" spans="1:5" ht="15.75">
      <c r="A4017" s="573" t="s">
        <v>8402</v>
      </c>
      <c r="B4017" s="574" t="s">
        <v>8403</v>
      </c>
      <c r="C4017" s="573" t="s">
        <v>383</v>
      </c>
      <c r="E4017" s="573"/>
    </row>
    <row r="4018" spans="1:5" ht="15.75">
      <c r="A4018" s="573" t="s">
        <v>8404</v>
      </c>
      <c r="B4018" s="574" t="s">
        <v>8405</v>
      </c>
      <c r="C4018" s="573" t="s">
        <v>240</v>
      </c>
      <c r="E4018" s="573"/>
    </row>
    <row r="4019" spans="1:5" ht="15.75">
      <c r="A4019" s="573" t="s">
        <v>8406</v>
      </c>
      <c r="B4019" s="574" t="s">
        <v>8407</v>
      </c>
      <c r="C4019" s="573" t="s">
        <v>323</v>
      </c>
      <c r="E4019" s="573"/>
    </row>
    <row r="4020" spans="1:5" ht="15.75">
      <c r="A4020" s="573" t="s">
        <v>8408</v>
      </c>
      <c r="B4020" s="574" t="s">
        <v>8409</v>
      </c>
      <c r="C4020" s="573" t="s">
        <v>436</v>
      </c>
      <c r="E4020" s="573"/>
    </row>
    <row r="4021" spans="1:5" ht="15.75">
      <c r="A4021" s="573" t="s">
        <v>8410</v>
      </c>
      <c r="B4021" s="574" t="s">
        <v>8411</v>
      </c>
      <c r="C4021" s="573" t="s">
        <v>511</v>
      </c>
      <c r="E4021" s="573"/>
    </row>
    <row r="4022" spans="1:5" ht="15.75">
      <c r="A4022" s="573" t="s">
        <v>8412</v>
      </c>
      <c r="B4022" s="574" t="s">
        <v>8413</v>
      </c>
      <c r="C4022" s="573" t="s">
        <v>556</v>
      </c>
      <c r="E4022" s="573"/>
    </row>
    <row r="4023" spans="1:5" ht="15.75">
      <c r="A4023" s="573" t="s">
        <v>8414</v>
      </c>
      <c r="B4023" s="574" t="s">
        <v>8415</v>
      </c>
      <c r="C4023" s="573" t="s">
        <v>436</v>
      </c>
      <c r="E4023" s="573"/>
    </row>
    <row r="4024" spans="1:5" ht="15.75">
      <c r="A4024" s="573" t="s">
        <v>8416</v>
      </c>
      <c r="B4024" s="574" t="s">
        <v>8417</v>
      </c>
      <c r="C4024" s="573" t="s">
        <v>1033</v>
      </c>
      <c r="E4024" s="573"/>
    </row>
    <row r="4025" spans="1:5" ht="15.75">
      <c r="A4025" s="573" t="s">
        <v>8418</v>
      </c>
      <c r="B4025" s="574" t="s">
        <v>8419</v>
      </c>
      <c r="C4025" s="573" t="s">
        <v>459</v>
      </c>
      <c r="E4025" s="573"/>
    </row>
    <row r="4026" spans="1:5" ht="15.75">
      <c r="A4026" s="573" t="s">
        <v>8420</v>
      </c>
      <c r="B4026" s="574" t="s">
        <v>8421</v>
      </c>
      <c r="C4026" s="573" t="s">
        <v>518</v>
      </c>
      <c r="E4026" s="573"/>
    </row>
    <row r="4027" spans="1:5" ht="15.75">
      <c r="A4027" s="573" t="s">
        <v>8422</v>
      </c>
      <c r="B4027" s="574" t="s">
        <v>8423</v>
      </c>
      <c r="C4027" s="573" t="s">
        <v>3068</v>
      </c>
      <c r="E4027" s="573"/>
    </row>
    <row r="4028" spans="1:5" ht="15.75">
      <c r="A4028" s="573" t="s">
        <v>8424</v>
      </c>
      <c r="B4028" s="574" t="s">
        <v>8425</v>
      </c>
      <c r="C4028" s="573" t="s">
        <v>559</v>
      </c>
      <c r="E4028" s="573"/>
    </row>
    <row r="4029" spans="1:5" ht="15.75">
      <c r="A4029" s="573" t="s">
        <v>8426</v>
      </c>
      <c r="B4029" s="574" t="s">
        <v>8427</v>
      </c>
      <c r="C4029" s="573" t="s">
        <v>742</v>
      </c>
      <c r="E4029" s="573"/>
    </row>
    <row r="4030" spans="1:5" ht="15.75">
      <c r="A4030" s="573" t="s">
        <v>8428</v>
      </c>
      <c r="B4030" s="574" t="s">
        <v>8429</v>
      </c>
      <c r="C4030" s="573" t="s">
        <v>286</v>
      </c>
      <c r="E4030" s="573"/>
    </row>
    <row r="4031" spans="1:5" ht="15.75">
      <c r="A4031" s="573" t="s">
        <v>8430</v>
      </c>
      <c r="B4031" s="574" t="s">
        <v>8431</v>
      </c>
      <c r="C4031" s="573" t="s">
        <v>399</v>
      </c>
      <c r="E4031" s="573"/>
    </row>
    <row r="4032" spans="1:5" ht="15.75">
      <c r="A4032" s="573" t="s">
        <v>8432</v>
      </c>
      <c r="B4032" s="574" t="s">
        <v>8433</v>
      </c>
      <c r="C4032" s="573" t="s">
        <v>352</v>
      </c>
      <c r="E4032" s="573"/>
    </row>
    <row r="4033" spans="1:5" ht="15.75">
      <c r="A4033" s="573" t="s">
        <v>8434</v>
      </c>
      <c r="B4033" s="574" t="s">
        <v>8435</v>
      </c>
      <c r="C4033" s="573" t="s">
        <v>1529</v>
      </c>
      <c r="E4033" s="573"/>
    </row>
    <row r="4034" spans="1:5" ht="15.75">
      <c r="A4034" s="573" t="s">
        <v>8436</v>
      </c>
      <c r="B4034" s="574" t="s">
        <v>8437</v>
      </c>
      <c r="C4034" s="573" t="s">
        <v>737</v>
      </c>
      <c r="E4034" s="573"/>
    </row>
    <row r="4035" spans="1:5" ht="15.75">
      <c r="A4035" s="573" t="s">
        <v>8438</v>
      </c>
      <c r="B4035" s="574" t="s">
        <v>8439</v>
      </c>
      <c r="C4035" s="573" t="s">
        <v>827</v>
      </c>
      <c r="E4035" s="573"/>
    </row>
    <row r="4036" spans="1:5" ht="15.75">
      <c r="A4036" s="573" t="s">
        <v>8440</v>
      </c>
      <c r="B4036" s="574" t="s">
        <v>8441</v>
      </c>
      <c r="C4036" s="573" t="s">
        <v>268</v>
      </c>
      <c r="E4036" s="573"/>
    </row>
    <row r="4037" spans="1:5" ht="15.75">
      <c r="A4037" s="573" t="s">
        <v>8442</v>
      </c>
      <c r="B4037" s="574" t="s">
        <v>8443</v>
      </c>
      <c r="C4037" s="573" t="s">
        <v>268</v>
      </c>
      <c r="E4037" s="573"/>
    </row>
    <row r="4038" spans="1:5" ht="15.75">
      <c r="A4038" s="573" t="s">
        <v>8444</v>
      </c>
      <c r="B4038" s="574" t="s">
        <v>8445</v>
      </c>
      <c r="C4038" s="573" t="s">
        <v>241</v>
      </c>
      <c r="E4038" s="573"/>
    </row>
    <row r="4039" spans="1:5" ht="15.75">
      <c r="A4039" s="573" t="s">
        <v>8446</v>
      </c>
      <c r="B4039" s="574" t="s">
        <v>8447</v>
      </c>
      <c r="C4039" s="573" t="s">
        <v>451</v>
      </c>
      <c r="E4039" s="573"/>
    </row>
    <row r="4040" spans="1:5" ht="15.75">
      <c r="A4040" s="573" t="s">
        <v>8448</v>
      </c>
      <c r="B4040" s="574" t="s">
        <v>8449</v>
      </c>
      <c r="C4040" s="573" t="s">
        <v>404</v>
      </c>
      <c r="E4040" s="573"/>
    </row>
    <row r="4041" spans="1:5" ht="15.75">
      <c r="A4041" s="573" t="s">
        <v>8450</v>
      </c>
      <c r="B4041" s="574" t="s">
        <v>8451</v>
      </c>
      <c r="C4041" s="573" t="s">
        <v>388</v>
      </c>
      <c r="E4041" s="573"/>
    </row>
    <row r="4042" spans="1:5" ht="15.75">
      <c r="A4042" s="573" t="s">
        <v>8452</v>
      </c>
      <c r="B4042" s="574" t="s">
        <v>8453</v>
      </c>
      <c r="C4042" s="573" t="s">
        <v>1296</v>
      </c>
      <c r="E4042" s="573"/>
    </row>
    <row r="4043" spans="1:5" ht="15.75">
      <c r="A4043" s="573" t="s">
        <v>8454</v>
      </c>
      <c r="B4043" s="574" t="s">
        <v>8455</v>
      </c>
      <c r="C4043" s="573" t="s">
        <v>999</v>
      </c>
      <c r="E4043" s="573"/>
    </row>
    <row r="4044" spans="1:5" ht="15.75">
      <c r="A4044" s="573" t="s">
        <v>8456</v>
      </c>
      <c r="B4044" s="574" t="s">
        <v>8457</v>
      </c>
      <c r="C4044" s="573" t="s">
        <v>286</v>
      </c>
      <c r="E4044" s="573"/>
    </row>
    <row r="4045" spans="1:5" ht="15.75">
      <c r="A4045" s="573" t="s">
        <v>8458</v>
      </c>
      <c r="B4045" s="574" t="s">
        <v>8459</v>
      </c>
      <c r="C4045" s="573" t="s">
        <v>360</v>
      </c>
      <c r="E4045" s="573"/>
    </row>
    <row r="4046" spans="1:5" ht="15.75">
      <c r="A4046" s="573" t="s">
        <v>8460</v>
      </c>
      <c r="B4046" s="574" t="s">
        <v>8461</v>
      </c>
      <c r="C4046" s="573" t="s">
        <v>271</v>
      </c>
      <c r="E4046" s="573"/>
    </row>
    <row r="4047" spans="1:5" ht="15.75">
      <c r="A4047" s="573" t="s">
        <v>8462</v>
      </c>
      <c r="B4047" s="574" t="s">
        <v>8463</v>
      </c>
      <c r="C4047" s="573" t="s">
        <v>294</v>
      </c>
      <c r="E4047" s="573"/>
    </row>
    <row r="4048" spans="1:5" ht="15.75">
      <c r="A4048" s="573" t="s">
        <v>8464</v>
      </c>
      <c r="B4048" s="574" t="s">
        <v>8465</v>
      </c>
      <c r="C4048" s="573" t="s">
        <v>417</v>
      </c>
      <c r="E4048" s="573"/>
    </row>
    <row r="4049" spans="1:5" ht="15.75">
      <c r="A4049" s="573" t="s">
        <v>8466</v>
      </c>
      <c r="B4049" s="574" t="s">
        <v>8467</v>
      </c>
      <c r="C4049" s="573" t="s">
        <v>417</v>
      </c>
      <c r="E4049" s="573"/>
    </row>
    <row r="4050" spans="1:5" ht="15.75">
      <c r="A4050" s="573" t="s">
        <v>8468</v>
      </c>
      <c r="B4050" s="574" t="s">
        <v>8469</v>
      </c>
      <c r="C4050" s="573" t="s">
        <v>1178</v>
      </c>
      <c r="E4050" s="573"/>
    </row>
    <row r="4051" spans="1:5" ht="15.75">
      <c r="A4051" s="573" t="s">
        <v>8470</v>
      </c>
      <c r="B4051" s="574" t="s">
        <v>8471</v>
      </c>
      <c r="C4051" s="573" t="s">
        <v>1627</v>
      </c>
      <c r="E4051" s="573"/>
    </row>
    <row r="4052" spans="1:5" ht="15.75">
      <c r="A4052" s="573" t="s">
        <v>8472</v>
      </c>
      <c r="B4052" s="574" t="s">
        <v>8473</v>
      </c>
      <c r="C4052" s="573" t="s">
        <v>360</v>
      </c>
      <c r="E4052" s="573"/>
    </row>
    <row r="4053" spans="1:5" ht="15.75">
      <c r="A4053" s="573" t="s">
        <v>8474</v>
      </c>
      <c r="B4053" s="574" t="s">
        <v>8475</v>
      </c>
      <c r="C4053" s="573" t="s">
        <v>320</v>
      </c>
      <c r="E4053" s="573"/>
    </row>
    <row r="4054" spans="1:5" ht="15.75">
      <c r="A4054" s="573" t="s">
        <v>8476</v>
      </c>
      <c r="B4054" s="574" t="s">
        <v>8477</v>
      </c>
      <c r="C4054" s="573" t="s">
        <v>417</v>
      </c>
      <c r="E4054" s="573"/>
    </row>
    <row r="4055" spans="1:5" ht="15.75">
      <c r="A4055" s="573" t="s">
        <v>8478</v>
      </c>
      <c r="B4055" s="574" t="s">
        <v>8479</v>
      </c>
      <c r="C4055" s="573" t="s">
        <v>488</v>
      </c>
      <c r="E4055" s="573"/>
    </row>
    <row r="4056" spans="1:5" ht="15.75">
      <c r="A4056" s="573" t="s">
        <v>8480</v>
      </c>
      <c r="B4056" s="574" t="s">
        <v>8481</v>
      </c>
      <c r="C4056" s="573" t="s">
        <v>501</v>
      </c>
      <c r="E4056" s="573"/>
    </row>
    <row r="4057" spans="1:5" ht="15.75">
      <c r="A4057" s="573" t="s">
        <v>8482</v>
      </c>
      <c r="B4057" s="574" t="s">
        <v>8483</v>
      </c>
      <c r="C4057" s="573" t="s">
        <v>303</v>
      </c>
      <c r="E4057" s="573"/>
    </row>
    <row r="4058" spans="1:5" ht="15.75">
      <c r="A4058" s="573" t="s">
        <v>8484</v>
      </c>
      <c r="B4058" s="574" t="s">
        <v>8485</v>
      </c>
      <c r="C4058" s="573" t="s">
        <v>556</v>
      </c>
      <c r="E4058" s="573"/>
    </row>
    <row r="4059" spans="1:5" ht="15.75">
      <c r="A4059" s="573" t="s">
        <v>8486</v>
      </c>
      <c r="B4059" s="574" t="s">
        <v>8487</v>
      </c>
      <c r="C4059" s="573" t="s">
        <v>360</v>
      </c>
      <c r="E4059" s="573"/>
    </row>
    <row r="4060" spans="1:5" ht="15.75">
      <c r="A4060" s="573" t="s">
        <v>8488</v>
      </c>
      <c r="B4060" s="574" t="s">
        <v>8489</v>
      </c>
      <c r="C4060" s="573" t="s">
        <v>620</v>
      </c>
      <c r="E4060" s="573"/>
    </row>
    <row r="4061" spans="1:5" ht="15.75">
      <c r="A4061" s="573" t="s">
        <v>8490</v>
      </c>
      <c r="B4061" s="574" t="s">
        <v>8491</v>
      </c>
      <c r="C4061" s="573" t="s">
        <v>286</v>
      </c>
      <c r="E4061" s="573"/>
    </row>
    <row r="4062" spans="1:5" ht="15.75">
      <c r="A4062" s="573" t="s">
        <v>8492</v>
      </c>
      <c r="B4062" s="574" t="s">
        <v>8493</v>
      </c>
      <c r="C4062" s="573" t="s">
        <v>564</v>
      </c>
      <c r="E4062" s="573"/>
    </row>
    <row r="4063" spans="1:5" ht="15.75">
      <c r="A4063" s="573" t="s">
        <v>8494</v>
      </c>
      <c r="B4063" s="574" t="s">
        <v>8495</v>
      </c>
      <c r="C4063" s="573" t="s">
        <v>556</v>
      </c>
      <c r="E4063" s="573"/>
    </row>
    <row r="4064" spans="1:5" ht="15.75">
      <c r="A4064" s="573" t="s">
        <v>8496</v>
      </c>
      <c r="B4064" s="574" t="s">
        <v>8497</v>
      </c>
      <c r="C4064" s="573" t="s">
        <v>518</v>
      </c>
      <c r="E4064" s="573"/>
    </row>
    <row r="4065" spans="1:5" ht="15.75">
      <c r="A4065" s="573" t="s">
        <v>8498</v>
      </c>
      <c r="B4065" s="574" t="s">
        <v>8499</v>
      </c>
      <c r="C4065" s="573" t="s">
        <v>504</v>
      </c>
      <c r="E4065" s="573"/>
    </row>
    <row r="4066" spans="1:5" ht="15.75">
      <c r="A4066" s="573" t="s">
        <v>8500</v>
      </c>
      <c r="B4066" s="574" t="s">
        <v>8501</v>
      </c>
      <c r="C4066" s="573" t="s">
        <v>340</v>
      </c>
      <c r="E4066" s="573"/>
    </row>
    <row r="4067" spans="1:5" ht="15.75">
      <c r="A4067" s="573" t="s">
        <v>8502</v>
      </c>
      <c r="B4067" s="574" t="s">
        <v>8503</v>
      </c>
      <c r="C4067" s="573" t="s">
        <v>464</v>
      </c>
      <c r="E4067" s="573"/>
    </row>
    <row r="4068" spans="1:5" ht="15.75">
      <c r="A4068" s="573" t="s">
        <v>8504</v>
      </c>
      <c r="B4068" s="574" t="s">
        <v>8505</v>
      </c>
      <c r="C4068" s="573" t="s">
        <v>412</v>
      </c>
      <c r="E4068" s="573"/>
    </row>
    <row r="4069" spans="1:5" ht="15.75">
      <c r="A4069" s="573" t="s">
        <v>8506</v>
      </c>
      <c r="B4069" s="574" t="s">
        <v>8507</v>
      </c>
      <c r="C4069" s="573" t="s">
        <v>862</v>
      </c>
      <c r="E4069" s="573"/>
    </row>
    <row r="4070" spans="1:5" ht="15.75">
      <c r="A4070" s="573" t="s">
        <v>8508</v>
      </c>
      <c r="B4070" s="574" t="s">
        <v>8509</v>
      </c>
      <c r="C4070" s="573" t="s">
        <v>388</v>
      </c>
      <c r="E4070" s="573"/>
    </row>
    <row r="4071" spans="1:5" ht="15.75">
      <c r="A4071" s="573" t="s">
        <v>8510</v>
      </c>
      <c r="B4071" s="574" t="s">
        <v>8511</v>
      </c>
      <c r="C4071" s="573" t="s">
        <v>620</v>
      </c>
      <c r="E4071" s="573"/>
    </row>
    <row r="4072" spans="1:5" ht="15.75">
      <c r="A4072" s="573" t="s">
        <v>8512</v>
      </c>
      <c r="B4072" s="574" t="s">
        <v>8513</v>
      </c>
      <c r="C4072" s="573" t="s">
        <v>274</v>
      </c>
      <c r="E4072" s="573"/>
    </row>
    <row r="4073" spans="1:5" ht="15.75">
      <c r="A4073" s="573" t="s">
        <v>8514</v>
      </c>
      <c r="B4073" s="574" t="s">
        <v>8515</v>
      </c>
      <c r="C4073" s="573" t="s">
        <v>456</v>
      </c>
      <c r="E4073" s="573"/>
    </row>
    <row r="4074" spans="1:5" ht="15.75">
      <c r="A4074" s="573" t="s">
        <v>8516</v>
      </c>
      <c r="B4074" s="574" t="s">
        <v>8517</v>
      </c>
      <c r="C4074" s="573" t="s">
        <v>346</v>
      </c>
      <c r="E4074" s="573"/>
    </row>
    <row r="4075" spans="1:5" ht="15.75">
      <c r="A4075" s="573" t="s">
        <v>8518</v>
      </c>
      <c r="B4075" s="574" t="s">
        <v>8519</v>
      </c>
      <c r="C4075" s="573" t="s">
        <v>346</v>
      </c>
      <c r="E4075" s="573"/>
    </row>
    <row r="4076" spans="1:5" ht="15.75">
      <c r="A4076" s="573" t="s">
        <v>8520</v>
      </c>
      <c r="B4076" s="574" t="s">
        <v>8521</v>
      </c>
      <c r="C4076" s="573" t="s">
        <v>317</v>
      </c>
      <c r="E4076" s="573"/>
    </row>
    <row r="4077" spans="1:5" ht="15.75">
      <c r="A4077" s="573" t="s">
        <v>8522</v>
      </c>
      <c r="B4077" s="574" t="s">
        <v>8523</v>
      </c>
      <c r="C4077" s="573" t="s">
        <v>1296</v>
      </c>
      <c r="E4077" s="573"/>
    </row>
    <row r="4078" spans="1:5" ht="15.75">
      <c r="A4078" s="573" t="s">
        <v>8524</v>
      </c>
      <c r="B4078" s="574" t="s">
        <v>8525</v>
      </c>
      <c r="C4078" s="573" t="s">
        <v>436</v>
      </c>
      <c r="E4078" s="573"/>
    </row>
    <row r="4079" spans="1:5" ht="15.75">
      <c r="A4079" s="573" t="s">
        <v>8526</v>
      </c>
      <c r="B4079" s="574" t="s">
        <v>8527</v>
      </c>
      <c r="C4079" s="573" t="s">
        <v>488</v>
      </c>
      <c r="E4079" s="573"/>
    </row>
    <row r="4080" spans="1:5" ht="15.75">
      <c r="A4080" s="573" t="s">
        <v>8528</v>
      </c>
      <c r="B4080" s="574" t="s">
        <v>8529</v>
      </c>
      <c r="C4080" s="573" t="s">
        <v>485</v>
      </c>
      <c r="E4080" s="573"/>
    </row>
    <row r="4081" spans="1:5" ht="15.75">
      <c r="A4081" s="573" t="s">
        <v>8530</v>
      </c>
      <c r="B4081" s="574" t="s">
        <v>8531</v>
      </c>
      <c r="C4081" s="573" t="s">
        <v>469</v>
      </c>
      <c r="E4081" s="573"/>
    </row>
    <row r="4082" spans="1:5" ht="15.75">
      <c r="A4082" s="573" t="s">
        <v>8532</v>
      </c>
      <c r="B4082" s="574" t="s">
        <v>8533</v>
      </c>
      <c r="C4082" s="573" t="s">
        <v>883</v>
      </c>
      <c r="E4082" s="573"/>
    </row>
    <row r="4083" spans="1:5" ht="15.75">
      <c r="A4083" s="573" t="s">
        <v>8534</v>
      </c>
      <c r="B4083" s="574" t="s">
        <v>8535</v>
      </c>
      <c r="C4083" s="573" t="s">
        <v>240</v>
      </c>
      <c r="E4083" s="573"/>
    </row>
    <row r="4084" spans="1:5" ht="15.75">
      <c r="A4084" s="573" t="s">
        <v>8536</v>
      </c>
      <c r="B4084" s="574" t="s">
        <v>8537</v>
      </c>
      <c r="C4084" s="573" t="s">
        <v>268</v>
      </c>
      <c r="E4084" s="573"/>
    </row>
    <row r="4085" spans="1:5" ht="15.75">
      <c r="A4085" s="573" t="s">
        <v>8538</v>
      </c>
      <c r="B4085" s="574" t="s">
        <v>8539</v>
      </c>
      <c r="C4085" s="573" t="s">
        <v>271</v>
      </c>
      <c r="E4085" s="573"/>
    </row>
    <row r="4086" spans="1:5" ht="15.75">
      <c r="A4086" s="573" t="s">
        <v>8540</v>
      </c>
      <c r="B4086" s="574" t="s">
        <v>8541</v>
      </c>
      <c r="C4086" s="573" t="s">
        <v>564</v>
      </c>
      <c r="E4086" s="573"/>
    </row>
    <row r="4087" spans="1:5" ht="15.75">
      <c r="A4087" s="573" t="s">
        <v>8542</v>
      </c>
      <c r="B4087" s="574" t="s">
        <v>8543</v>
      </c>
      <c r="C4087" s="573" t="s">
        <v>2252</v>
      </c>
      <c r="E4087" s="573"/>
    </row>
    <row r="4088" spans="1:5" ht="15.75">
      <c r="A4088" s="573" t="s">
        <v>8544</v>
      </c>
      <c r="B4088" s="574" t="s">
        <v>8545</v>
      </c>
      <c r="C4088" s="573" t="s">
        <v>556</v>
      </c>
      <c r="E4088" s="573"/>
    </row>
    <row r="4089" spans="1:5" ht="15.75">
      <c r="A4089" s="573" t="s">
        <v>8546</v>
      </c>
      <c r="B4089" s="574" t="s">
        <v>8547</v>
      </c>
      <c r="C4089" s="573" t="s">
        <v>456</v>
      </c>
      <c r="E4089" s="573"/>
    </row>
    <row r="4090" spans="1:5" ht="15.75">
      <c r="A4090" s="573" t="s">
        <v>8548</v>
      </c>
      <c r="B4090" s="574" t="s">
        <v>8549</v>
      </c>
      <c r="C4090" s="573" t="s">
        <v>286</v>
      </c>
      <c r="E4090" s="573"/>
    </row>
    <row r="4091" spans="1:5" ht="15.75">
      <c r="A4091" s="573" t="s">
        <v>8550</v>
      </c>
      <c r="B4091" s="574" t="s">
        <v>8551</v>
      </c>
      <c r="C4091" s="573" t="s">
        <v>1010</v>
      </c>
      <c r="E4091" s="573"/>
    </row>
    <row r="4092" spans="1:5" ht="15.75">
      <c r="A4092" s="573" t="s">
        <v>8552</v>
      </c>
      <c r="B4092" s="574" t="s">
        <v>8553</v>
      </c>
      <c r="C4092" s="573" t="s">
        <v>1627</v>
      </c>
      <c r="E4092" s="573"/>
    </row>
    <row r="4093" spans="1:5" ht="15.75">
      <c r="A4093" s="573" t="s">
        <v>8554</v>
      </c>
      <c r="B4093" s="574" t="s">
        <v>8555</v>
      </c>
      <c r="C4093" s="573" t="s">
        <v>240</v>
      </c>
      <c r="E4093" s="573"/>
    </row>
    <row r="4094" spans="1:5" ht="15.75">
      <c r="A4094" s="573" t="s">
        <v>8556</v>
      </c>
      <c r="B4094" s="574" t="s">
        <v>8557</v>
      </c>
      <c r="C4094" s="573" t="s">
        <v>268</v>
      </c>
      <c r="E4094" s="573"/>
    </row>
    <row r="4095" spans="1:5" ht="15.75">
      <c r="A4095" s="573" t="s">
        <v>8558</v>
      </c>
      <c r="B4095" s="574" t="s">
        <v>8559</v>
      </c>
      <c r="C4095" s="573" t="s">
        <v>320</v>
      </c>
      <c r="E4095" s="573"/>
    </row>
    <row r="4096" spans="1:5" ht="15.75">
      <c r="A4096" s="573" t="s">
        <v>8560</v>
      </c>
      <c r="B4096" s="574" t="s">
        <v>8561</v>
      </c>
      <c r="C4096" s="573" t="s">
        <v>436</v>
      </c>
      <c r="E4096" s="573"/>
    </row>
    <row r="4097" spans="1:5" ht="15.75">
      <c r="A4097" s="573" t="s">
        <v>8562</v>
      </c>
      <c r="B4097" s="574" t="s">
        <v>8563</v>
      </c>
      <c r="C4097" s="573" t="s">
        <v>459</v>
      </c>
      <c r="E4097" s="573"/>
    </row>
    <row r="4098" spans="1:5" ht="15.75">
      <c r="A4098" s="573" t="s">
        <v>8564</v>
      </c>
      <c r="B4098" s="574" t="s">
        <v>8565</v>
      </c>
      <c r="C4098" s="573" t="s">
        <v>511</v>
      </c>
      <c r="E4098" s="573"/>
    </row>
    <row r="4099" spans="1:5" ht="15.75">
      <c r="A4099" s="573" t="s">
        <v>8566</v>
      </c>
      <c r="B4099" s="574" t="s">
        <v>8567</v>
      </c>
      <c r="C4099" s="573" t="s">
        <v>518</v>
      </c>
      <c r="E4099" s="573"/>
    </row>
    <row r="4100" spans="1:5" ht="15.75">
      <c r="A4100" s="573" t="s">
        <v>8568</v>
      </c>
      <c r="B4100" s="574" t="s">
        <v>8569</v>
      </c>
      <c r="C4100" s="573" t="s">
        <v>496</v>
      </c>
      <c r="E4100" s="573"/>
    </row>
    <row r="4101" spans="1:5" ht="15.75">
      <c r="A4101" s="573" t="s">
        <v>8570</v>
      </c>
      <c r="B4101" s="574" t="s">
        <v>8571</v>
      </c>
      <c r="C4101" s="573" t="s">
        <v>518</v>
      </c>
      <c r="E4101" s="573"/>
    </row>
    <row r="4102" spans="1:5" ht="15.75">
      <c r="A4102" s="573" t="s">
        <v>8572</v>
      </c>
      <c r="B4102" s="574" t="s">
        <v>8573</v>
      </c>
      <c r="C4102" s="573" t="s">
        <v>409</v>
      </c>
      <c r="E4102" s="573"/>
    </row>
    <row r="4103" spans="1:5" ht="15.75">
      <c r="A4103" s="573" t="s">
        <v>8574</v>
      </c>
      <c r="B4103" s="574" t="s">
        <v>8575</v>
      </c>
      <c r="C4103" s="573" t="s">
        <v>999</v>
      </c>
      <c r="E4103" s="573"/>
    </row>
    <row r="4104" spans="1:5" ht="15.75">
      <c r="A4104" s="573" t="s">
        <v>8576</v>
      </c>
      <c r="B4104" s="574" t="s">
        <v>8577</v>
      </c>
      <c r="C4104" s="573" t="s">
        <v>559</v>
      </c>
      <c r="E4104" s="573"/>
    </row>
    <row r="4105" spans="1:5" ht="15.75">
      <c r="A4105" s="573" t="s">
        <v>8578</v>
      </c>
      <c r="B4105" s="574" t="s">
        <v>8579</v>
      </c>
      <c r="C4105" s="573" t="s">
        <v>518</v>
      </c>
      <c r="E4105" s="573"/>
    </row>
    <row r="4106" spans="1:5" ht="15.75">
      <c r="A4106" s="573" t="s">
        <v>8580</v>
      </c>
      <c r="B4106" s="574" t="s">
        <v>8581</v>
      </c>
      <c r="C4106" s="573" t="s">
        <v>511</v>
      </c>
      <c r="E4106" s="573"/>
    </row>
    <row r="4107" spans="1:5" ht="15.75">
      <c r="A4107" s="573" t="s">
        <v>8582</v>
      </c>
      <c r="B4107" s="574" t="s">
        <v>8583</v>
      </c>
      <c r="C4107" s="573" t="s">
        <v>564</v>
      </c>
      <c r="E4107" s="573"/>
    </row>
    <row r="4108" spans="1:5" ht="15.75">
      <c r="A4108" s="573" t="s">
        <v>8584</v>
      </c>
      <c r="B4108" s="574" t="s">
        <v>8585</v>
      </c>
      <c r="C4108" s="573" t="s">
        <v>436</v>
      </c>
      <c r="E4108" s="573"/>
    </row>
    <row r="4109" spans="1:5" ht="15.75">
      <c r="A4109" s="573" t="s">
        <v>8586</v>
      </c>
      <c r="B4109" s="574" t="s">
        <v>8587</v>
      </c>
      <c r="C4109" s="573" t="s">
        <v>511</v>
      </c>
      <c r="E4109" s="573"/>
    </row>
    <row r="4110" spans="1:5" ht="15.75">
      <c r="A4110" s="573" t="s">
        <v>8588</v>
      </c>
      <c r="B4110" s="574" t="s">
        <v>8589</v>
      </c>
      <c r="C4110" s="573" t="s">
        <v>653</v>
      </c>
      <c r="E4110" s="573"/>
    </row>
    <row r="4111" spans="1:5" ht="15.75">
      <c r="A4111" s="573" t="s">
        <v>8590</v>
      </c>
      <c r="B4111" s="574" t="s">
        <v>8591</v>
      </c>
      <c r="C4111" s="573" t="s">
        <v>399</v>
      </c>
      <c r="E4111" s="573"/>
    </row>
    <row r="4112" spans="1:5" ht="15.75">
      <c r="A4112" s="573" t="s">
        <v>8592</v>
      </c>
      <c r="B4112" s="574" t="s">
        <v>8593</v>
      </c>
      <c r="C4112" s="573" t="s">
        <v>511</v>
      </c>
      <c r="E4112" s="573"/>
    </row>
    <row r="4113" spans="1:5" ht="15.75">
      <c r="A4113" s="573" t="s">
        <v>8594</v>
      </c>
      <c r="B4113" s="574" t="s">
        <v>8595</v>
      </c>
      <c r="C4113" s="573" t="s">
        <v>241</v>
      </c>
      <c r="E4113" s="573"/>
    </row>
    <row r="4114" spans="1:5" ht="15.75">
      <c r="A4114" s="573" t="s">
        <v>8596</v>
      </c>
      <c r="B4114" s="574" t="s">
        <v>8597</v>
      </c>
      <c r="C4114" s="573" t="s">
        <v>496</v>
      </c>
      <c r="E4114" s="573"/>
    </row>
    <row r="4115" spans="1:5" ht="15.75">
      <c r="A4115" s="573" t="s">
        <v>8598</v>
      </c>
      <c r="B4115" s="574" t="s">
        <v>8599</v>
      </c>
      <c r="C4115" s="573" t="s">
        <v>737</v>
      </c>
      <c r="E4115" s="573"/>
    </row>
    <row r="4116" spans="1:5" ht="15.75">
      <c r="A4116" s="573" t="s">
        <v>8600</v>
      </c>
      <c r="B4116" s="574" t="s">
        <v>8601</v>
      </c>
      <c r="C4116" s="573" t="s">
        <v>241</v>
      </c>
      <c r="E4116" s="573"/>
    </row>
    <row r="4117" spans="1:5" ht="15.75">
      <c r="A4117" s="573" t="s">
        <v>8602</v>
      </c>
      <c r="B4117" s="574" t="s">
        <v>8603</v>
      </c>
      <c r="C4117" s="573" t="s">
        <v>883</v>
      </c>
      <c r="E4117" s="573"/>
    </row>
    <row r="4118" spans="1:5" ht="15.75">
      <c r="A4118" s="573" t="s">
        <v>8604</v>
      </c>
      <c r="B4118" s="574" t="s">
        <v>8605</v>
      </c>
      <c r="C4118" s="573" t="s">
        <v>312</v>
      </c>
      <c r="E4118" s="573"/>
    </row>
    <row r="4119" spans="1:5" ht="15.75">
      <c r="A4119" s="573" t="s">
        <v>8606</v>
      </c>
      <c r="B4119" s="574" t="s">
        <v>8607</v>
      </c>
      <c r="C4119" s="573" t="s">
        <v>360</v>
      </c>
      <c r="E4119" s="573"/>
    </row>
    <row r="4120" spans="1:5" ht="15.75">
      <c r="A4120" s="573" t="s">
        <v>8608</v>
      </c>
      <c r="B4120" s="574" t="s">
        <v>8609</v>
      </c>
      <c r="C4120" s="573" t="s">
        <v>732</v>
      </c>
      <c r="E4120" s="573"/>
    </row>
    <row r="4121" spans="1:5" ht="15.75">
      <c r="A4121" s="573" t="s">
        <v>8610</v>
      </c>
      <c r="B4121" s="574" t="s">
        <v>8611</v>
      </c>
      <c r="C4121" s="573" t="s">
        <v>1010</v>
      </c>
      <c r="E4121" s="573"/>
    </row>
    <row r="4122" spans="1:5" ht="15.75">
      <c r="A4122" s="573" t="s">
        <v>8612</v>
      </c>
      <c r="B4122" s="574" t="s">
        <v>8613</v>
      </c>
      <c r="C4122" s="573" t="s">
        <v>1010</v>
      </c>
      <c r="E4122" s="573"/>
    </row>
    <row r="4123" spans="1:5" ht="15.75">
      <c r="A4123" s="573" t="s">
        <v>8614</v>
      </c>
      <c r="B4123" s="574" t="s">
        <v>8615</v>
      </c>
      <c r="C4123" s="573" t="s">
        <v>579</v>
      </c>
      <c r="E4123" s="573"/>
    </row>
    <row r="4124" spans="1:5" ht="15.75">
      <c r="A4124" s="573" t="s">
        <v>8616</v>
      </c>
      <c r="B4124" s="574" t="s">
        <v>8617</v>
      </c>
      <c r="C4124" s="573" t="s">
        <v>306</v>
      </c>
      <c r="E4124" s="573"/>
    </row>
    <row r="4125" spans="1:5" ht="15.75">
      <c r="A4125" s="573" t="s">
        <v>8618</v>
      </c>
      <c r="B4125" s="574" t="s">
        <v>8619</v>
      </c>
      <c r="C4125" s="573" t="s">
        <v>999</v>
      </c>
      <c r="E4125" s="573"/>
    </row>
    <row r="4126" spans="1:5" ht="15.75">
      <c r="A4126" s="573" t="s">
        <v>8620</v>
      </c>
      <c r="B4126" s="574" t="s">
        <v>8621</v>
      </c>
      <c r="C4126" s="573" t="s">
        <v>493</v>
      </c>
      <c r="E4126" s="573"/>
    </row>
    <row r="4127" spans="1:5" ht="15.75">
      <c r="A4127" s="573" t="s">
        <v>8622</v>
      </c>
      <c r="B4127" s="574" t="s">
        <v>8623</v>
      </c>
      <c r="C4127" s="573" t="s">
        <v>286</v>
      </c>
      <c r="E4127" s="573"/>
    </row>
    <row r="4128" spans="1:5" ht="15.75">
      <c r="A4128" s="573" t="s">
        <v>8624</v>
      </c>
      <c r="B4128" s="574" t="s">
        <v>8625</v>
      </c>
      <c r="C4128" s="573" t="s">
        <v>240</v>
      </c>
      <c r="E4128" s="573"/>
    </row>
    <row r="4129" spans="1:5" ht="15.75">
      <c r="A4129" s="573" t="s">
        <v>8626</v>
      </c>
      <c r="B4129" s="574" t="s">
        <v>8627</v>
      </c>
      <c r="C4129" s="573" t="s">
        <v>383</v>
      </c>
      <c r="E4129" s="573"/>
    </row>
    <row r="4130" spans="1:5" ht="15.75">
      <c r="A4130" s="573" t="s">
        <v>8628</v>
      </c>
      <c r="B4130" s="574" t="s">
        <v>8629</v>
      </c>
      <c r="C4130" s="573" t="s">
        <v>363</v>
      </c>
      <c r="E4130" s="573"/>
    </row>
    <row r="4131" spans="1:5" ht="15.75">
      <c r="A4131" s="573" t="s">
        <v>8630</v>
      </c>
      <c r="B4131" s="574" t="s">
        <v>8631</v>
      </c>
      <c r="C4131" s="573" t="s">
        <v>280</v>
      </c>
      <c r="E4131" s="573"/>
    </row>
    <row r="4132" spans="1:5" ht="15.75">
      <c r="A4132" s="573" t="s">
        <v>8632</v>
      </c>
      <c r="B4132" s="574" t="s">
        <v>8633</v>
      </c>
      <c r="C4132" s="573" t="s">
        <v>323</v>
      </c>
      <c r="E4132" s="573"/>
    </row>
    <row r="4133" spans="1:5" ht="15.75">
      <c r="A4133" s="573" t="s">
        <v>8634</v>
      </c>
      <c r="B4133" s="574" t="s">
        <v>8635</v>
      </c>
      <c r="C4133" s="573" t="s">
        <v>240</v>
      </c>
      <c r="E4133" s="573"/>
    </row>
    <row r="4134" spans="1:5" ht="15.75">
      <c r="A4134" s="573" t="s">
        <v>8636</v>
      </c>
      <c r="B4134" s="574" t="s">
        <v>8637</v>
      </c>
      <c r="C4134" s="573" t="s">
        <v>528</v>
      </c>
      <c r="E4134" s="573"/>
    </row>
    <row r="4135" spans="1:5" ht="15.75">
      <c r="A4135" s="573" t="s">
        <v>8638</v>
      </c>
      <c r="B4135" s="574" t="s">
        <v>8639</v>
      </c>
      <c r="C4135" s="573" t="s">
        <v>323</v>
      </c>
      <c r="E4135" s="573"/>
    </row>
    <row r="4136" spans="1:5" ht="15.75">
      <c r="A4136" s="573" t="s">
        <v>8640</v>
      </c>
      <c r="B4136" s="574" t="s">
        <v>8641</v>
      </c>
      <c r="C4136" s="573" t="s">
        <v>343</v>
      </c>
      <c r="E4136" s="573"/>
    </row>
    <row r="4137" spans="1:5" ht="15.75">
      <c r="A4137" s="573" t="s">
        <v>8642</v>
      </c>
      <c r="B4137" s="574" t="s">
        <v>8643</v>
      </c>
      <c r="C4137" s="573" t="s">
        <v>323</v>
      </c>
      <c r="E4137" s="573"/>
    </row>
    <row r="4138" spans="1:5" ht="15.75">
      <c r="A4138" s="573" t="s">
        <v>8644</v>
      </c>
      <c r="B4138" s="574" t="s">
        <v>8645</v>
      </c>
      <c r="C4138" s="573" t="s">
        <v>409</v>
      </c>
      <c r="E4138" s="573"/>
    </row>
    <row r="4139" spans="1:5" ht="15.75">
      <c r="A4139" s="573" t="s">
        <v>8646</v>
      </c>
      <c r="B4139" s="574" t="s">
        <v>8647</v>
      </c>
      <c r="C4139" s="573" t="s">
        <v>742</v>
      </c>
      <c r="E4139" s="573"/>
    </row>
    <row r="4140" spans="1:5" ht="15.75">
      <c r="A4140" s="573" t="s">
        <v>8648</v>
      </c>
      <c r="B4140" s="574" t="s">
        <v>8649</v>
      </c>
      <c r="C4140" s="573" t="s">
        <v>360</v>
      </c>
      <c r="E4140" s="573"/>
    </row>
    <row r="4141" spans="1:5" ht="15.75">
      <c r="A4141" s="573" t="s">
        <v>8650</v>
      </c>
      <c r="B4141" s="574" t="s">
        <v>8651</v>
      </c>
      <c r="C4141" s="573" t="s">
        <v>832</v>
      </c>
      <c r="E4141" s="573"/>
    </row>
    <row r="4142" spans="1:5" ht="15.75">
      <c r="A4142" s="573" t="s">
        <v>8652</v>
      </c>
      <c r="B4142" s="574" t="s">
        <v>8653</v>
      </c>
      <c r="C4142" s="573" t="s">
        <v>317</v>
      </c>
      <c r="E4142" s="573"/>
    </row>
    <row r="4143" spans="1:5" ht="15.75">
      <c r="A4143" s="573" t="s">
        <v>8654</v>
      </c>
      <c r="B4143" s="574" t="s">
        <v>8655</v>
      </c>
      <c r="C4143" s="573" t="s">
        <v>926</v>
      </c>
      <c r="E4143" s="573"/>
    </row>
    <row r="4144" spans="1:5" ht="15.75">
      <c r="A4144" s="573" t="s">
        <v>8656</v>
      </c>
      <c r="B4144" s="574" t="s">
        <v>8657</v>
      </c>
      <c r="C4144" s="573" t="s">
        <v>751</v>
      </c>
      <c r="E4144" s="573"/>
    </row>
    <row r="4145" spans="1:5" ht="15.75">
      <c r="A4145" s="573" t="s">
        <v>8658</v>
      </c>
      <c r="B4145" s="574" t="s">
        <v>8659</v>
      </c>
      <c r="C4145" s="573" t="s">
        <v>528</v>
      </c>
      <c r="E4145" s="573"/>
    </row>
    <row r="4146" spans="1:5" ht="15.75">
      <c r="A4146" s="573" t="s">
        <v>8660</v>
      </c>
      <c r="B4146" s="574" t="s">
        <v>8661</v>
      </c>
      <c r="C4146" s="573" t="s">
        <v>862</v>
      </c>
      <c r="E4146" s="573"/>
    </row>
    <row r="4147" spans="1:5" ht="15.75">
      <c r="A4147" s="573" t="s">
        <v>8662</v>
      </c>
      <c r="B4147" s="574" t="s">
        <v>8663</v>
      </c>
      <c r="C4147" s="573" t="s">
        <v>488</v>
      </c>
      <c r="E4147" s="573"/>
    </row>
    <row r="4148" spans="1:5" ht="15.75">
      <c r="A4148" s="573" t="s">
        <v>8664</v>
      </c>
      <c r="B4148" s="574" t="s">
        <v>8665</v>
      </c>
      <c r="C4148" s="573" t="s">
        <v>323</v>
      </c>
      <c r="E4148" s="573"/>
    </row>
    <row r="4149" spans="1:5" ht="15.75">
      <c r="A4149" s="573" t="s">
        <v>8666</v>
      </c>
      <c r="B4149" s="574" t="s">
        <v>8667</v>
      </c>
      <c r="C4149" s="573" t="s">
        <v>1010</v>
      </c>
      <c r="E4149" s="573"/>
    </row>
    <row r="4150" spans="1:5" ht="15.75">
      <c r="A4150" s="573" t="s">
        <v>8668</v>
      </c>
      <c r="B4150" s="574" t="s">
        <v>8669</v>
      </c>
      <c r="C4150" s="573" t="s">
        <v>388</v>
      </c>
      <c r="E4150" s="573"/>
    </row>
    <row r="4151" spans="1:5" ht="15.75">
      <c r="A4151" s="573" t="s">
        <v>8670</v>
      </c>
      <c r="B4151" s="574" t="s">
        <v>8671</v>
      </c>
      <c r="C4151" s="573" t="s">
        <v>372</v>
      </c>
      <c r="E4151" s="573"/>
    </row>
    <row r="4152" spans="1:5" ht="15.75">
      <c r="A4152" s="573" t="s">
        <v>8672</v>
      </c>
      <c r="B4152" s="574" t="s">
        <v>8673</v>
      </c>
      <c r="C4152" s="573" t="s">
        <v>518</v>
      </c>
      <c r="E4152" s="573"/>
    </row>
    <row r="4153" spans="1:5" ht="15.75">
      <c r="A4153" s="573" t="s">
        <v>8674</v>
      </c>
      <c r="B4153" s="574" t="s">
        <v>8675</v>
      </c>
      <c r="C4153" s="573" t="s">
        <v>378</v>
      </c>
      <c r="E4153" s="573"/>
    </row>
    <row r="4154" spans="1:5" ht="15.75">
      <c r="A4154" s="573" t="s">
        <v>8676</v>
      </c>
      <c r="B4154" s="574" t="s">
        <v>8677</v>
      </c>
      <c r="C4154" s="573" t="s">
        <v>1529</v>
      </c>
      <c r="E4154" s="573"/>
    </row>
    <row r="4155" spans="1:5" ht="15.75">
      <c r="A4155" s="573" t="s">
        <v>8678</v>
      </c>
      <c r="B4155" s="574" t="s">
        <v>8679</v>
      </c>
      <c r="C4155" s="573" t="s">
        <v>862</v>
      </c>
      <c r="E4155" s="573"/>
    </row>
    <row r="4156" spans="1:5" ht="15.75">
      <c r="A4156" s="573" t="s">
        <v>8680</v>
      </c>
      <c r="B4156" s="574" t="s">
        <v>8681</v>
      </c>
      <c r="C4156" s="573" t="s">
        <v>240</v>
      </c>
      <c r="E4156" s="573"/>
    </row>
    <row r="4157" spans="1:5" ht="15.75">
      <c r="A4157" s="573" t="s">
        <v>8682</v>
      </c>
      <c r="B4157" s="574" t="s">
        <v>8683</v>
      </c>
      <c r="C4157" s="573" t="s">
        <v>1590</v>
      </c>
      <c r="E4157" s="573"/>
    </row>
    <row r="4158" spans="1:5" ht="15.75">
      <c r="A4158" s="573" t="s">
        <v>8684</v>
      </c>
      <c r="B4158" s="574" t="s">
        <v>8685</v>
      </c>
      <c r="C4158" s="573" t="s">
        <v>399</v>
      </c>
      <c r="E4158" s="573"/>
    </row>
    <row r="4159" spans="1:5" ht="15.75">
      <c r="A4159" s="573" t="s">
        <v>8686</v>
      </c>
      <c r="B4159" s="574" t="s">
        <v>8687</v>
      </c>
      <c r="C4159" s="573" t="s">
        <v>653</v>
      </c>
      <c r="E4159" s="573"/>
    </row>
    <row r="4160" spans="1:5" ht="15.75">
      <c r="A4160" s="573" t="s">
        <v>8688</v>
      </c>
      <c r="B4160" s="574" t="s">
        <v>8689</v>
      </c>
      <c r="C4160" s="573" t="s">
        <v>459</v>
      </c>
      <c r="E4160" s="573"/>
    </row>
    <row r="4161" spans="1:5" ht="15.75">
      <c r="A4161" s="573" t="s">
        <v>8690</v>
      </c>
      <c r="B4161" s="574" t="s">
        <v>8691</v>
      </c>
      <c r="C4161" s="573" t="s">
        <v>274</v>
      </c>
      <c r="E4161" s="573"/>
    </row>
    <row r="4162" spans="1:5" ht="15.75">
      <c r="A4162" s="573" t="s">
        <v>8692</v>
      </c>
      <c r="B4162" s="574" t="s">
        <v>8693</v>
      </c>
      <c r="C4162" s="573" t="s">
        <v>294</v>
      </c>
      <c r="E4162" s="573"/>
    </row>
    <row r="4163" spans="1:5" ht="15.75">
      <c r="A4163" s="573" t="s">
        <v>8694</v>
      </c>
      <c r="B4163" s="574" t="s">
        <v>8695</v>
      </c>
      <c r="C4163" s="573" t="s">
        <v>323</v>
      </c>
      <c r="E4163" s="573"/>
    </row>
    <row r="4164" spans="1:5" ht="15.75">
      <c r="A4164" s="573" t="s">
        <v>8696</v>
      </c>
      <c r="B4164" s="574" t="s">
        <v>8697</v>
      </c>
      <c r="C4164" s="573" t="s">
        <v>240</v>
      </c>
      <c r="E4164" s="573"/>
    </row>
    <row r="4165" spans="1:5" ht="15.75">
      <c r="A4165" s="573" t="s">
        <v>8698</v>
      </c>
      <c r="B4165" s="574" t="s">
        <v>8699</v>
      </c>
      <c r="C4165" s="573" t="s">
        <v>433</v>
      </c>
      <c r="E4165" s="573"/>
    </row>
    <row r="4166" spans="1:5" ht="15.75">
      <c r="A4166" s="573" t="s">
        <v>8700</v>
      </c>
      <c r="B4166" s="574" t="s">
        <v>8701</v>
      </c>
      <c r="C4166" s="573" t="s">
        <v>999</v>
      </c>
      <c r="E4166" s="573"/>
    </row>
    <row r="4167" spans="1:5" ht="15.75">
      <c r="A4167" s="573" t="s">
        <v>8702</v>
      </c>
      <c r="B4167" s="574" t="s">
        <v>8703</v>
      </c>
      <c r="C4167" s="573" t="s">
        <v>1529</v>
      </c>
      <c r="E4167" s="573"/>
    </row>
    <row r="4168" spans="1:5" ht="15.75">
      <c r="A4168" s="573" t="s">
        <v>8704</v>
      </c>
      <c r="B4168" s="574" t="s">
        <v>8705</v>
      </c>
      <c r="C4168" s="573" t="s">
        <v>297</v>
      </c>
      <c r="E4168" s="573"/>
    </row>
    <row r="4169" spans="1:5" ht="15.75">
      <c r="A4169" s="573" t="s">
        <v>8706</v>
      </c>
      <c r="B4169" s="574" t="s">
        <v>8707</v>
      </c>
      <c r="C4169" s="573" t="s">
        <v>1296</v>
      </c>
      <c r="E4169" s="573"/>
    </row>
    <row r="4170" spans="1:5" ht="15.75">
      <c r="A4170" s="573" t="s">
        <v>8708</v>
      </c>
      <c r="B4170" s="574" t="s">
        <v>8709</v>
      </c>
      <c r="C4170" s="573" t="s">
        <v>280</v>
      </c>
      <c r="E4170" s="573"/>
    </row>
    <row r="4171" spans="1:5" ht="15.75">
      <c r="A4171" s="573" t="s">
        <v>8710</v>
      </c>
      <c r="B4171" s="574" t="s">
        <v>8711</v>
      </c>
      <c r="C4171" s="573" t="s">
        <v>375</v>
      </c>
      <c r="E4171" s="573"/>
    </row>
    <row r="4172" spans="1:5" ht="15.75">
      <c r="A4172" s="573" t="s">
        <v>8712</v>
      </c>
      <c r="B4172" s="574" t="s">
        <v>8713</v>
      </c>
      <c r="C4172" s="573" t="s">
        <v>511</v>
      </c>
      <c r="E4172" s="573"/>
    </row>
    <row r="4173" spans="1:5" ht="15.75">
      <c r="A4173" s="573" t="s">
        <v>8714</v>
      </c>
      <c r="B4173" s="574" t="s">
        <v>8715</v>
      </c>
      <c r="C4173" s="573" t="s">
        <v>274</v>
      </c>
      <c r="E4173" s="573"/>
    </row>
    <row r="4174" spans="1:5" ht="15.75">
      <c r="A4174" s="573" t="s">
        <v>8716</v>
      </c>
      <c r="B4174" s="574" t="s">
        <v>8717</v>
      </c>
      <c r="C4174" s="573" t="s">
        <v>485</v>
      </c>
      <c r="E4174" s="573"/>
    </row>
    <row r="4175" spans="1:5" ht="15.75">
      <c r="A4175" s="573" t="s">
        <v>8718</v>
      </c>
      <c r="B4175" s="574" t="s">
        <v>8719</v>
      </c>
      <c r="C4175" s="573" t="s">
        <v>352</v>
      </c>
      <c r="E4175" s="573"/>
    </row>
    <row r="4176" spans="1:5" ht="15.75">
      <c r="A4176" s="573" t="s">
        <v>8720</v>
      </c>
      <c r="B4176" s="574" t="s">
        <v>8721</v>
      </c>
      <c r="C4176" s="573" t="s">
        <v>334</v>
      </c>
      <c r="E4176" s="573"/>
    </row>
    <row r="4177" spans="1:5" ht="15.75">
      <c r="A4177" s="573" t="s">
        <v>8722</v>
      </c>
      <c r="B4177" s="574" t="s">
        <v>8723</v>
      </c>
      <c r="C4177" s="573" t="s">
        <v>737</v>
      </c>
      <c r="E4177" s="573"/>
    </row>
    <row r="4178" spans="1:5" ht="15.75">
      <c r="A4178" s="573" t="s">
        <v>8724</v>
      </c>
      <c r="B4178" s="574" t="s">
        <v>8725</v>
      </c>
      <c r="C4178" s="573" t="s">
        <v>280</v>
      </c>
      <c r="E4178" s="573"/>
    </row>
    <row r="4179" spans="1:5" ht="15.75">
      <c r="A4179" s="573" t="s">
        <v>8726</v>
      </c>
      <c r="B4179" s="574" t="s">
        <v>8727</v>
      </c>
      <c r="C4179" s="573" t="s">
        <v>280</v>
      </c>
      <c r="E4179" s="573"/>
    </row>
    <row r="4180" spans="1:5" ht="15.75">
      <c r="A4180" s="573" t="s">
        <v>8728</v>
      </c>
      <c r="B4180" s="574" t="s">
        <v>8729</v>
      </c>
      <c r="C4180" s="573" t="s">
        <v>501</v>
      </c>
      <c r="E4180" s="573"/>
    </row>
    <row r="4181" spans="1:5" ht="15.75">
      <c r="A4181" s="573" t="s">
        <v>8730</v>
      </c>
      <c r="B4181" s="574" t="s">
        <v>8731</v>
      </c>
      <c r="C4181" s="573" t="s">
        <v>485</v>
      </c>
      <c r="E4181" s="573"/>
    </row>
    <row r="4182" spans="1:5" ht="15.75">
      <c r="A4182" s="573" t="s">
        <v>8732</v>
      </c>
      <c r="B4182" s="574" t="s">
        <v>8733</v>
      </c>
      <c r="C4182" s="573" t="s">
        <v>240</v>
      </c>
      <c r="E4182" s="573"/>
    </row>
    <row r="4183" spans="1:5" ht="15.75">
      <c r="A4183" s="573" t="s">
        <v>8734</v>
      </c>
      <c r="B4183" s="574" t="s">
        <v>8735</v>
      </c>
      <c r="C4183" s="573" t="s">
        <v>399</v>
      </c>
      <c r="E4183" s="573"/>
    </row>
    <row r="4184" spans="1:5" ht="15.75">
      <c r="A4184" s="573" t="s">
        <v>8736</v>
      </c>
      <c r="B4184" s="574" t="s">
        <v>8737</v>
      </c>
      <c r="C4184" s="573" t="s">
        <v>317</v>
      </c>
      <c r="E4184" s="573"/>
    </row>
    <row r="4185" spans="1:5" ht="15.75">
      <c r="A4185" s="573" t="s">
        <v>8738</v>
      </c>
      <c r="B4185" s="574" t="s">
        <v>8739</v>
      </c>
      <c r="C4185" s="573" t="s">
        <v>303</v>
      </c>
      <c r="E4185" s="573"/>
    </row>
    <row r="4186" spans="1:5" ht="15.75">
      <c r="A4186" s="573" t="s">
        <v>8740</v>
      </c>
      <c r="B4186" s="574" t="s">
        <v>8741</v>
      </c>
      <c r="C4186" s="573" t="s">
        <v>375</v>
      </c>
      <c r="E4186" s="573"/>
    </row>
    <row r="4187" spans="1:5" ht="15.75">
      <c r="A4187" s="573" t="s">
        <v>8742</v>
      </c>
      <c r="B4187" s="574" t="s">
        <v>8743</v>
      </c>
      <c r="C4187" s="573" t="s">
        <v>388</v>
      </c>
      <c r="E4187" s="573"/>
    </row>
    <row r="4188" spans="1:5" ht="15.75">
      <c r="A4188" s="573" t="s">
        <v>8744</v>
      </c>
      <c r="B4188" s="574" t="s">
        <v>8745</v>
      </c>
      <c r="C4188" s="573" t="s">
        <v>751</v>
      </c>
      <c r="E4188" s="573"/>
    </row>
    <row r="4189" spans="1:5" ht="15.75">
      <c r="A4189" s="573" t="s">
        <v>8746</v>
      </c>
      <c r="B4189" s="574" t="s">
        <v>8747</v>
      </c>
      <c r="C4189" s="573" t="s">
        <v>375</v>
      </c>
      <c r="E4189" s="573"/>
    </row>
    <row r="4190" spans="1:5" ht="15.75">
      <c r="A4190" s="573" t="s">
        <v>8748</v>
      </c>
      <c r="B4190" s="574" t="s">
        <v>8749</v>
      </c>
      <c r="C4190" s="573" t="s">
        <v>309</v>
      </c>
      <c r="E4190" s="573"/>
    </row>
    <row r="4191" spans="1:5" ht="15.75">
      <c r="A4191" s="573" t="s">
        <v>8750</v>
      </c>
      <c r="B4191" s="574" t="s">
        <v>8751</v>
      </c>
      <c r="C4191" s="573" t="s">
        <v>511</v>
      </c>
      <c r="E4191" s="573"/>
    </row>
    <row r="4192" spans="1:5" ht="15.75">
      <c r="A4192" s="573" t="s">
        <v>8752</v>
      </c>
      <c r="B4192" s="574" t="s">
        <v>8753</v>
      </c>
      <c r="C4192" s="573" t="s">
        <v>501</v>
      </c>
      <c r="E4192" s="573"/>
    </row>
    <row r="4193" spans="1:5" ht="15.75">
      <c r="A4193" s="573" t="s">
        <v>8754</v>
      </c>
      <c r="B4193" s="574" t="s">
        <v>8755</v>
      </c>
      <c r="C4193" s="573" t="s">
        <v>742</v>
      </c>
      <c r="E4193" s="573"/>
    </row>
    <row r="4194" spans="1:5" ht="15.75">
      <c r="A4194" s="573" t="s">
        <v>8756</v>
      </c>
      <c r="B4194" s="574" t="s">
        <v>8757</v>
      </c>
      <c r="C4194" s="573" t="s">
        <v>504</v>
      </c>
      <c r="E4194" s="573"/>
    </row>
    <row r="4195" spans="1:5" ht="15.75">
      <c r="A4195" s="573" t="s">
        <v>8758</v>
      </c>
      <c r="B4195" s="574" t="s">
        <v>8759</v>
      </c>
      <c r="C4195" s="573" t="s">
        <v>388</v>
      </c>
      <c r="E4195" s="573"/>
    </row>
    <row r="4196" spans="1:5" ht="15.75">
      <c r="A4196" s="573" t="s">
        <v>8760</v>
      </c>
      <c r="B4196" s="574" t="s">
        <v>8761</v>
      </c>
      <c r="C4196" s="573" t="s">
        <v>372</v>
      </c>
      <c r="E4196" s="573"/>
    </row>
    <row r="4197" spans="1:5" ht="15.75">
      <c r="A4197" s="573" t="s">
        <v>8762</v>
      </c>
      <c r="B4197" s="574" t="s">
        <v>8763</v>
      </c>
      <c r="C4197" s="573" t="s">
        <v>294</v>
      </c>
      <c r="E4197" s="573"/>
    </row>
    <row r="4198" spans="1:5" ht="15.75">
      <c r="A4198" s="573" t="s">
        <v>8764</v>
      </c>
      <c r="B4198" s="574" t="s">
        <v>8765</v>
      </c>
      <c r="C4198" s="573" t="s">
        <v>521</v>
      </c>
      <c r="E4198" s="573"/>
    </row>
    <row r="4199" spans="1:5" ht="15.75">
      <c r="A4199" s="573" t="s">
        <v>8766</v>
      </c>
      <c r="B4199" s="574" t="s">
        <v>8767</v>
      </c>
      <c r="C4199" s="573" t="s">
        <v>417</v>
      </c>
      <c r="E4199" s="573"/>
    </row>
    <row r="4200" spans="1:5" ht="15.75">
      <c r="A4200" s="573" t="s">
        <v>8768</v>
      </c>
      <c r="B4200" s="574" t="s">
        <v>8769</v>
      </c>
      <c r="C4200" s="573" t="s">
        <v>274</v>
      </c>
      <c r="E4200" s="573"/>
    </row>
    <row r="4201" spans="1:5" ht="15.75">
      <c r="A4201" s="573" t="s">
        <v>8770</v>
      </c>
      <c r="B4201" s="574" t="s">
        <v>8771</v>
      </c>
      <c r="C4201" s="573" t="s">
        <v>564</v>
      </c>
      <c r="E4201" s="573"/>
    </row>
    <row r="4202" spans="1:5" ht="15.75">
      <c r="A4202" s="573" t="s">
        <v>8772</v>
      </c>
      <c r="B4202" s="574" t="s">
        <v>8773</v>
      </c>
      <c r="C4202" s="573" t="s">
        <v>472</v>
      </c>
      <c r="E4202" s="573"/>
    </row>
    <row r="4203" spans="1:5" ht="15.75">
      <c r="A4203" s="573" t="s">
        <v>8774</v>
      </c>
      <c r="B4203" s="574" t="s">
        <v>8775</v>
      </c>
      <c r="C4203" s="573" t="s">
        <v>511</v>
      </c>
      <c r="E4203" s="573"/>
    </row>
    <row r="4204" spans="1:5" ht="15.75">
      <c r="A4204" s="573" t="s">
        <v>8776</v>
      </c>
      <c r="B4204" s="574" t="s">
        <v>8777</v>
      </c>
      <c r="C4204" s="573" t="s">
        <v>433</v>
      </c>
      <c r="E4204" s="573"/>
    </row>
    <row r="4205" spans="1:5" ht="15.75">
      <c r="A4205" s="573" t="s">
        <v>8778</v>
      </c>
      <c r="B4205" s="574" t="s">
        <v>8779</v>
      </c>
      <c r="C4205" s="573" t="s">
        <v>303</v>
      </c>
      <c r="E4205" s="573"/>
    </row>
    <row r="4206" spans="1:5" ht="15.75">
      <c r="A4206" s="573" t="s">
        <v>8780</v>
      </c>
      <c r="B4206" s="574" t="s">
        <v>8781</v>
      </c>
      <c r="C4206" s="573" t="s">
        <v>346</v>
      </c>
      <c r="E4206" s="573"/>
    </row>
    <row r="4207" spans="1:5" ht="15.75">
      <c r="A4207" s="573" t="s">
        <v>8782</v>
      </c>
      <c r="B4207" s="574" t="s">
        <v>8783</v>
      </c>
      <c r="C4207" s="573" t="s">
        <v>433</v>
      </c>
      <c r="E4207" s="573"/>
    </row>
    <row r="4208" spans="1:5" ht="15.75">
      <c r="A4208" s="573" t="s">
        <v>8784</v>
      </c>
      <c r="B4208" s="574" t="s">
        <v>8785</v>
      </c>
      <c r="C4208" s="573" t="s">
        <v>303</v>
      </c>
      <c r="E4208" s="573"/>
    </row>
    <row r="4209" spans="1:5" ht="15.75">
      <c r="A4209" s="573" t="s">
        <v>8786</v>
      </c>
      <c r="B4209" s="574" t="s">
        <v>8787</v>
      </c>
      <c r="C4209" s="573" t="s">
        <v>436</v>
      </c>
      <c r="E4209" s="573"/>
    </row>
    <row r="4210" spans="1:5" ht="15.75">
      <c r="A4210" s="573" t="s">
        <v>8788</v>
      </c>
      <c r="B4210" s="574" t="s">
        <v>8789</v>
      </c>
      <c r="C4210" s="573" t="s">
        <v>388</v>
      </c>
      <c r="E4210" s="573"/>
    </row>
    <row r="4211" spans="1:5" ht="15.75">
      <c r="A4211" s="573" t="s">
        <v>8790</v>
      </c>
      <c r="B4211" s="574" t="s">
        <v>8791</v>
      </c>
      <c r="C4211" s="573" t="s">
        <v>433</v>
      </c>
      <c r="E4211" s="573"/>
    </row>
    <row r="4212" spans="1:5" ht="15.75">
      <c r="A4212" s="573" t="s">
        <v>8792</v>
      </c>
      <c r="B4212" s="574" t="s">
        <v>8793</v>
      </c>
      <c r="C4212" s="573" t="s">
        <v>241</v>
      </c>
      <c r="E4212" s="573"/>
    </row>
    <row r="4213" spans="1:5" ht="15.75">
      <c r="A4213" s="573" t="s">
        <v>8794</v>
      </c>
      <c r="B4213" s="574" t="s">
        <v>8795</v>
      </c>
      <c r="C4213" s="573" t="s">
        <v>436</v>
      </c>
      <c r="E4213" s="573"/>
    </row>
    <row r="4214" spans="1:5" ht="15.75">
      <c r="A4214" s="573" t="s">
        <v>8796</v>
      </c>
      <c r="B4214" s="574" t="s">
        <v>8797</v>
      </c>
      <c r="C4214" s="573" t="s">
        <v>312</v>
      </c>
      <c r="E4214" s="573"/>
    </row>
    <row r="4215" spans="1:5" ht="15.75">
      <c r="A4215" s="573" t="s">
        <v>8798</v>
      </c>
      <c r="B4215" s="574" t="s">
        <v>8799</v>
      </c>
      <c r="C4215" s="573" t="s">
        <v>388</v>
      </c>
      <c r="E4215" s="573"/>
    </row>
    <row r="4216" spans="1:5" ht="15.75">
      <c r="A4216" s="573" t="s">
        <v>8800</v>
      </c>
      <c r="B4216" s="574" t="s">
        <v>8801</v>
      </c>
      <c r="C4216" s="573" t="s">
        <v>372</v>
      </c>
      <c r="E4216" s="573"/>
    </row>
    <row r="4217" spans="1:5" ht="15.75">
      <c r="A4217" s="573" t="s">
        <v>8802</v>
      </c>
      <c r="B4217" s="574" t="s">
        <v>8803</v>
      </c>
      <c r="C4217" s="573" t="s">
        <v>433</v>
      </c>
      <c r="E4217" s="573"/>
    </row>
    <row r="4218" spans="1:5" ht="15.75">
      <c r="A4218" s="573" t="s">
        <v>8804</v>
      </c>
      <c r="B4218" s="574" t="s">
        <v>8805</v>
      </c>
      <c r="C4218" s="573" t="s">
        <v>417</v>
      </c>
      <c r="E4218" s="573"/>
    </row>
    <row r="4219" spans="1:5" ht="15.75">
      <c r="A4219" s="573" t="s">
        <v>8806</v>
      </c>
      <c r="B4219" s="574" t="s">
        <v>8807</v>
      </c>
      <c r="C4219" s="573" t="s">
        <v>433</v>
      </c>
      <c r="E4219" s="573"/>
    </row>
    <row r="4220" spans="1:5" ht="15.75">
      <c r="A4220" s="573" t="s">
        <v>8808</v>
      </c>
      <c r="B4220" s="574" t="s">
        <v>8809</v>
      </c>
      <c r="C4220" s="573" t="s">
        <v>436</v>
      </c>
      <c r="E4220" s="573"/>
    </row>
    <row r="4221" spans="1:5" ht="15.75">
      <c r="A4221" s="573" t="s">
        <v>8810</v>
      </c>
      <c r="B4221" s="574" t="s">
        <v>8811</v>
      </c>
      <c r="C4221" s="573" t="s">
        <v>303</v>
      </c>
      <c r="E4221" s="573"/>
    </row>
    <row r="4222" spans="1:5" ht="15.75">
      <c r="A4222" s="573" t="s">
        <v>8812</v>
      </c>
      <c r="B4222" s="574" t="s">
        <v>8813</v>
      </c>
      <c r="C4222" s="573" t="s">
        <v>303</v>
      </c>
      <c r="E4222" s="573"/>
    </row>
    <row r="4223" spans="1:5" ht="15.75">
      <c r="A4223" s="573" t="s">
        <v>8814</v>
      </c>
      <c r="B4223" s="574" t="s">
        <v>8815</v>
      </c>
      <c r="C4223" s="573" t="s">
        <v>399</v>
      </c>
      <c r="E4223" s="573"/>
    </row>
    <row r="4224" spans="1:5" ht="15.75">
      <c r="A4224" s="573" t="s">
        <v>8816</v>
      </c>
      <c r="B4224" s="574" t="s">
        <v>8817</v>
      </c>
      <c r="C4224" s="573" t="s">
        <v>303</v>
      </c>
      <c r="E4224" s="573"/>
    </row>
    <row r="4225" spans="1:5" ht="15.75">
      <c r="A4225" s="573" t="s">
        <v>8818</v>
      </c>
      <c r="B4225" s="574" t="s">
        <v>8819</v>
      </c>
      <c r="C4225" s="573" t="s">
        <v>737</v>
      </c>
      <c r="E4225" s="573"/>
    </row>
    <row r="4226" spans="1:5" ht="15.75">
      <c r="A4226" s="573" t="s">
        <v>8820</v>
      </c>
      <c r="B4226" s="574" t="s">
        <v>8821</v>
      </c>
      <c r="C4226" s="573" t="s">
        <v>951</v>
      </c>
      <c r="E4226" s="573"/>
    </row>
    <row r="4227" spans="1:5" ht="15.75">
      <c r="A4227" s="573" t="s">
        <v>8822</v>
      </c>
      <c r="B4227" s="574" t="s">
        <v>8823</v>
      </c>
      <c r="C4227" s="573" t="s">
        <v>436</v>
      </c>
      <c r="E4227" s="573"/>
    </row>
    <row r="4228" spans="1:5" ht="15.75">
      <c r="A4228" s="573" t="s">
        <v>8824</v>
      </c>
      <c r="B4228" s="574" t="s">
        <v>8825</v>
      </c>
      <c r="C4228" s="573" t="s">
        <v>433</v>
      </c>
      <c r="E4228" s="573"/>
    </row>
    <row r="4229" spans="1:5" ht="15.75">
      <c r="A4229" s="573" t="s">
        <v>8826</v>
      </c>
      <c r="B4229" s="574" t="s">
        <v>8827</v>
      </c>
      <c r="C4229" s="573" t="s">
        <v>436</v>
      </c>
      <c r="E4229" s="573"/>
    </row>
    <row r="4230" spans="1:5" ht="15.75">
      <c r="A4230" s="573" t="s">
        <v>8828</v>
      </c>
      <c r="B4230" s="574" t="s">
        <v>8829</v>
      </c>
      <c r="C4230" s="573" t="s">
        <v>388</v>
      </c>
      <c r="E4230" s="573"/>
    </row>
    <row r="4231" spans="1:5" ht="15.75">
      <c r="A4231" s="573" t="s">
        <v>8830</v>
      </c>
      <c r="B4231" s="574" t="s">
        <v>8831</v>
      </c>
      <c r="C4231" s="573" t="s">
        <v>303</v>
      </c>
      <c r="E4231" s="573"/>
    </row>
    <row r="4232" spans="1:5" ht="15.75">
      <c r="A4232" s="573" t="s">
        <v>8832</v>
      </c>
      <c r="B4232" s="574" t="s">
        <v>8833</v>
      </c>
      <c r="C4232" s="573" t="s">
        <v>559</v>
      </c>
      <c r="E4232" s="573"/>
    </row>
    <row r="4233" spans="1:5" ht="15.75">
      <c r="A4233" s="573" t="s">
        <v>8834</v>
      </c>
      <c r="B4233" s="574" t="s">
        <v>8835</v>
      </c>
      <c r="C4233" s="573" t="s">
        <v>511</v>
      </c>
      <c r="E4233" s="573"/>
    </row>
    <row r="4234" spans="1:5" ht="15.75">
      <c r="A4234" s="573" t="s">
        <v>8836</v>
      </c>
      <c r="B4234" s="574" t="s">
        <v>8837</v>
      </c>
      <c r="C4234" s="573" t="s">
        <v>521</v>
      </c>
      <c r="E4234" s="573"/>
    </row>
    <row r="4235" spans="1:5" ht="15.75">
      <c r="A4235" s="573" t="s">
        <v>8838</v>
      </c>
      <c r="B4235" s="574" t="s">
        <v>8839</v>
      </c>
      <c r="C4235" s="573" t="s">
        <v>433</v>
      </c>
      <c r="E4235" s="573"/>
    </row>
    <row r="4236" spans="1:5" ht="15.75">
      <c r="A4236" s="573" t="s">
        <v>8840</v>
      </c>
      <c r="B4236" s="574" t="s">
        <v>8841</v>
      </c>
      <c r="C4236" s="573" t="s">
        <v>1590</v>
      </c>
      <c r="E4236" s="573"/>
    </row>
    <row r="4237" spans="1:5" ht="15.75">
      <c r="A4237" s="573" t="s">
        <v>8842</v>
      </c>
      <c r="B4237" s="574" t="s">
        <v>8843</v>
      </c>
      <c r="C4237" s="573" t="s">
        <v>346</v>
      </c>
      <c r="E4237" s="573"/>
    </row>
    <row r="4238" spans="1:5" ht="15.75">
      <c r="A4238" s="573" t="s">
        <v>8844</v>
      </c>
      <c r="B4238" s="574" t="s">
        <v>8845</v>
      </c>
      <c r="C4238" s="573" t="s">
        <v>346</v>
      </c>
      <c r="E4238" s="573"/>
    </row>
    <row r="4239" spans="1:5" ht="15.75">
      <c r="A4239" s="573" t="s">
        <v>8846</v>
      </c>
      <c r="B4239" s="574" t="s">
        <v>8847</v>
      </c>
      <c r="C4239" s="573" t="s">
        <v>303</v>
      </c>
      <c r="E4239" s="573"/>
    </row>
    <row r="4240" spans="1:5" ht="15.75">
      <c r="A4240" s="573" t="s">
        <v>8848</v>
      </c>
      <c r="B4240" s="574" t="s">
        <v>8849</v>
      </c>
      <c r="C4240" s="573" t="s">
        <v>493</v>
      </c>
      <c r="E4240" s="573"/>
    </row>
    <row r="4241" spans="1:5" ht="15.75">
      <c r="A4241" s="573" t="s">
        <v>8850</v>
      </c>
      <c r="B4241" s="574" t="s">
        <v>8851</v>
      </c>
      <c r="C4241" s="573" t="s">
        <v>999</v>
      </c>
      <c r="E4241" s="573"/>
    </row>
    <row r="4242" spans="1:5" ht="15.75">
      <c r="A4242" s="573" t="s">
        <v>8852</v>
      </c>
      <c r="B4242" s="574" t="s">
        <v>8853</v>
      </c>
      <c r="C4242" s="573" t="s">
        <v>303</v>
      </c>
      <c r="E4242" s="573"/>
    </row>
    <row r="4243" spans="1:5" ht="15.75">
      <c r="A4243" s="573" t="s">
        <v>8854</v>
      </c>
      <c r="B4243" s="574" t="s">
        <v>8855</v>
      </c>
      <c r="C4243" s="573" t="s">
        <v>3068</v>
      </c>
      <c r="E4243" s="573"/>
    </row>
    <row r="4244" spans="1:5" ht="15.75">
      <c r="A4244" s="573" t="s">
        <v>8856</v>
      </c>
      <c r="B4244" s="574" t="s">
        <v>8857</v>
      </c>
      <c r="C4244" s="573" t="s">
        <v>303</v>
      </c>
      <c r="E4244" s="573"/>
    </row>
    <row r="4245" spans="1:5" ht="15.75">
      <c r="A4245" s="573" t="s">
        <v>8858</v>
      </c>
      <c r="B4245" s="574" t="s">
        <v>8859</v>
      </c>
      <c r="C4245" s="573" t="s">
        <v>240</v>
      </c>
      <c r="E4245" s="573"/>
    </row>
    <row r="4246" spans="1:5" ht="15.75">
      <c r="A4246" s="573" t="s">
        <v>8860</v>
      </c>
      <c r="B4246" s="574" t="s">
        <v>8861</v>
      </c>
      <c r="C4246" s="573" t="s">
        <v>737</v>
      </c>
      <c r="E4246" s="573"/>
    </row>
    <row r="4247" spans="1:5" ht="15.75">
      <c r="A4247" s="573" t="s">
        <v>8862</v>
      </c>
      <c r="B4247" s="574" t="s">
        <v>8863</v>
      </c>
      <c r="C4247" s="573" t="s">
        <v>433</v>
      </c>
      <c r="E4247" s="573"/>
    </row>
    <row r="4248" spans="1:5" ht="15.75">
      <c r="A4248" s="573" t="s">
        <v>8864</v>
      </c>
      <c r="B4248" s="574" t="s">
        <v>8865</v>
      </c>
      <c r="C4248" s="573" t="s">
        <v>742</v>
      </c>
      <c r="E4248" s="573"/>
    </row>
    <row r="4249" spans="1:5" ht="15.75">
      <c r="A4249" s="573" t="s">
        <v>8866</v>
      </c>
      <c r="B4249" s="574" t="s">
        <v>8867</v>
      </c>
      <c r="C4249" s="573" t="s">
        <v>363</v>
      </c>
      <c r="E4249" s="573"/>
    </row>
    <row r="4250" spans="1:5" ht="15.75">
      <c r="A4250" s="573" t="s">
        <v>8868</v>
      </c>
      <c r="B4250" s="574" t="s">
        <v>8869</v>
      </c>
      <c r="C4250" s="573" t="s">
        <v>388</v>
      </c>
      <c r="E4250" s="573"/>
    </row>
    <row r="4251" spans="1:5" ht="15.75">
      <c r="A4251" s="573" t="s">
        <v>8870</v>
      </c>
      <c r="B4251" s="574" t="s">
        <v>8871</v>
      </c>
      <c r="C4251" s="573" t="s">
        <v>240</v>
      </c>
      <c r="E4251" s="573"/>
    </row>
    <row r="4252" spans="1:5" ht="15.75">
      <c r="A4252" s="573" t="s">
        <v>8872</v>
      </c>
      <c r="B4252" s="574" t="s">
        <v>8873</v>
      </c>
      <c r="C4252" s="573" t="s">
        <v>496</v>
      </c>
      <c r="E4252" s="573"/>
    </row>
    <row r="4253" spans="1:5" ht="15.75">
      <c r="A4253" s="573" t="s">
        <v>8874</v>
      </c>
      <c r="B4253" s="574" t="s">
        <v>8875</v>
      </c>
      <c r="C4253" s="573" t="s">
        <v>340</v>
      </c>
      <c r="E4253" s="573"/>
    </row>
    <row r="4254" spans="1:5" ht="15.75">
      <c r="A4254" s="573" t="s">
        <v>8876</v>
      </c>
      <c r="B4254" s="574" t="s">
        <v>8877</v>
      </c>
      <c r="C4254" s="573" t="s">
        <v>620</v>
      </c>
      <c r="E4254" s="573"/>
    </row>
    <row r="4255" spans="1:5" ht="15.75">
      <c r="A4255" s="573" t="s">
        <v>8878</v>
      </c>
      <c r="B4255" s="574" t="s">
        <v>8879</v>
      </c>
      <c r="C4255" s="573" t="s">
        <v>564</v>
      </c>
      <c r="E4255" s="573"/>
    </row>
    <row r="4256" spans="1:5" ht="15.75">
      <c r="A4256" s="573" t="s">
        <v>8880</v>
      </c>
      <c r="B4256" s="574" t="s">
        <v>8881</v>
      </c>
      <c r="C4256" s="573" t="s">
        <v>343</v>
      </c>
      <c r="E4256" s="573"/>
    </row>
    <row r="4257" spans="1:5" ht="15.75">
      <c r="A4257" s="573" t="s">
        <v>8882</v>
      </c>
      <c r="B4257" s="574" t="s">
        <v>8883</v>
      </c>
      <c r="C4257" s="573" t="s">
        <v>388</v>
      </c>
      <c r="E4257" s="573"/>
    </row>
    <row r="4258" spans="1:5" ht="15.75">
      <c r="A4258" s="573" t="s">
        <v>8884</v>
      </c>
      <c r="B4258" s="574" t="s">
        <v>8885</v>
      </c>
      <c r="C4258" s="573" t="s">
        <v>343</v>
      </c>
      <c r="E4258" s="573"/>
    </row>
    <row r="4259" spans="1:5" ht="15.75">
      <c r="A4259" s="573" t="s">
        <v>8886</v>
      </c>
      <c r="B4259" s="574" t="s">
        <v>8887</v>
      </c>
      <c r="C4259" s="573" t="s">
        <v>375</v>
      </c>
      <c r="E4259" s="573"/>
    </row>
    <row r="4260" spans="1:5" ht="15.75">
      <c r="A4260" s="573" t="s">
        <v>8888</v>
      </c>
      <c r="B4260" s="574" t="s">
        <v>8889</v>
      </c>
      <c r="C4260" s="573" t="s">
        <v>653</v>
      </c>
      <c r="E4260" s="573"/>
    </row>
    <row r="4261" spans="1:5" ht="15.75">
      <c r="A4261" s="573" t="s">
        <v>8890</v>
      </c>
      <c r="B4261" s="574" t="s">
        <v>8891</v>
      </c>
      <c r="C4261" s="573" t="s">
        <v>5687</v>
      </c>
      <c r="E4261" s="573"/>
    </row>
    <row r="4262" spans="1:5" ht="15.75">
      <c r="A4262" s="573" t="s">
        <v>8892</v>
      </c>
      <c r="B4262" s="574" t="s">
        <v>8893</v>
      </c>
      <c r="C4262" s="573" t="s">
        <v>727</v>
      </c>
      <c r="E4262" s="573"/>
    </row>
    <row r="4263" spans="1:5" ht="15.75">
      <c r="A4263" s="573" t="s">
        <v>8894</v>
      </c>
      <c r="B4263" s="574" t="s">
        <v>8895</v>
      </c>
      <c r="C4263" s="573" t="s">
        <v>366</v>
      </c>
      <c r="E4263" s="573"/>
    </row>
    <row r="4264" spans="1:5" ht="15.75">
      <c r="A4264" s="573" t="s">
        <v>8896</v>
      </c>
      <c r="B4264" s="574" t="s">
        <v>8897</v>
      </c>
      <c r="C4264" s="573" t="s">
        <v>469</v>
      </c>
      <c r="E4264" s="573"/>
    </row>
    <row r="4265" spans="1:5" ht="15.75">
      <c r="A4265" s="573" t="s">
        <v>8898</v>
      </c>
      <c r="B4265" s="574" t="s">
        <v>8899</v>
      </c>
      <c r="C4265" s="573" t="s">
        <v>268</v>
      </c>
      <c r="E4265" s="573"/>
    </row>
    <row r="4266" spans="1:5" ht="15.75">
      <c r="A4266" s="573" t="s">
        <v>8900</v>
      </c>
      <c r="B4266" s="574" t="s">
        <v>8901</v>
      </c>
      <c r="C4266" s="573" t="s">
        <v>1138</v>
      </c>
      <c r="E4266" s="573"/>
    </row>
    <row r="4267" spans="1:5" ht="15.75">
      <c r="A4267" s="573" t="s">
        <v>8902</v>
      </c>
      <c r="B4267" s="574" t="s">
        <v>8903</v>
      </c>
      <c r="C4267" s="573" t="s">
        <v>289</v>
      </c>
      <c r="E4267" s="573"/>
    </row>
    <row r="4268" spans="1:5" ht="15.75">
      <c r="A4268" s="573" t="s">
        <v>8904</v>
      </c>
      <c r="B4268" s="574" t="s">
        <v>8905</v>
      </c>
      <c r="C4268" s="573" t="s">
        <v>303</v>
      </c>
      <c r="E4268" s="573"/>
    </row>
    <row r="4269" spans="1:5" ht="15.75">
      <c r="A4269" s="573" t="s">
        <v>8906</v>
      </c>
      <c r="B4269" s="574" t="s">
        <v>8907</v>
      </c>
      <c r="C4269" s="573" t="s">
        <v>433</v>
      </c>
      <c r="E4269" s="573"/>
    </row>
    <row r="4270" spans="1:5" ht="15.75">
      <c r="A4270" s="573" t="s">
        <v>8908</v>
      </c>
      <c r="B4270" s="574" t="s">
        <v>8909</v>
      </c>
      <c r="C4270" s="573" t="s">
        <v>388</v>
      </c>
      <c r="E4270" s="573"/>
    </row>
    <row r="4271" spans="1:5" ht="15.75">
      <c r="A4271" s="573" t="s">
        <v>8910</v>
      </c>
      <c r="B4271" s="574" t="s">
        <v>8911</v>
      </c>
      <c r="C4271" s="573" t="s">
        <v>433</v>
      </c>
      <c r="E4271" s="573"/>
    </row>
    <row r="4272" spans="1:5" ht="15.75">
      <c r="A4272" s="573" t="s">
        <v>8912</v>
      </c>
      <c r="B4272" s="574" t="s">
        <v>8913</v>
      </c>
      <c r="C4272" s="573" t="s">
        <v>372</v>
      </c>
      <c r="E4272" s="573"/>
    </row>
    <row r="4273" spans="1:5" ht="15.75">
      <c r="A4273" s="573" t="s">
        <v>8914</v>
      </c>
      <c r="B4273" s="574" t="s">
        <v>8915</v>
      </c>
      <c r="C4273" s="573" t="s">
        <v>620</v>
      </c>
      <c r="E4273" s="573"/>
    </row>
    <row r="4274" spans="1:5" ht="15.75">
      <c r="A4274" s="573" t="s">
        <v>8916</v>
      </c>
      <c r="B4274" s="574" t="s">
        <v>8917</v>
      </c>
      <c r="C4274" s="573" t="s">
        <v>556</v>
      </c>
      <c r="E4274" s="573"/>
    </row>
    <row r="4275" spans="1:5" ht="15.75">
      <c r="A4275" s="573" t="s">
        <v>8918</v>
      </c>
      <c r="B4275" s="574" t="s">
        <v>8919</v>
      </c>
      <c r="C4275" s="573" t="s">
        <v>268</v>
      </c>
      <c r="E4275" s="573"/>
    </row>
    <row r="4276" spans="1:5" ht="15.75">
      <c r="A4276" s="573" t="s">
        <v>8920</v>
      </c>
      <c r="B4276" s="574" t="s">
        <v>8921</v>
      </c>
      <c r="C4276" s="573" t="s">
        <v>240</v>
      </c>
      <c r="E4276" s="573"/>
    </row>
    <row r="4277" spans="1:5" ht="15.75">
      <c r="A4277" s="573" t="s">
        <v>8922</v>
      </c>
      <c r="B4277" s="574" t="s">
        <v>8923</v>
      </c>
      <c r="C4277" s="573" t="s">
        <v>511</v>
      </c>
      <c r="E4277" s="573"/>
    </row>
    <row r="4278" spans="1:5" ht="15.75">
      <c r="A4278" s="573" t="s">
        <v>8924</v>
      </c>
      <c r="B4278" s="574" t="s">
        <v>8925</v>
      </c>
      <c r="C4278" s="573" t="s">
        <v>488</v>
      </c>
      <c r="E4278" s="573"/>
    </row>
    <row r="4279" spans="1:5" ht="15.75">
      <c r="A4279" s="573" t="s">
        <v>8926</v>
      </c>
      <c r="B4279" s="574" t="s">
        <v>8927</v>
      </c>
      <c r="C4279" s="573" t="s">
        <v>1293</v>
      </c>
      <c r="E4279" s="573"/>
    </row>
    <row r="4280" spans="1:5" ht="15.75">
      <c r="A4280" s="573" t="s">
        <v>8928</v>
      </c>
      <c r="B4280" s="574" t="s">
        <v>8929</v>
      </c>
      <c r="C4280" s="573" t="s">
        <v>240</v>
      </c>
      <c r="E4280" s="573"/>
    </row>
    <row r="4281" spans="1:5" ht="15.75">
      <c r="A4281" s="573" t="s">
        <v>8930</v>
      </c>
      <c r="B4281" s="574" t="s">
        <v>8931</v>
      </c>
      <c r="C4281" s="573" t="s">
        <v>306</v>
      </c>
      <c r="E4281" s="573"/>
    </row>
    <row r="4282" spans="1:5" ht="15.75">
      <c r="A4282" s="573" t="s">
        <v>8932</v>
      </c>
      <c r="B4282" s="574" t="s">
        <v>8933</v>
      </c>
      <c r="C4282" s="573" t="s">
        <v>277</v>
      </c>
      <c r="E4282" s="573"/>
    </row>
    <row r="4283" spans="1:5" ht="15.75">
      <c r="A4283" s="573" t="s">
        <v>8934</v>
      </c>
      <c r="B4283" s="574" t="s">
        <v>8935</v>
      </c>
      <c r="C4283" s="573" t="s">
        <v>277</v>
      </c>
      <c r="E4283" s="573"/>
    </row>
    <row r="4284" spans="1:5" ht="15.75">
      <c r="A4284" s="573" t="s">
        <v>8936</v>
      </c>
      <c r="B4284" s="574" t="s">
        <v>8937</v>
      </c>
      <c r="C4284" s="573" t="s">
        <v>388</v>
      </c>
      <c r="E4284" s="573"/>
    </row>
    <row r="4285" spans="1:5" ht="15.75">
      <c r="A4285" s="573" t="s">
        <v>8938</v>
      </c>
      <c r="B4285" s="574" t="s">
        <v>8939</v>
      </c>
      <c r="C4285" s="573" t="s">
        <v>388</v>
      </c>
      <c r="E4285" s="573"/>
    </row>
    <row r="4286" spans="1:5" ht="15.75">
      <c r="A4286" s="573" t="s">
        <v>8940</v>
      </c>
      <c r="B4286" s="574" t="s">
        <v>8941</v>
      </c>
      <c r="C4286" s="573" t="s">
        <v>303</v>
      </c>
      <c r="E4286" s="573"/>
    </row>
    <row r="4287" spans="1:5" ht="15.75">
      <c r="A4287" s="573" t="s">
        <v>8942</v>
      </c>
      <c r="B4287" s="574" t="s">
        <v>8943</v>
      </c>
      <c r="C4287" s="573" t="s">
        <v>303</v>
      </c>
      <c r="E4287" s="573"/>
    </row>
    <row r="4288" spans="1:5" ht="15.75">
      <c r="A4288" s="573" t="s">
        <v>8944</v>
      </c>
      <c r="B4288" s="574" t="s">
        <v>8945</v>
      </c>
      <c r="C4288" s="573" t="s">
        <v>433</v>
      </c>
      <c r="E4288" s="573"/>
    </row>
    <row r="4289" spans="1:5" ht="15.75">
      <c r="A4289" s="573" t="s">
        <v>8946</v>
      </c>
      <c r="B4289" s="574" t="s">
        <v>8947</v>
      </c>
      <c r="C4289" s="573" t="s">
        <v>436</v>
      </c>
      <c r="E4289" s="573"/>
    </row>
    <row r="4290" spans="1:5" ht="15.75">
      <c r="A4290" s="573" t="s">
        <v>8948</v>
      </c>
      <c r="B4290" s="574" t="s">
        <v>8949</v>
      </c>
      <c r="C4290" s="573" t="s">
        <v>289</v>
      </c>
      <c r="E4290" s="573"/>
    </row>
    <row r="4291" spans="1:5" ht="15.75">
      <c r="A4291" s="573" t="s">
        <v>8950</v>
      </c>
      <c r="B4291" s="574" t="s">
        <v>8951</v>
      </c>
      <c r="C4291" s="573" t="s">
        <v>436</v>
      </c>
      <c r="E4291" s="573"/>
    </row>
    <row r="4292" spans="1:5" ht="15.75">
      <c r="A4292" s="573" t="s">
        <v>8952</v>
      </c>
      <c r="B4292" s="574" t="s">
        <v>8953</v>
      </c>
      <c r="C4292" s="573" t="s">
        <v>464</v>
      </c>
      <c r="E4292" s="573"/>
    </row>
    <row r="4293" spans="1:5" ht="15.75">
      <c r="A4293" s="575" t="s">
        <v>8954</v>
      </c>
      <c r="B4293" s="574" t="s">
        <v>8955</v>
      </c>
      <c r="C4293" s="575" t="s">
        <v>504</v>
      </c>
      <c r="E4293" s="575"/>
    </row>
    <row r="4294" spans="1:5" ht="15.75">
      <c r="A4294" s="573" t="s">
        <v>8956</v>
      </c>
      <c r="B4294" s="574" t="s">
        <v>8957</v>
      </c>
      <c r="C4294" s="573" t="s">
        <v>366</v>
      </c>
      <c r="E4294" s="573"/>
    </row>
    <row r="4295" spans="1:5" ht="15.75">
      <c r="A4295" s="573" t="s">
        <v>8958</v>
      </c>
      <c r="B4295" s="574" t="s">
        <v>8959</v>
      </c>
      <c r="C4295" s="573" t="s">
        <v>355</v>
      </c>
      <c r="E4295" s="573"/>
    </row>
    <row r="4296" spans="1:5" ht="15.75">
      <c r="A4296" s="573" t="s">
        <v>8960</v>
      </c>
      <c r="B4296" s="574" t="s">
        <v>8961</v>
      </c>
      <c r="C4296" s="573" t="s">
        <v>436</v>
      </c>
      <c r="E4296" s="573"/>
    </row>
    <row r="4297" spans="1:5" ht="15.75">
      <c r="A4297" s="573" t="s">
        <v>8962</v>
      </c>
      <c r="B4297" s="574" t="s">
        <v>8963</v>
      </c>
      <c r="C4297" s="573" t="s">
        <v>504</v>
      </c>
      <c r="E4297" s="573"/>
    </row>
    <row r="4298" spans="1:5" ht="15.75">
      <c r="A4298" s="573" t="s">
        <v>8964</v>
      </c>
      <c r="B4298" s="574" t="s">
        <v>8965</v>
      </c>
      <c r="C4298" s="573" t="s">
        <v>518</v>
      </c>
      <c r="E4298" s="573"/>
    </row>
    <row r="4299" spans="1:5" ht="15.75">
      <c r="A4299" s="573" t="s">
        <v>8966</v>
      </c>
      <c r="B4299" s="574" t="s">
        <v>8967</v>
      </c>
      <c r="C4299" s="573" t="s">
        <v>340</v>
      </c>
      <c r="E4299" s="573"/>
    </row>
    <row r="4300" spans="1:5" ht="15.75">
      <c r="A4300" s="573" t="s">
        <v>8968</v>
      </c>
      <c r="B4300" s="574" t="s">
        <v>8969</v>
      </c>
      <c r="C4300" s="573" t="s">
        <v>436</v>
      </c>
      <c r="E4300" s="573"/>
    </row>
    <row r="4301" spans="1:5" ht="15.75">
      <c r="A4301" s="573" t="s">
        <v>8970</v>
      </c>
      <c r="B4301" s="574" t="s">
        <v>8971</v>
      </c>
      <c r="C4301" s="573" t="s">
        <v>271</v>
      </c>
      <c r="E4301" s="573"/>
    </row>
    <row r="4302" spans="1:5" ht="15.75">
      <c r="A4302" s="573" t="s">
        <v>8972</v>
      </c>
      <c r="B4302" s="574" t="s">
        <v>8973</v>
      </c>
      <c r="C4302" s="573" t="s">
        <v>303</v>
      </c>
      <c r="E4302" s="573"/>
    </row>
    <row r="4303" spans="1:5" ht="15.75">
      <c r="A4303" s="573" t="s">
        <v>8974</v>
      </c>
      <c r="B4303" s="574" t="s">
        <v>8975</v>
      </c>
      <c r="C4303" s="573" t="s">
        <v>317</v>
      </c>
      <c r="E4303" s="573"/>
    </row>
    <row r="4304" spans="1:5" ht="15.75">
      <c r="A4304" s="573" t="s">
        <v>8976</v>
      </c>
      <c r="B4304" s="574" t="s">
        <v>8977</v>
      </c>
      <c r="C4304" s="573" t="s">
        <v>564</v>
      </c>
      <c r="E4304" s="573"/>
    </row>
    <row r="4305" spans="1:5" ht="15.75">
      <c r="A4305" s="573" t="s">
        <v>8978</v>
      </c>
      <c r="B4305" s="574" t="s">
        <v>8979</v>
      </c>
      <c r="C4305" s="573" t="s">
        <v>727</v>
      </c>
      <c r="E4305" s="573"/>
    </row>
    <row r="4306" spans="1:5" ht="15.75">
      <c r="A4306" s="573" t="s">
        <v>8980</v>
      </c>
      <c r="B4306" s="574" t="s">
        <v>8981</v>
      </c>
      <c r="C4306" s="573" t="s">
        <v>378</v>
      </c>
      <c r="E4306" s="573"/>
    </row>
    <row r="4307" spans="1:5" ht="15.75">
      <c r="A4307" s="573" t="s">
        <v>8982</v>
      </c>
      <c r="B4307" s="574" t="s">
        <v>8983</v>
      </c>
      <c r="C4307" s="573" t="s">
        <v>312</v>
      </c>
      <c r="E4307" s="573"/>
    </row>
    <row r="4308" spans="1:5" ht="15.75">
      <c r="A4308" s="573" t="s">
        <v>8984</v>
      </c>
      <c r="B4308" s="574" t="s">
        <v>8985</v>
      </c>
      <c r="C4308" s="573" t="s">
        <v>579</v>
      </c>
      <c r="E4308" s="573"/>
    </row>
    <row r="4309" spans="1:5" ht="15.75">
      <c r="A4309" s="573" t="s">
        <v>8986</v>
      </c>
      <c r="B4309" s="574" t="s">
        <v>8987</v>
      </c>
      <c r="C4309" s="573" t="s">
        <v>732</v>
      </c>
      <c r="E4309" s="573"/>
    </row>
    <row r="4310" spans="1:5" ht="15.75">
      <c r="A4310" s="573" t="s">
        <v>8988</v>
      </c>
      <c r="B4310" s="574" t="s">
        <v>8989</v>
      </c>
      <c r="C4310" s="573" t="s">
        <v>964</v>
      </c>
      <c r="E4310" s="573"/>
    </row>
    <row r="4311" spans="1:5" ht="15.75">
      <c r="A4311" s="573" t="s">
        <v>8990</v>
      </c>
      <c r="B4311" s="574" t="s">
        <v>8991</v>
      </c>
      <c r="C4311" s="573" t="s">
        <v>1141</v>
      </c>
      <c r="E4311" s="573"/>
    </row>
    <row r="4312" spans="1:5" ht="15.75">
      <c r="A4312" s="573" t="s">
        <v>8992</v>
      </c>
      <c r="B4312" s="574" t="s">
        <v>8993</v>
      </c>
      <c r="C4312" s="573" t="s">
        <v>334</v>
      </c>
      <c r="E4312" s="573"/>
    </row>
    <row r="4313" spans="1:5" ht="15.75">
      <c r="A4313" s="573" t="s">
        <v>8994</v>
      </c>
      <c r="B4313" s="574" t="s">
        <v>8995</v>
      </c>
      <c r="C4313" s="573" t="s">
        <v>346</v>
      </c>
      <c r="E4313" s="573"/>
    </row>
    <row r="4314" spans="1:5" ht="15.75">
      <c r="A4314" s="573" t="s">
        <v>8996</v>
      </c>
      <c r="B4314" s="574" t="s">
        <v>8997</v>
      </c>
      <c r="C4314" s="573" t="s">
        <v>1590</v>
      </c>
      <c r="E4314" s="573"/>
    </row>
    <row r="4315" spans="1:5" ht="15.75">
      <c r="A4315" s="573" t="s">
        <v>8998</v>
      </c>
      <c r="B4315" s="574" t="s">
        <v>8999</v>
      </c>
      <c r="C4315" s="573" t="s">
        <v>412</v>
      </c>
      <c r="E4315" s="573"/>
    </row>
    <row r="4316" spans="1:5" ht="15.75">
      <c r="A4316" s="573" t="s">
        <v>9000</v>
      </c>
      <c r="B4316" s="574" t="s">
        <v>9001</v>
      </c>
      <c r="C4316" s="573" t="s">
        <v>349</v>
      </c>
      <c r="E4316" s="573"/>
    </row>
    <row r="4317" spans="1:5" ht="15.75">
      <c r="A4317" s="573" t="s">
        <v>9002</v>
      </c>
      <c r="B4317" s="574" t="s">
        <v>9003</v>
      </c>
      <c r="C4317" s="573" t="s">
        <v>472</v>
      </c>
      <c r="E4317" s="573"/>
    </row>
    <row r="4318" spans="1:5" ht="15.75">
      <c r="A4318" s="573" t="s">
        <v>9004</v>
      </c>
      <c r="B4318" s="574" t="s">
        <v>9005</v>
      </c>
      <c r="C4318" s="573" t="s">
        <v>320</v>
      </c>
      <c r="E4318" s="573"/>
    </row>
    <row r="4319" spans="1:5" ht="15.75">
      <c r="A4319" s="573" t="s">
        <v>9006</v>
      </c>
      <c r="B4319" s="574" t="s">
        <v>9007</v>
      </c>
      <c r="C4319" s="573" t="s">
        <v>727</v>
      </c>
      <c r="E4319" s="573"/>
    </row>
    <row r="4320" spans="1:5" ht="15.75">
      <c r="A4320" s="573" t="s">
        <v>9008</v>
      </c>
      <c r="B4320" s="574" t="s">
        <v>9009</v>
      </c>
      <c r="C4320" s="573" t="s">
        <v>346</v>
      </c>
      <c r="E4320" s="573"/>
    </row>
    <row r="4321" spans="1:5" ht="15.75">
      <c r="A4321" s="573" t="s">
        <v>9010</v>
      </c>
      <c r="B4321" s="574" t="s">
        <v>9011</v>
      </c>
      <c r="C4321" s="573" t="s">
        <v>343</v>
      </c>
      <c r="E4321" s="573"/>
    </row>
    <row r="4322" spans="1:5" ht="15.75">
      <c r="A4322" s="573" t="s">
        <v>9012</v>
      </c>
      <c r="B4322" s="574" t="s">
        <v>9013</v>
      </c>
      <c r="C4322" s="573" t="s">
        <v>274</v>
      </c>
      <c r="E4322" s="573"/>
    </row>
    <row r="4323" spans="1:5" ht="15.75">
      <c r="A4323" s="573" t="s">
        <v>9014</v>
      </c>
      <c r="B4323" s="574" t="s">
        <v>9015</v>
      </c>
      <c r="C4323" s="573" t="s">
        <v>346</v>
      </c>
      <c r="E4323" s="573"/>
    </row>
    <row r="4324" spans="1:5" ht="15.75">
      <c r="A4324" s="573" t="s">
        <v>9016</v>
      </c>
      <c r="B4324" s="574" t="s">
        <v>9017</v>
      </c>
      <c r="C4324" s="573" t="s">
        <v>412</v>
      </c>
      <c r="E4324" s="573"/>
    </row>
    <row r="4325" spans="1:5" ht="15.75">
      <c r="A4325" s="573" t="s">
        <v>9018</v>
      </c>
      <c r="B4325" s="574" t="s">
        <v>9019</v>
      </c>
      <c r="C4325" s="573" t="s">
        <v>727</v>
      </c>
      <c r="E4325" s="573"/>
    </row>
    <row r="4326" spans="1:5" ht="15.75">
      <c r="A4326" s="573" t="s">
        <v>9020</v>
      </c>
      <c r="B4326" s="574" t="s">
        <v>9021</v>
      </c>
      <c r="C4326" s="573" t="s">
        <v>469</v>
      </c>
      <c r="E4326" s="573"/>
    </row>
    <row r="4327" spans="1:5" ht="15.75">
      <c r="A4327" s="573" t="s">
        <v>9022</v>
      </c>
      <c r="B4327" s="574" t="s">
        <v>9023</v>
      </c>
      <c r="C4327" s="573" t="s">
        <v>355</v>
      </c>
      <c r="E4327" s="573"/>
    </row>
    <row r="4328" spans="1:5" ht="15.75">
      <c r="A4328" s="573" t="s">
        <v>9024</v>
      </c>
      <c r="B4328" s="574" t="s">
        <v>9025</v>
      </c>
      <c r="C4328" s="573" t="s">
        <v>926</v>
      </c>
      <c r="E4328" s="573"/>
    </row>
    <row r="4329" spans="1:5" ht="15.75">
      <c r="A4329" s="573" t="s">
        <v>9026</v>
      </c>
      <c r="B4329" s="574" t="s">
        <v>9027</v>
      </c>
      <c r="C4329" s="573" t="s">
        <v>317</v>
      </c>
      <c r="E4329" s="573"/>
    </row>
    <row r="4330" spans="1:5" ht="15.75">
      <c r="A4330" s="573" t="s">
        <v>9028</v>
      </c>
      <c r="B4330" s="574" t="s">
        <v>9029</v>
      </c>
      <c r="C4330" s="573" t="s">
        <v>337</v>
      </c>
      <c r="E4330" s="573"/>
    </row>
    <row r="4331" spans="1:5" ht="15.75">
      <c r="A4331" s="573" t="s">
        <v>9030</v>
      </c>
      <c r="B4331" s="574" t="s">
        <v>9031</v>
      </c>
      <c r="C4331" s="573" t="s">
        <v>312</v>
      </c>
      <c r="E4331" s="573"/>
    </row>
    <row r="4332" spans="1:5" ht="15.75">
      <c r="A4332" s="573" t="s">
        <v>9032</v>
      </c>
      <c r="B4332" s="574" t="s">
        <v>9033</v>
      </c>
      <c r="C4332" s="573" t="s">
        <v>334</v>
      </c>
      <c r="E4332" s="573"/>
    </row>
    <row r="4333" spans="1:5" ht="15.75">
      <c r="A4333" s="573" t="s">
        <v>9034</v>
      </c>
      <c r="B4333" s="574" t="s">
        <v>9035</v>
      </c>
      <c r="C4333" s="573" t="s">
        <v>334</v>
      </c>
      <c r="E4333" s="573"/>
    </row>
    <row r="4334" spans="1:5" ht="15.75">
      <c r="A4334" s="573" t="s">
        <v>9036</v>
      </c>
      <c r="B4334" s="574" t="s">
        <v>9037</v>
      </c>
      <c r="C4334" s="573" t="s">
        <v>727</v>
      </c>
      <c r="E4334" s="573"/>
    </row>
    <row r="4335" spans="1:5" ht="15.75">
      <c r="A4335" s="573" t="s">
        <v>9038</v>
      </c>
      <c r="B4335" s="574" t="s">
        <v>9039</v>
      </c>
      <c r="C4335" s="573" t="s">
        <v>742</v>
      </c>
      <c r="E4335" s="573"/>
    </row>
    <row r="4336" spans="1:5" ht="15.75">
      <c r="A4336" s="573" t="s">
        <v>9040</v>
      </c>
      <c r="B4336" s="574" t="s">
        <v>9041</v>
      </c>
      <c r="C4336" s="573" t="s">
        <v>843</v>
      </c>
      <c r="E4336" s="573"/>
    </row>
    <row r="4337" spans="1:5" ht="15.75">
      <c r="A4337" s="573" t="s">
        <v>9042</v>
      </c>
      <c r="B4337" s="574" t="s">
        <v>9043</v>
      </c>
      <c r="C4337" s="573" t="s">
        <v>469</v>
      </c>
      <c r="E4337" s="573"/>
    </row>
    <row r="4338" spans="1:5" ht="15.75">
      <c r="A4338" s="573" t="s">
        <v>9044</v>
      </c>
      <c r="B4338" s="574" t="s">
        <v>9045</v>
      </c>
      <c r="C4338" s="573" t="s">
        <v>1141</v>
      </c>
      <c r="E4338" s="573"/>
    </row>
    <row r="4339" spans="1:5" ht="15.75">
      <c r="A4339" s="573" t="s">
        <v>9046</v>
      </c>
      <c r="B4339" s="574" t="s">
        <v>9047</v>
      </c>
      <c r="C4339" s="573" t="s">
        <v>300</v>
      </c>
      <c r="E4339" s="573"/>
    </row>
    <row r="4340" spans="1:5" ht="15.75">
      <c r="A4340" s="573" t="s">
        <v>9048</v>
      </c>
      <c r="B4340" s="574" t="s">
        <v>9049</v>
      </c>
      <c r="C4340" s="573" t="s">
        <v>727</v>
      </c>
      <c r="E4340" s="573"/>
    </row>
    <row r="4341" spans="1:5" ht="15.75">
      <c r="A4341" s="573" t="s">
        <v>9050</v>
      </c>
      <c r="B4341" s="574" t="s">
        <v>9051</v>
      </c>
      <c r="C4341" s="573" t="s">
        <v>727</v>
      </c>
      <c r="E4341" s="573"/>
    </row>
    <row r="4342" spans="1:5" ht="15.75">
      <c r="A4342" s="573" t="s">
        <v>9052</v>
      </c>
      <c r="B4342" s="574" t="s">
        <v>9053</v>
      </c>
      <c r="C4342" s="573" t="s">
        <v>727</v>
      </c>
      <c r="E4342" s="573"/>
    </row>
    <row r="4343" spans="1:5" ht="15.75">
      <c r="A4343" s="573" t="s">
        <v>9054</v>
      </c>
      <c r="B4343" s="574" t="s">
        <v>9055</v>
      </c>
      <c r="C4343" s="573" t="s">
        <v>518</v>
      </c>
      <c r="E4343" s="573"/>
    </row>
    <row r="4344" spans="1:5" ht="15.75">
      <c r="A4344" s="573" t="s">
        <v>9056</v>
      </c>
      <c r="B4344" s="574" t="s">
        <v>9057</v>
      </c>
      <c r="C4344" s="573" t="s">
        <v>283</v>
      </c>
      <c r="E4344" s="573"/>
    </row>
    <row r="4345" spans="1:5" ht="15.75">
      <c r="A4345" s="573" t="s">
        <v>9058</v>
      </c>
      <c r="B4345" s="574" t="s">
        <v>9059</v>
      </c>
      <c r="C4345" s="573" t="s">
        <v>417</v>
      </c>
      <c r="E4345" s="573"/>
    </row>
    <row r="4346" spans="1:5" ht="15.75">
      <c r="A4346" s="573" t="s">
        <v>9060</v>
      </c>
      <c r="B4346" s="574" t="s">
        <v>9061</v>
      </c>
      <c r="C4346" s="573" t="s">
        <v>732</v>
      </c>
      <c r="E4346" s="573"/>
    </row>
    <row r="4347" spans="1:5" ht="15.75">
      <c r="A4347" s="573" t="s">
        <v>9062</v>
      </c>
      <c r="B4347" s="574" t="s">
        <v>9063</v>
      </c>
      <c r="C4347" s="573" t="s">
        <v>472</v>
      </c>
      <c r="E4347" s="573"/>
    </row>
    <row r="4348" spans="1:5" ht="15.75">
      <c r="A4348" s="573" t="s">
        <v>9064</v>
      </c>
      <c r="B4348" s="574" t="s">
        <v>9065</v>
      </c>
      <c r="C4348" s="573" t="s">
        <v>737</v>
      </c>
      <c r="E4348" s="573"/>
    </row>
    <row r="4349" spans="1:5" ht="15.75">
      <c r="A4349" s="573" t="s">
        <v>9066</v>
      </c>
      <c r="B4349" s="574" t="s">
        <v>9067</v>
      </c>
      <c r="C4349" s="573" t="s">
        <v>999</v>
      </c>
      <c r="E4349" s="573"/>
    </row>
    <row r="4350" spans="1:5" ht="15.75">
      <c r="A4350" s="573" t="s">
        <v>9068</v>
      </c>
      <c r="B4350" s="574" t="s">
        <v>9069</v>
      </c>
      <c r="C4350" s="573" t="s">
        <v>312</v>
      </c>
      <c r="E4350" s="573"/>
    </row>
    <row r="4351" spans="1:5" ht="15.75">
      <c r="A4351" s="573" t="s">
        <v>9070</v>
      </c>
      <c r="B4351" s="574" t="s">
        <v>9071</v>
      </c>
      <c r="C4351" s="573" t="s">
        <v>346</v>
      </c>
      <c r="E4351" s="573"/>
    </row>
    <row r="4352" spans="1:5" ht="15.75">
      <c r="A4352" s="573" t="s">
        <v>9072</v>
      </c>
      <c r="B4352" s="574" t="s">
        <v>9073</v>
      </c>
      <c r="C4352" s="573" t="s">
        <v>488</v>
      </c>
      <c r="E4352" s="573"/>
    </row>
    <row r="4353" spans="1:5" ht="15.75">
      <c r="A4353" s="573" t="s">
        <v>9074</v>
      </c>
      <c r="B4353" s="574" t="s">
        <v>9075</v>
      </c>
      <c r="C4353" s="573" t="s">
        <v>518</v>
      </c>
      <c r="E4353" s="573"/>
    </row>
    <row r="4354" spans="1:5" ht="15.75">
      <c r="A4354" s="573" t="s">
        <v>9076</v>
      </c>
      <c r="B4354" s="574" t="s">
        <v>9077</v>
      </c>
      <c r="C4354" s="573" t="s">
        <v>751</v>
      </c>
      <c r="E4354" s="573"/>
    </row>
    <row r="4355" spans="1:5" ht="15.75">
      <c r="A4355" s="573" t="s">
        <v>9078</v>
      </c>
      <c r="B4355" s="574" t="s">
        <v>9079</v>
      </c>
      <c r="C4355" s="573" t="s">
        <v>469</v>
      </c>
      <c r="E4355" s="573"/>
    </row>
    <row r="4356" spans="1:5" ht="15.75">
      <c r="A4356" s="573" t="s">
        <v>9080</v>
      </c>
      <c r="B4356" s="574" t="s">
        <v>9081</v>
      </c>
      <c r="C4356" s="573" t="s">
        <v>334</v>
      </c>
      <c r="E4356" s="573"/>
    </row>
    <row r="4357" spans="1:5" ht="15.75">
      <c r="A4357" s="573" t="s">
        <v>9082</v>
      </c>
      <c r="B4357" s="574" t="s">
        <v>9083</v>
      </c>
      <c r="C4357" s="573" t="s">
        <v>388</v>
      </c>
      <c r="E4357" s="573"/>
    </row>
    <row r="4358" spans="1:5" ht="15.75">
      <c r="A4358" s="573" t="s">
        <v>9084</v>
      </c>
      <c r="B4358" s="574" t="s">
        <v>9085</v>
      </c>
      <c r="C4358" s="573" t="s">
        <v>369</v>
      </c>
      <c r="E4358" s="573"/>
    </row>
    <row r="4359" spans="1:5" ht="15.75">
      <c r="A4359" s="573" t="s">
        <v>9086</v>
      </c>
      <c r="B4359" s="574" t="s">
        <v>9087</v>
      </c>
      <c r="C4359" s="573" t="s">
        <v>289</v>
      </c>
      <c r="E4359" s="573"/>
    </row>
    <row r="4360" spans="1:5" ht="15.75">
      <c r="A4360" s="573" t="s">
        <v>9088</v>
      </c>
      <c r="B4360" s="574" t="s">
        <v>9089</v>
      </c>
      <c r="C4360" s="573" t="s">
        <v>1779</v>
      </c>
      <c r="E4360" s="573"/>
    </row>
    <row r="4361" spans="1:5" ht="15.75">
      <c r="A4361" s="573" t="s">
        <v>9090</v>
      </c>
      <c r="B4361" s="574" t="s">
        <v>9091</v>
      </c>
      <c r="C4361" s="573" t="s">
        <v>409</v>
      </c>
      <c r="E4361" s="573"/>
    </row>
    <row r="4362" spans="1:5" ht="15.75">
      <c r="A4362" s="573" t="s">
        <v>9092</v>
      </c>
      <c r="B4362" s="574" t="s">
        <v>9093</v>
      </c>
      <c r="C4362" s="573" t="s">
        <v>369</v>
      </c>
      <c r="E4362" s="573"/>
    </row>
    <row r="4363" spans="1:5" ht="15.75">
      <c r="A4363" s="573" t="s">
        <v>9094</v>
      </c>
      <c r="B4363" s="574" t="s">
        <v>9095</v>
      </c>
      <c r="C4363" s="573" t="s">
        <v>592</v>
      </c>
      <c r="E4363" s="573"/>
    </row>
    <row r="4364" spans="1:5" ht="15.75">
      <c r="A4364" s="573" t="s">
        <v>9096</v>
      </c>
      <c r="B4364" s="574" t="s">
        <v>9097</v>
      </c>
      <c r="C4364" s="573" t="s">
        <v>472</v>
      </c>
      <c r="E4364" s="573"/>
    </row>
    <row r="4365" spans="1:5" ht="15.75">
      <c r="A4365" s="573" t="s">
        <v>9098</v>
      </c>
      <c r="B4365" s="574" t="s">
        <v>9099</v>
      </c>
      <c r="C4365" s="573" t="s">
        <v>472</v>
      </c>
      <c r="E4365" s="573"/>
    </row>
    <row r="4366" spans="1:5" ht="15.75">
      <c r="A4366" s="573" t="s">
        <v>9100</v>
      </c>
      <c r="B4366" s="574" t="s">
        <v>9101</v>
      </c>
      <c r="C4366" s="573" t="s">
        <v>388</v>
      </c>
      <c r="E4366" s="573"/>
    </row>
    <row r="4367" spans="1:5" ht="15.75">
      <c r="A4367" s="573" t="s">
        <v>9102</v>
      </c>
      <c r="B4367" s="574" t="s">
        <v>9103</v>
      </c>
      <c r="C4367" s="573" t="s">
        <v>433</v>
      </c>
      <c r="E4367" s="573"/>
    </row>
    <row r="4368" spans="1:5" ht="15.75">
      <c r="A4368" s="573" t="s">
        <v>9104</v>
      </c>
      <c r="B4368" s="574" t="s">
        <v>9105</v>
      </c>
      <c r="C4368" s="573" t="s">
        <v>559</v>
      </c>
      <c r="E4368" s="573"/>
    </row>
    <row r="4369" spans="1:5" ht="15.75">
      <c r="A4369" s="573" t="s">
        <v>9106</v>
      </c>
      <c r="B4369" s="574" t="s">
        <v>9107</v>
      </c>
      <c r="C4369" s="573" t="s">
        <v>346</v>
      </c>
      <c r="E4369" s="573"/>
    </row>
    <row r="4370" spans="1:5" ht="15.75">
      <c r="A4370" s="573" t="s">
        <v>9108</v>
      </c>
      <c r="B4370" s="574" t="s">
        <v>9109</v>
      </c>
      <c r="C4370" s="573" t="s">
        <v>372</v>
      </c>
      <c r="E4370" s="573"/>
    </row>
    <row r="4371" spans="1:5" ht="15.75">
      <c r="A4371" s="573" t="s">
        <v>9110</v>
      </c>
      <c r="B4371" s="574" t="s">
        <v>9111</v>
      </c>
      <c r="C4371" s="573" t="s">
        <v>346</v>
      </c>
      <c r="E4371" s="573"/>
    </row>
    <row r="4372" spans="1:5" ht="15.75">
      <c r="A4372" s="573" t="s">
        <v>9112</v>
      </c>
      <c r="B4372" s="574" t="s">
        <v>9113</v>
      </c>
      <c r="C4372" s="573" t="s">
        <v>317</v>
      </c>
      <c r="E4372" s="573"/>
    </row>
    <row r="4373" spans="1:5" ht="15.75">
      <c r="A4373" s="573" t="s">
        <v>9114</v>
      </c>
      <c r="B4373" s="574" t="s">
        <v>9115</v>
      </c>
      <c r="C4373" s="573" t="s">
        <v>317</v>
      </c>
      <c r="E4373" s="573"/>
    </row>
    <row r="4374" spans="1:5" ht="15.75">
      <c r="A4374" s="573" t="s">
        <v>9116</v>
      </c>
      <c r="B4374" s="574" t="s">
        <v>9117</v>
      </c>
      <c r="C4374" s="573" t="s">
        <v>317</v>
      </c>
      <c r="E4374" s="573"/>
    </row>
    <row r="4375" spans="1:5" ht="15.75">
      <c r="A4375" s="573" t="s">
        <v>9118</v>
      </c>
      <c r="B4375" s="574" t="s">
        <v>9119</v>
      </c>
      <c r="C4375" s="573" t="s">
        <v>334</v>
      </c>
      <c r="E4375" s="573"/>
    </row>
    <row r="4376" spans="1:5" ht="15.75">
      <c r="A4376" s="573" t="s">
        <v>9120</v>
      </c>
      <c r="B4376" s="574" t="s">
        <v>9121</v>
      </c>
      <c r="C4376" s="573" t="s">
        <v>883</v>
      </c>
      <c r="E4376" s="573"/>
    </row>
    <row r="4377" spans="1:5" ht="15.75">
      <c r="A4377" s="573" t="s">
        <v>9122</v>
      </c>
      <c r="B4377" s="574" t="s">
        <v>9123</v>
      </c>
      <c r="C4377" s="573" t="s">
        <v>1529</v>
      </c>
      <c r="E4377" s="573"/>
    </row>
    <row r="4378" spans="1:5" ht="15.75">
      <c r="A4378" s="573" t="s">
        <v>9124</v>
      </c>
      <c r="B4378" s="574" t="s">
        <v>9125</v>
      </c>
      <c r="C4378" s="573" t="s">
        <v>366</v>
      </c>
      <c r="E4378" s="573"/>
    </row>
    <row r="4379" spans="1:5" ht="15.75">
      <c r="A4379" s="573" t="s">
        <v>9126</v>
      </c>
      <c r="B4379" s="574" t="s">
        <v>9127</v>
      </c>
      <c r="C4379" s="573" t="s">
        <v>383</v>
      </c>
      <c r="E4379" s="573"/>
    </row>
    <row r="4380" spans="1:5" ht="15.75">
      <c r="A4380" s="573" t="s">
        <v>9128</v>
      </c>
      <c r="B4380" s="574" t="s">
        <v>9129</v>
      </c>
      <c r="C4380" s="573" t="s">
        <v>488</v>
      </c>
      <c r="E4380" s="573"/>
    </row>
    <row r="4381" spans="1:5" ht="15.75">
      <c r="A4381" s="573" t="s">
        <v>9130</v>
      </c>
      <c r="B4381" s="574" t="s">
        <v>9131</v>
      </c>
      <c r="C4381" s="573" t="s">
        <v>1141</v>
      </c>
      <c r="E4381" s="573"/>
    </row>
    <row r="4382" spans="1:5" ht="15.75">
      <c r="A4382" s="573" t="s">
        <v>9132</v>
      </c>
      <c r="B4382" s="574" t="s">
        <v>9133</v>
      </c>
      <c r="C4382" s="573" t="s">
        <v>727</v>
      </c>
      <c r="E4382" s="573"/>
    </row>
    <row r="4383" spans="1:5" ht="15.75">
      <c r="A4383" s="573" t="s">
        <v>9134</v>
      </c>
      <c r="B4383" s="574" t="s">
        <v>9135</v>
      </c>
      <c r="C4383" s="573" t="s">
        <v>501</v>
      </c>
      <c r="E4383" s="573"/>
    </row>
    <row r="4384" spans="1:5" ht="15.75">
      <c r="A4384" s="573" t="s">
        <v>9136</v>
      </c>
      <c r="B4384" s="574" t="s">
        <v>9137</v>
      </c>
      <c r="C4384" s="573" t="s">
        <v>372</v>
      </c>
      <c r="E4384" s="573"/>
    </row>
    <row r="4385" spans="1:5" ht="15.75">
      <c r="A4385" s="573" t="s">
        <v>9138</v>
      </c>
      <c r="B4385" s="574" t="s">
        <v>9139</v>
      </c>
      <c r="C4385" s="573" t="s">
        <v>334</v>
      </c>
      <c r="E4385" s="573"/>
    </row>
    <row r="4386" spans="1:5" ht="15.75">
      <c r="A4386" s="573" t="s">
        <v>9140</v>
      </c>
      <c r="B4386" s="574" t="s">
        <v>9141</v>
      </c>
      <c r="C4386" s="573" t="s">
        <v>346</v>
      </c>
      <c r="E4386" s="573"/>
    </row>
    <row r="4387" spans="1:5" ht="15.75">
      <c r="A4387" s="573" t="s">
        <v>9142</v>
      </c>
      <c r="B4387" s="574" t="s">
        <v>9143</v>
      </c>
      <c r="C4387" s="573" t="s">
        <v>732</v>
      </c>
      <c r="E4387" s="573"/>
    </row>
    <row r="4388" spans="1:5" ht="15.75">
      <c r="A4388" s="573" t="s">
        <v>9144</v>
      </c>
      <c r="B4388" s="574" t="s">
        <v>9145</v>
      </c>
      <c r="C4388" s="573" t="s">
        <v>355</v>
      </c>
      <c r="E4388" s="573"/>
    </row>
    <row r="4389" spans="1:5" ht="15.75">
      <c r="A4389" s="573" t="s">
        <v>9146</v>
      </c>
      <c r="B4389" s="574" t="s">
        <v>9147</v>
      </c>
      <c r="C4389" s="573" t="s">
        <v>535</v>
      </c>
      <c r="E4389" s="573"/>
    </row>
    <row r="4390" spans="1:5" ht="15.75">
      <c r="A4390" s="573" t="s">
        <v>9148</v>
      </c>
      <c r="B4390" s="574" t="s">
        <v>9149</v>
      </c>
      <c r="C4390" s="573" t="s">
        <v>1590</v>
      </c>
      <c r="E4390" s="573"/>
    </row>
    <row r="4391" spans="1:5" ht="15.75">
      <c r="A4391" s="573" t="s">
        <v>9150</v>
      </c>
      <c r="B4391" s="574" t="s">
        <v>9151</v>
      </c>
      <c r="C4391" s="573" t="s">
        <v>366</v>
      </c>
      <c r="E4391" s="573"/>
    </row>
    <row r="4392" spans="1:5" ht="15.75">
      <c r="A4392" s="573" t="s">
        <v>9152</v>
      </c>
      <c r="B4392" s="574" t="s">
        <v>9153</v>
      </c>
      <c r="C4392" s="573" t="s">
        <v>1529</v>
      </c>
      <c r="E4392" s="573"/>
    </row>
    <row r="4393" spans="1:5" ht="15.75">
      <c r="A4393" s="573" t="s">
        <v>9154</v>
      </c>
      <c r="B4393" s="574" t="s">
        <v>9155</v>
      </c>
      <c r="C4393" s="573" t="s">
        <v>412</v>
      </c>
      <c r="E4393" s="573"/>
    </row>
    <row r="4394" spans="1:5" ht="15.75">
      <c r="A4394" s="573" t="s">
        <v>9156</v>
      </c>
      <c r="B4394" s="574" t="s">
        <v>9157</v>
      </c>
      <c r="C4394" s="573" t="s">
        <v>317</v>
      </c>
      <c r="E4394" s="573"/>
    </row>
    <row r="4395" spans="1:5" ht="15.75">
      <c r="A4395" s="573" t="s">
        <v>9158</v>
      </c>
      <c r="B4395" s="574" t="s">
        <v>9159</v>
      </c>
      <c r="C4395" s="573" t="s">
        <v>409</v>
      </c>
      <c r="E4395" s="573"/>
    </row>
    <row r="4396" spans="1:5" ht="15.75">
      <c r="A4396" s="573" t="s">
        <v>9160</v>
      </c>
      <c r="B4396" s="574" t="s">
        <v>9161</v>
      </c>
      <c r="C4396" s="573" t="s">
        <v>488</v>
      </c>
      <c r="E4396" s="573"/>
    </row>
    <row r="4397" spans="1:5" ht="15.75">
      <c r="A4397" s="573" t="s">
        <v>9162</v>
      </c>
      <c r="B4397" s="574" t="s">
        <v>9163</v>
      </c>
      <c r="C4397" s="573" t="s">
        <v>727</v>
      </c>
      <c r="E4397" s="573"/>
    </row>
    <row r="4398" spans="1:5" ht="15.75">
      <c r="A4398" s="573" t="s">
        <v>9164</v>
      </c>
      <c r="B4398" s="574" t="s">
        <v>9165</v>
      </c>
      <c r="C4398" s="573" t="s">
        <v>369</v>
      </c>
      <c r="E4398" s="573"/>
    </row>
    <row r="4399" spans="1:5" ht="15.75">
      <c r="A4399" s="573" t="s">
        <v>9166</v>
      </c>
      <c r="B4399" s="574" t="s">
        <v>9167</v>
      </c>
      <c r="C4399" s="573" t="s">
        <v>488</v>
      </c>
      <c r="E4399" s="573"/>
    </row>
    <row r="4400" spans="1:5" ht="15.75">
      <c r="A4400" s="573" t="s">
        <v>9168</v>
      </c>
      <c r="B4400" s="574" t="s">
        <v>9169</v>
      </c>
      <c r="C4400" s="573" t="s">
        <v>488</v>
      </c>
      <c r="E4400" s="573"/>
    </row>
    <row r="4401" spans="1:5" ht="15.75">
      <c r="A4401" s="573" t="s">
        <v>9170</v>
      </c>
      <c r="B4401" s="574" t="s">
        <v>9171</v>
      </c>
      <c r="C4401" s="573" t="s">
        <v>369</v>
      </c>
      <c r="E4401" s="573"/>
    </row>
    <row r="4402" spans="1:5" ht="15.75">
      <c r="A4402" s="573" t="s">
        <v>9172</v>
      </c>
      <c r="B4402" s="574" t="s">
        <v>9173</v>
      </c>
      <c r="C4402" s="573" t="s">
        <v>472</v>
      </c>
      <c r="E4402" s="573"/>
    </row>
    <row r="4403" spans="1:5" ht="15.75">
      <c r="A4403" s="573" t="s">
        <v>9174</v>
      </c>
      <c r="B4403" s="574" t="s">
        <v>9175</v>
      </c>
      <c r="C4403" s="573" t="s">
        <v>472</v>
      </c>
      <c r="E4403" s="573"/>
    </row>
    <row r="4404" spans="1:5" ht="15.75">
      <c r="A4404" s="573" t="s">
        <v>9176</v>
      </c>
      <c r="B4404" s="574" t="s">
        <v>9177</v>
      </c>
      <c r="C4404" s="573" t="s">
        <v>366</v>
      </c>
      <c r="E4404" s="573"/>
    </row>
    <row r="4405" spans="1:5" ht="15.75">
      <c r="A4405" s="573" t="s">
        <v>9178</v>
      </c>
      <c r="B4405" s="574" t="s">
        <v>9179</v>
      </c>
      <c r="C4405" s="573" t="s">
        <v>388</v>
      </c>
      <c r="E4405" s="573"/>
    </row>
    <row r="4406" spans="1:5" ht="15.75">
      <c r="A4406" s="573" t="s">
        <v>9180</v>
      </c>
      <c r="B4406" s="574" t="s">
        <v>9181</v>
      </c>
      <c r="C4406" s="573" t="s">
        <v>340</v>
      </c>
      <c r="E4406" s="573"/>
    </row>
    <row r="4407" spans="1:5" ht="15.75">
      <c r="A4407" s="573" t="s">
        <v>9182</v>
      </c>
      <c r="B4407" s="574" t="s">
        <v>9183</v>
      </c>
      <c r="C4407" s="573" t="s">
        <v>727</v>
      </c>
      <c r="E4407" s="573"/>
    </row>
    <row r="4408" spans="1:5" ht="15.75">
      <c r="A4408" s="573" t="s">
        <v>9184</v>
      </c>
      <c r="B4408" s="574" t="s">
        <v>9185</v>
      </c>
      <c r="C4408" s="573" t="s">
        <v>727</v>
      </c>
      <c r="E4408" s="573"/>
    </row>
    <row r="4409" spans="1:5" ht="15.75">
      <c r="A4409" s="573" t="s">
        <v>9186</v>
      </c>
      <c r="B4409" s="574" t="s">
        <v>9187</v>
      </c>
      <c r="C4409" s="573" t="s">
        <v>1590</v>
      </c>
      <c r="E4409" s="573"/>
    </row>
    <row r="4410" spans="1:5" ht="15.75">
      <c r="A4410" s="573" t="s">
        <v>9188</v>
      </c>
      <c r="B4410" s="574" t="s">
        <v>9189</v>
      </c>
      <c r="C4410" s="573" t="s">
        <v>456</v>
      </c>
      <c r="E4410" s="573"/>
    </row>
    <row r="4411" spans="1:5" ht="15.75">
      <c r="A4411" s="573" t="s">
        <v>9190</v>
      </c>
      <c r="B4411" s="574" t="s">
        <v>9191</v>
      </c>
      <c r="C4411" s="573" t="s">
        <v>433</v>
      </c>
      <c r="E4411" s="573"/>
    </row>
    <row r="4412" spans="1:5" ht="15.75">
      <c r="A4412" s="573" t="s">
        <v>9192</v>
      </c>
      <c r="B4412" s="574" t="s">
        <v>9193</v>
      </c>
      <c r="C4412" s="573" t="s">
        <v>504</v>
      </c>
      <c r="E4412" s="573"/>
    </row>
    <row r="4413" spans="1:5" ht="15.75">
      <c r="A4413" s="573" t="s">
        <v>9194</v>
      </c>
      <c r="B4413" s="574" t="s">
        <v>9195</v>
      </c>
      <c r="C4413" s="573" t="s">
        <v>268</v>
      </c>
      <c r="E4413" s="573"/>
    </row>
    <row r="4414" spans="1:5" ht="15.75">
      <c r="A4414" s="573" t="s">
        <v>9196</v>
      </c>
      <c r="B4414" s="574" t="s">
        <v>9197</v>
      </c>
      <c r="C4414" s="573" t="s">
        <v>1208</v>
      </c>
      <c r="E4414" s="573"/>
    </row>
    <row r="4415" spans="1:5" ht="15.75">
      <c r="A4415" s="573" t="s">
        <v>9198</v>
      </c>
      <c r="B4415" s="574" t="s">
        <v>9199</v>
      </c>
      <c r="C4415" s="573" t="s">
        <v>346</v>
      </c>
      <c r="E4415" s="573"/>
    </row>
    <row r="4416" spans="1:5" ht="15.75">
      <c r="A4416" s="573" t="s">
        <v>9200</v>
      </c>
      <c r="B4416" s="574" t="s">
        <v>9201</v>
      </c>
      <c r="C4416" s="573" t="s">
        <v>412</v>
      </c>
      <c r="E4416" s="573"/>
    </row>
    <row r="4417" spans="1:5" ht="15.75">
      <c r="A4417" s="573" t="s">
        <v>9202</v>
      </c>
      <c r="B4417" s="574" t="s">
        <v>9203</v>
      </c>
      <c r="C4417" s="573" t="s">
        <v>732</v>
      </c>
      <c r="E4417" s="573"/>
    </row>
    <row r="4418" spans="1:5" ht="15.75">
      <c r="A4418" s="573" t="s">
        <v>9204</v>
      </c>
      <c r="B4418" s="574" t="s">
        <v>9205</v>
      </c>
      <c r="C4418" s="573" t="s">
        <v>727</v>
      </c>
      <c r="E4418" s="573"/>
    </row>
    <row r="4419" spans="1:5" ht="15.75">
      <c r="A4419" s="573" t="s">
        <v>9206</v>
      </c>
      <c r="B4419" s="574" t="s">
        <v>9207</v>
      </c>
      <c r="C4419" s="573" t="s">
        <v>300</v>
      </c>
      <c r="E4419" s="573"/>
    </row>
    <row r="4420" spans="1:5" ht="15.75">
      <c r="A4420" s="573" t="s">
        <v>9208</v>
      </c>
      <c r="B4420" s="574" t="s">
        <v>9209</v>
      </c>
      <c r="C4420" s="573" t="s">
        <v>1141</v>
      </c>
      <c r="E4420" s="573"/>
    </row>
    <row r="4421" spans="1:5" ht="15.75">
      <c r="A4421" s="573" t="s">
        <v>9210</v>
      </c>
      <c r="B4421" s="574" t="s">
        <v>9211</v>
      </c>
      <c r="C4421" s="573" t="s">
        <v>369</v>
      </c>
      <c r="E4421" s="573"/>
    </row>
    <row r="4422" spans="1:5" ht="15.75">
      <c r="A4422" s="573" t="s">
        <v>9212</v>
      </c>
      <c r="B4422" s="574" t="s">
        <v>9213</v>
      </c>
      <c r="C4422" s="573" t="s">
        <v>425</v>
      </c>
      <c r="E4422" s="573"/>
    </row>
    <row r="4423" spans="1:5" ht="15.75">
      <c r="A4423" s="573" t="s">
        <v>9214</v>
      </c>
      <c r="B4423" s="574" t="s">
        <v>9215</v>
      </c>
      <c r="C4423" s="573" t="s">
        <v>312</v>
      </c>
      <c r="E4423" s="573"/>
    </row>
    <row r="4424" spans="1:5" ht="15.75">
      <c r="A4424" s="573" t="s">
        <v>9216</v>
      </c>
      <c r="B4424" s="574" t="s">
        <v>9217</v>
      </c>
      <c r="C4424" s="573" t="s">
        <v>653</v>
      </c>
      <c r="E4424" s="573"/>
    </row>
    <row r="4425" spans="1:5" ht="15.75">
      <c r="A4425" s="573" t="s">
        <v>9218</v>
      </c>
      <c r="B4425" s="574" t="s">
        <v>9219</v>
      </c>
      <c r="C4425" s="573" t="s">
        <v>412</v>
      </c>
      <c r="E4425" s="573"/>
    </row>
    <row r="4426" spans="1:5" ht="15.75">
      <c r="A4426" s="573" t="s">
        <v>9220</v>
      </c>
      <c r="B4426" s="574" t="s">
        <v>9221</v>
      </c>
      <c r="C4426" s="573" t="s">
        <v>488</v>
      </c>
      <c r="E4426" s="573"/>
    </row>
    <row r="4427" spans="1:5" ht="15.75">
      <c r="A4427" s="573" t="s">
        <v>9222</v>
      </c>
      <c r="B4427" s="574" t="s">
        <v>9223</v>
      </c>
      <c r="C4427" s="573" t="s">
        <v>399</v>
      </c>
      <c r="E4427" s="573"/>
    </row>
    <row r="4428" spans="1:5" ht="15.75">
      <c r="A4428" s="573" t="s">
        <v>9224</v>
      </c>
      <c r="B4428" s="574" t="s">
        <v>9225</v>
      </c>
      <c r="C4428" s="573" t="s">
        <v>372</v>
      </c>
      <c r="E4428" s="573"/>
    </row>
    <row r="4429" spans="1:5" ht="15.75">
      <c r="A4429" s="573" t="s">
        <v>9226</v>
      </c>
      <c r="B4429" s="574" t="s">
        <v>9227</v>
      </c>
      <c r="C4429" s="573" t="s">
        <v>727</v>
      </c>
      <c r="E4429" s="573"/>
    </row>
    <row r="4430" spans="1:5" ht="15.75">
      <c r="A4430" s="573" t="s">
        <v>9228</v>
      </c>
      <c r="B4430" s="574" t="s">
        <v>9229</v>
      </c>
      <c r="C4430" s="573" t="s">
        <v>303</v>
      </c>
      <c r="E4430" s="573"/>
    </row>
    <row r="4431" spans="1:5" ht="15.75">
      <c r="A4431" s="573" t="s">
        <v>9230</v>
      </c>
      <c r="B4431" s="574" t="s">
        <v>9231</v>
      </c>
      <c r="C4431" s="573" t="s">
        <v>1293</v>
      </c>
      <c r="E4431" s="573"/>
    </row>
    <row r="4432" spans="1:5" ht="15.75">
      <c r="A4432" s="573" t="s">
        <v>9232</v>
      </c>
      <c r="B4432" s="574" t="s">
        <v>9233</v>
      </c>
      <c r="C4432" s="573" t="s">
        <v>334</v>
      </c>
      <c r="E4432" s="573"/>
    </row>
    <row r="4433" spans="1:5" ht="15.75">
      <c r="A4433" s="573" t="s">
        <v>9234</v>
      </c>
      <c r="B4433" s="574" t="s">
        <v>9235</v>
      </c>
      <c r="C4433" s="573" t="s">
        <v>346</v>
      </c>
      <c r="E4433" s="573"/>
    </row>
    <row r="4434" spans="1:5" ht="15.75">
      <c r="A4434" s="573" t="s">
        <v>9236</v>
      </c>
      <c r="B4434" s="574" t="s">
        <v>9237</v>
      </c>
      <c r="C4434" s="573" t="s">
        <v>653</v>
      </c>
      <c r="E4434" s="573"/>
    </row>
    <row r="4435" spans="1:5" ht="15.75">
      <c r="A4435" s="573" t="s">
        <v>9238</v>
      </c>
      <c r="B4435" s="574" t="s">
        <v>9239</v>
      </c>
      <c r="C4435" s="573" t="s">
        <v>433</v>
      </c>
      <c r="E4435" s="573"/>
    </row>
    <row r="4436" spans="1:5" ht="15.75">
      <c r="A4436" s="573" t="s">
        <v>9240</v>
      </c>
      <c r="B4436" s="574" t="s">
        <v>9241</v>
      </c>
      <c r="C4436" s="573" t="s">
        <v>303</v>
      </c>
      <c r="E4436" s="573"/>
    </row>
    <row r="4437" spans="1:5" ht="15.75">
      <c r="A4437" s="573" t="s">
        <v>9242</v>
      </c>
      <c r="B4437" s="574" t="s">
        <v>9243</v>
      </c>
      <c r="C4437" s="573" t="s">
        <v>488</v>
      </c>
      <c r="E4437" s="573"/>
    </row>
    <row r="4438" spans="1:5" ht="15.75">
      <c r="A4438" s="573" t="s">
        <v>9244</v>
      </c>
      <c r="B4438" s="574" t="s">
        <v>9245</v>
      </c>
      <c r="C4438" s="573" t="s">
        <v>469</v>
      </c>
      <c r="E4438" s="573"/>
    </row>
    <row r="4439" spans="1:5" ht="15.75">
      <c r="A4439" s="573" t="s">
        <v>9246</v>
      </c>
      <c r="B4439" s="574" t="s">
        <v>9247</v>
      </c>
      <c r="C4439" s="573" t="s">
        <v>388</v>
      </c>
      <c r="E4439" s="573"/>
    </row>
    <row r="4440" spans="1:5" ht="15.75">
      <c r="A4440" s="573" t="s">
        <v>9248</v>
      </c>
      <c r="B4440" s="574" t="s">
        <v>9249</v>
      </c>
      <c r="C4440" s="573" t="s">
        <v>1208</v>
      </c>
      <c r="E4440" s="573"/>
    </row>
    <row r="4441" spans="1:5" ht="15.75">
      <c r="A4441" s="573" t="s">
        <v>9250</v>
      </c>
      <c r="B4441" s="574" t="s">
        <v>9251</v>
      </c>
      <c r="C4441" s="573" t="s">
        <v>564</v>
      </c>
      <c r="E4441" s="573"/>
    </row>
    <row r="4442" spans="1:5" ht="15.75">
      <c r="A4442" s="573" t="s">
        <v>9252</v>
      </c>
      <c r="B4442" s="574" t="s">
        <v>9253</v>
      </c>
      <c r="C4442" s="573" t="s">
        <v>843</v>
      </c>
      <c r="E4442" s="573"/>
    </row>
    <row r="4443" spans="1:5" ht="15.75">
      <c r="A4443" s="573" t="s">
        <v>9254</v>
      </c>
      <c r="B4443" s="574" t="s">
        <v>9255</v>
      </c>
      <c r="C4443" s="573" t="s">
        <v>488</v>
      </c>
      <c r="E4443" s="573"/>
    </row>
    <row r="4444" spans="1:5" ht="15.75">
      <c r="A4444" s="573" t="s">
        <v>9256</v>
      </c>
      <c r="B4444" s="574" t="s">
        <v>9257</v>
      </c>
      <c r="C4444" s="573" t="s">
        <v>294</v>
      </c>
      <c r="E4444" s="573"/>
    </row>
    <row r="4445" spans="1:5" ht="15.75">
      <c r="A4445" s="573" t="s">
        <v>9258</v>
      </c>
      <c r="B4445" s="574" t="s">
        <v>9259</v>
      </c>
      <c r="C4445" s="573" t="s">
        <v>372</v>
      </c>
      <c r="E4445" s="573"/>
    </row>
    <row r="4446" spans="1:5" ht="15.75">
      <c r="A4446" s="573" t="s">
        <v>9260</v>
      </c>
      <c r="B4446" s="574" t="s">
        <v>9261</v>
      </c>
      <c r="C4446" s="573" t="s">
        <v>366</v>
      </c>
      <c r="E4446" s="573"/>
    </row>
    <row r="4447" spans="1:5" ht="15.75">
      <c r="A4447" s="573" t="s">
        <v>9262</v>
      </c>
      <c r="B4447" s="574" t="s">
        <v>9263</v>
      </c>
      <c r="C4447" s="573" t="s">
        <v>2925</v>
      </c>
      <c r="E4447" s="573"/>
    </row>
    <row r="4448" spans="1:5" ht="15.75">
      <c r="A4448" s="573" t="s">
        <v>9264</v>
      </c>
      <c r="B4448" s="574" t="s">
        <v>9265</v>
      </c>
      <c r="C4448" s="573" t="s">
        <v>294</v>
      </c>
      <c r="E4448" s="573"/>
    </row>
    <row r="4449" spans="1:5" ht="15.75">
      <c r="A4449" s="573" t="s">
        <v>9266</v>
      </c>
      <c r="B4449" s="574" t="s">
        <v>9267</v>
      </c>
      <c r="C4449" s="573" t="s">
        <v>485</v>
      </c>
      <c r="E4449" s="573"/>
    </row>
    <row r="4450" spans="1:5" ht="15.75">
      <c r="A4450" s="573" t="s">
        <v>9268</v>
      </c>
      <c r="B4450" s="574" t="s">
        <v>9269</v>
      </c>
      <c r="C4450" s="573" t="s">
        <v>372</v>
      </c>
      <c r="E4450" s="573"/>
    </row>
    <row r="4451" spans="1:5" ht="15.75">
      <c r="A4451" s="573" t="s">
        <v>9270</v>
      </c>
      <c r="B4451" s="574" t="s">
        <v>9271</v>
      </c>
      <c r="C4451" s="573" t="s">
        <v>312</v>
      </c>
      <c r="E4451" s="573"/>
    </row>
    <row r="4452" spans="1:5" ht="15.75">
      <c r="A4452" s="573" t="s">
        <v>9272</v>
      </c>
      <c r="B4452" s="574" t="s">
        <v>9273</v>
      </c>
      <c r="C4452" s="573" t="s">
        <v>378</v>
      </c>
      <c r="E4452" s="573"/>
    </row>
    <row r="4453" spans="1:5" ht="15.75">
      <c r="A4453" s="573" t="s">
        <v>9274</v>
      </c>
      <c r="B4453" s="574" t="s">
        <v>9275</v>
      </c>
      <c r="C4453" s="573" t="s">
        <v>732</v>
      </c>
      <c r="E4453" s="573"/>
    </row>
    <row r="4454" spans="1:5" ht="15.75">
      <c r="A4454" s="573" t="s">
        <v>9276</v>
      </c>
      <c r="B4454" s="574" t="s">
        <v>9277</v>
      </c>
      <c r="C4454" s="573" t="s">
        <v>732</v>
      </c>
      <c r="E4454" s="573"/>
    </row>
    <row r="4455" spans="1:5" ht="15.75">
      <c r="A4455" s="573" t="s">
        <v>9278</v>
      </c>
      <c r="B4455" s="574" t="s">
        <v>9279</v>
      </c>
      <c r="C4455" s="573" t="s">
        <v>579</v>
      </c>
      <c r="E4455" s="573"/>
    </row>
    <row r="4456" spans="1:5" ht="15.75">
      <c r="A4456" s="573" t="s">
        <v>9280</v>
      </c>
      <c r="B4456" s="574" t="s">
        <v>9281</v>
      </c>
      <c r="C4456" s="573" t="s">
        <v>1208</v>
      </c>
      <c r="E4456" s="573"/>
    </row>
    <row r="4457" spans="1:5" ht="15.75">
      <c r="A4457" s="573" t="s">
        <v>9282</v>
      </c>
      <c r="B4457" s="574" t="s">
        <v>9283</v>
      </c>
      <c r="C4457" s="573" t="s">
        <v>366</v>
      </c>
      <c r="E4457" s="573"/>
    </row>
    <row r="4458" spans="1:5" ht="15.75">
      <c r="A4458" s="573" t="s">
        <v>9284</v>
      </c>
      <c r="B4458" s="574" t="s">
        <v>9285</v>
      </c>
      <c r="C4458" s="573" t="s">
        <v>277</v>
      </c>
      <c r="E4458" s="573"/>
    </row>
    <row r="4459" spans="1:5" ht="15.75">
      <c r="A4459" s="573" t="s">
        <v>9286</v>
      </c>
      <c r="B4459" s="574" t="s">
        <v>9287</v>
      </c>
      <c r="C4459" s="573" t="s">
        <v>469</v>
      </c>
      <c r="E4459" s="573"/>
    </row>
    <row r="4460" spans="1:5" ht="15.75">
      <c r="A4460" s="573" t="s">
        <v>9288</v>
      </c>
      <c r="B4460" s="574" t="s">
        <v>9289</v>
      </c>
      <c r="C4460" s="573" t="s">
        <v>843</v>
      </c>
      <c r="E4460" s="573"/>
    </row>
    <row r="4461" spans="1:5" ht="15.75">
      <c r="A4461" s="573" t="s">
        <v>9290</v>
      </c>
      <c r="B4461" s="574" t="s">
        <v>9291</v>
      </c>
      <c r="C4461" s="573" t="s">
        <v>309</v>
      </c>
      <c r="E4461" s="573"/>
    </row>
    <row r="4462" spans="1:5" ht="15.75">
      <c r="A4462" s="573" t="s">
        <v>9292</v>
      </c>
      <c r="B4462" s="574" t="s">
        <v>9293</v>
      </c>
      <c r="C4462" s="573" t="s">
        <v>827</v>
      </c>
      <c r="E4462" s="573"/>
    </row>
    <row r="4463" spans="1:5" ht="15.75">
      <c r="A4463" s="573" t="s">
        <v>9294</v>
      </c>
      <c r="B4463" s="574" t="s">
        <v>9295</v>
      </c>
      <c r="C4463" s="573" t="s">
        <v>742</v>
      </c>
      <c r="E4463" s="573"/>
    </row>
    <row r="4464" spans="1:5" ht="15.75">
      <c r="A4464" s="573" t="s">
        <v>9296</v>
      </c>
      <c r="B4464" s="574" t="s">
        <v>9297</v>
      </c>
      <c r="C4464" s="573" t="s">
        <v>277</v>
      </c>
      <c r="E4464" s="573"/>
    </row>
    <row r="4465" spans="1:5" ht="15.75">
      <c r="A4465" s="573" t="s">
        <v>9298</v>
      </c>
      <c r="B4465" s="574" t="s">
        <v>9299</v>
      </c>
      <c r="C4465" s="573" t="s">
        <v>378</v>
      </c>
      <c r="E4465" s="573"/>
    </row>
    <row r="4466" spans="1:5" ht="15.75">
      <c r="A4466" s="573" t="s">
        <v>9300</v>
      </c>
      <c r="B4466" s="574" t="s">
        <v>9301</v>
      </c>
      <c r="C4466" s="573" t="s">
        <v>277</v>
      </c>
      <c r="E4466" s="573"/>
    </row>
    <row r="4467" spans="1:5" ht="15.75">
      <c r="A4467" s="573" t="s">
        <v>9302</v>
      </c>
      <c r="B4467" s="574" t="s">
        <v>9303</v>
      </c>
      <c r="C4467" s="573" t="s">
        <v>360</v>
      </c>
      <c r="E4467" s="573"/>
    </row>
    <row r="4468" spans="1:5" ht="15.75">
      <c r="A4468" s="573" t="s">
        <v>9304</v>
      </c>
      <c r="B4468" s="574" t="s">
        <v>9305</v>
      </c>
      <c r="C4468" s="573" t="s">
        <v>355</v>
      </c>
      <c r="E4468" s="573"/>
    </row>
    <row r="4469" spans="1:5" ht="15.75">
      <c r="A4469" s="573" t="s">
        <v>9306</v>
      </c>
      <c r="B4469" s="574" t="s">
        <v>9307</v>
      </c>
      <c r="C4469" s="573" t="s">
        <v>790</v>
      </c>
      <c r="E4469" s="573"/>
    </row>
    <row r="4470" spans="1:5" ht="15.75">
      <c r="A4470" s="573" t="s">
        <v>9308</v>
      </c>
      <c r="B4470" s="574" t="s">
        <v>9309</v>
      </c>
      <c r="C4470" s="573" t="s">
        <v>297</v>
      </c>
      <c r="E4470" s="573"/>
    </row>
    <row r="4471" spans="1:5" ht="15.75">
      <c r="A4471" s="573" t="s">
        <v>9310</v>
      </c>
      <c r="B4471" s="574" t="s">
        <v>9311</v>
      </c>
      <c r="C4471" s="573" t="s">
        <v>363</v>
      </c>
      <c r="E4471" s="573"/>
    </row>
    <row r="4472" spans="1:5" ht="15.75">
      <c r="A4472" s="573" t="s">
        <v>9312</v>
      </c>
      <c r="B4472" s="574" t="s">
        <v>9313</v>
      </c>
      <c r="C4472" s="573" t="s">
        <v>303</v>
      </c>
      <c r="E4472" s="573"/>
    </row>
    <row r="4473" spans="1:5" ht="15.75">
      <c r="A4473" s="573" t="s">
        <v>9314</v>
      </c>
      <c r="B4473" s="574" t="s">
        <v>9315</v>
      </c>
      <c r="C4473" s="573" t="s">
        <v>412</v>
      </c>
      <c r="E4473" s="573"/>
    </row>
    <row r="4474" spans="1:5" ht="15.75">
      <c r="A4474" s="573" t="s">
        <v>9316</v>
      </c>
      <c r="B4474" s="574" t="s">
        <v>9317</v>
      </c>
      <c r="C4474" s="573" t="s">
        <v>964</v>
      </c>
      <c r="E4474" s="573"/>
    </row>
    <row r="4475" spans="1:5" ht="15.75">
      <c r="A4475" s="573" t="s">
        <v>9318</v>
      </c>
      <c r="B4475" s="574" t="s">
        <v>9319</v>
      </c>
      <c r="C4475" s="573" t="s">
        <v>727</v>
      </c>
      <c r="E4475" s="573"/>
    </row>
    <row r="4476" spans="1:5" ht="15.75">
      <c r="A4476" s="573" t="s">
        <v>9320</v>
      </c>
      <c r="B4476" s="574" t="s">
        <v>9321</v>
      </c>
      <c r="C4476" s="573" t="s">
        <v>360</v>
      </c>
      <c r="E4476" s="573"/>
    </row>
    <row r="4477" spans="1:5" ht="15.75">
      <c r="A4477" s="573" t="s">
        <v>9322</v>
      </c>
      <c r="B4477" s="574" t="s">
        <v>9323</v>
      </c>
      <c r="C4477" s="573" t="s">
        <v>317</v>
      </c>
      <c r="E4477" s="573"/>
    </row>
    <row r="4478" spans="1:5" ht="15.75">
      <c r="A4478" s="573" t="s">
        <v>9324</v>
      </c>
      <c r="B4478" s="574" t="s">
        <v>9325</v>
      </c>
      <c r="C4478" s="573" t="s">
        <v>501</v>
      </c>
      <c r="E4478" s="573"/>
    </row>
    <row r="4479" spans="1:5" ht="15.75">
      <c r="A4479" s="573" t="s">
        <v>9326</v>
      </c>
      <c r="B4479" s="574" t="s">
        <v>9327</v>
      </c>
      <c r="C4479" s="573" t="s">
        <v>306</v>
      </c>
      <c r="E4479" s="573"/>
    </row>
    <row r="4480" spans="1:5" ht="15.75">
      <c r="A4480" s="573" t="s">
        <v>9328</v>
      </c>
      <c r="B4480" s="574" t="s">
        <v>9329</v>
      </c>
      <c r="C4480" s="573" t="s">
        <v>518</v>
      </c>
      <c r="E4480" s="573"/>
    </row>
    <row r="4481" spans="1:5" ht="15.75">
      <c r="A4481" s="573" t="s">
        <v>9330</v>
      </c>
      <c r="B4481" s="574" t="s">
        <v>9331</v>
      </c>
      <c r="C4481" s="573" t="s">
        <v>883</v>
      </c>
      <c r="E4481" s="573"/>
    </row>
    <row r="4482" spans="1:5" ht="15.75">
      <c r="A4482" s="573" t="s">
        <v>9332</v>
      </c>
      <c r="B4482" s="574" t="s">
        <v>9333</v>
      </c>
      <c r="C4482" s="573" t="s">
        <v>1779</v>
      </c>
      <c r="E4482" s="573"/>
    </row>
    <row r="4483" spans="1:5" ht="15.75">
      <c r="A4483" s="573" t="s">
        <v>9334</v>
      </c>
      <c r="B4483" s="574" t="s">
        <v>9335</v>
      </c>
      <c r="C4483" s="573" t="s">
        <v>1590</v>
      </c>
      <c r="E4483" s="573"/>
    </row>
    <row r="4484" spans="1:5" ht="15.75">
      <c r="A4484" s="573" t="s">
        <v>9336</v>
      </c>
      <c r="B4484" s="574" t="s">
        <v>9337</v>
      </c>
      <c r="C4484" s="573" t="s">
        <v>1590</v>
      </c>
      <c r="E4484" s="573"/>
    </row>
    <row r="4485" spans="1:5" ht="15.75">
      <c r="A4485" s="573" t="s">
        <v>9338</v>
      </c>
      <c r="B4485" s="574" t="s">
        <v>9339</v>
      </c>
      <c r="C4485" s="573" t="s">
        <v>1529</v>
      </c>
      <c r="E4485" s="573"/>
    </row>
    <row r="4486" spans="1:5" ht="15.75">
      <c r="A4486" s="573" t="s">
        <v>9340</v>
      </c>
      <c r="B4486" s="574" t="s">
        <v>9341</v>
      </c>
      <c r="C4486" s="573" t="s">
        <v>518</v>
      </c>
      <c r="E4486" s="573"/>
    </row>
    <row r="4487" spans="1:5" ht="15.75">
      <c r="A4487" s="573" t="s">
        <v>9342</v>
      </c>
      <c r="B4487" s="574" t="s">
        <v>9343</v>
      </c>
      <c r="C4487" s="573" t="s">
        <v>283</v>
      </c>
      <c r="E4487" s="573"/>
    </row>
    <row r="4488" spans="1:5" ht="15.75">
      <c r="A4488" s="573" t="s">
        <v>9344</v>
      </c>
      <c r="B4488" s="574" t="s">
        <v>9345</v>
      </c>
      <c r="C4488" s="573" t="s">
        <v>1293</v>
      </c>
      <c r="E4488" s="573"/>
    </row>
    <row r="4489" spans="1:5" ht="15.75">
      <c r="A4489" s="573" t="s">
        <v>9346</v>
      </c>
      <c r="B4489" s="574" t="s">
        <v>9347</v>
      </c>
      <c r="C4489" s="573" t="s">
        <v>436</v>
      </c>
      <c r="E4489" s="573"/>
    </row>
    <row r="4490" spans="1:5" ht="15.75">
      <c r="A4490" s="573" t="s">
        <v>9348</v>
      </c>
      <c r="B4490" s="574" t="s">
        <v>9349</v>
      </c>
      <c r="C4490" s="573" t="s">
        <v>303</v>
      </c>
      <c r="E4490" s="573"/>
    </row>
    <row r="4491" spans="1:5" ht="15.75">
      <c r="A4491" s="573" t="s">
        <v>9350</v>
      </c>
      <c r="B4491" s="574" t="s">
        <v>9351</v>
      </c>
      <c r="C4491" s="573" t="s">
        <v>464</v>
      </c>
      <c r="E4491" s="573"/>
    </row>
    <row r="4492" spans="1:5" ht="15.75">
      <c r="A4492" s="573" t="s">
        <v>9352</v>
      </c>
      <c r="B4492" s="574" t="s">
        <v>9353</v>
      </c>
      <c r="C4492" s="573" t="s">
        <v>843</v>
      </c>
      <c r="E4492" s="573"/>
    </row>
    <row r="4493" spans="1:5" ht="15.75">
      <c r="A4493" s="573" t="s">
        <v>9354</v>
      </c>
      <c r="B4493" s="574" t="s">
        <v>9355</v>
      </c>
      <c r="C4493" s="573" t="s">
        <v>274</v>
      </c>
      <c r="E4493" s="573"/>
    </row>
    <row r="4494" spans="1:5" ht="15.75">
      <c r="A4494" s="573" t="s">
        <v>9356</v>
      </c>
      <c r="B4494" s="574" t="s">
        <v>9357</v>
      </c>
      <c r="C4494" s="573" t="s">
        <v>742</v>
      </c>
      <c r="E4494" s="573"/>
    </row>
    <row r="4495" spans="1:5" ht="15.75">
      <c r="A4495" s="573" t="s">
        <v>9358</v>
      </c>
      <c r="B4495" s="574" t="s">
        <v>9359</v>
      </c>
      <c r="C4495" s="573" t="s">
        <v>488</v>
      </c>
      <c r="E4495" s="573"/>
    </row>
    <row r="4496" spans="1:5" ht="15.75">
      <c r="A4496" s="573" t="s">
        <v>9360</v>
      </c>
      <c r="B4496" s="574" t="s">
        <v>9361</v>
      </c>
      <c r="C4496" s="573" t="s">
        <v>1779</v>
      </c>
      <c r="E4496" s="573"/>
    </row>
    <row r="4497" spans="1:5" ht="15.75">
      <c r="A4497" s="573" t="s">
        <v>9362</v>
      </c>
      <c r="B4497" s="574" t="s">
        <v>9363</v>
      </c>
      <c r="C4497" s="573" t="s">
        <v>472</v>
      </c>
      <c r="E4497" s="573"/>
    </row>
    <row r="4498" spans="1:5" ht="15.75">
      <c r="A4498" s="573" t="s">
        <v>9364</v>
      </c>
      <c r="B4498" s="574" t="s">
        <v>9365</v>
      </c>
      <c r="C4498" s="573" t="s">
        <v>303</v>
      </c>
      <c r="E4498" s="573"/>
    </row>
    <row r="4499" spans="1:5" ht="15.75">
      <c r="A4499" s="573" t="s">
        <v>9366</v>
      </c>
      <c r="B4499" s="574" t="s">
        <v>9367</v>
      </c>
      <c r="C4499" s="573" t="s">
        <v>425</v>
      </c>
      <c r="E4499" s="573"/>
    </row>
    <row r="4500" spans="1:5" ht="15.75">
      <c r="A4500" s="573" t="s">
        <v>9368</v>
      </c>
      <c r="B4500" s="574" t="s">
        <v>9369</v>
      </c>
      <c r="C4500" s="573" t="s">
        <v>1296</v>
      </c>
      <c r="E4500" s="573"/>
    </row>
    <row r="4501" spans="1:5" ht="15.75">
      <c r="A4501" s="573" t="s">
        <v>9370</v>
      </c>
      <c r="B4501" s="574" t="s">
        <v>9371</v>
      </c>
      <c r="C4501" s="573" t="s">
        <v>343</v>
      </c>
      <c r="E4501" s="573"/>
    </row>
    <row r="4502" spans="1:5" ht="15.75">
      <c r="A4502" s="573" t="s">
        <v>9372</v>
      </c>
      <c r="B4502" s="574" t="s">
        <v>9373</v>
      </c>
      <c r="C4502" s="573" t="s">
        <v>420</v>
      </c>
      <c r="E4502" s="573"/>
    </row>
    <row r="4503" spans="1:5" ht="15.75">
      <c r="A4503" s="573" t="s">
        <v>9374</v>
      </c>
      <c r="B4503" s="574" t="s">
        <v>9375</v>
      </c>
      <c r="C4503" s="573" t="s">
        <v>518</v>
      </c>
      <c r="E4503" s="573"/>
    </row>
    <row r="4504" spans="1:5" ht="15.75">
      <c r="A4504" s="573" t="s">
        <v>9376</v>
      </c>
      <c r="B4504" s="574" t="s">
        <v>9377</v>
      </c>
      <c r="C4504" s="573" t="s">
        <v>274</v>
      </c>
      <c r="E4504" s="573"/>
    </row>
    <row r="4505" spans="1:5" ht="15.75">
      <c r="A4505" s="573" t="s">
        <v>9378</v>
      </c>
      <c r="B4505" s="574" t="s">
        <v>9379</v>
      </c>
      <c r="C4505" s="573" t="s">
        <v>472</v>
      </c>
      <c r="E4505" s="573"/>
    </row>
    <row r="4506" spans="1:5" ht="15.75">
      <c r="A4506" s="573" t="s">
        <v>9380</v>
      </c>
      <c r="B4506" s="574" t="s">
        <v>9381</v>
      </c>
      <c r="C4506" s="573" t="s">
        <v>303</v>
      </c>
      <c r="E4506" s="573"/>
    </row>
    <row r="4507" spans="1:5" ht="15.75">
      <c r="A4507" s="573" t="s">
        <v>9382</v>
      </c>
      <c r="B4507" s="574" t="s">
        <v>9383</v>
      </c>
      <c r="C4507" s="573" t="s">
        <v>343</v>
      </c>
      <c r="E4507" s="573"/>
    </row>
    <row r="4508" spans="1:5" ht="15.75">
      <c r="A4508" s="573" t="s">
        <v>9384</v>
      </c>
      <c r="B4508" s="574" t="s">
        <v>9385</v>
      </c>
      <c r="C4508" s="573" t="s">
        <v>277</v>
      </c>
      <c r="E4508" s="573"/>
    </row>
    <row r="4509" spans="1:5" ht="15.75">
      <c r="A4509" s="573" t="s">
        <v>9386</v>
      </c>
      <c r="B4509" s="574" t="s">
        <v>9387</v>
      </c>
      <c r="C4509" s="573" t="s">
        <v>964</v>
      </c>
      <c r="E4509" s="573"/>
    </row>
    <row r="4510" spans="1:5" ht="15.75">
      <c r="A4510" s="573" t="s">
        <v>9388</v>
      </c>
      <c r="B4510" s="574" t="s">
        <v>9389</v>
      </c>
      <c r="C4510" s="573" t="s">
        <v>433</v>
      </c>
      <c r="E4510" s="573"/>
    </row>
    <row r="4511" spans="1:5" ht="15.75">
      <c r="A4511" s="573" t="s">
        <v>9390</v>
      </c>
      <c r="B4511" s="574" t="s">
        <v>9391</v>
      </c>
      <c r="C4511" s="573" t="s">
        <v>1183</v>
      </c>
      <c r="E4511" s="573"/>
    </row>
    <row r="4512" spans="1:5" ht="15.75">
      <c r="A4512" s="573" t="s">
        <v>9392</v>
      </c>
      <c r="B4512" s="574" t="s">
        <v>9393</v>
      </c>
      <c r="C4512" s="573" t="s">
        <v>343</v>
      </c>
      <c r="E4512" s="573"/>
    </row>
    <row r="4513" spans="1:5" ht="15.75">
      <c r="A4513" s="573" t="s">
        <v>9394</v>
      </c>
      <c r="B4513" s="574" t="s">
        <v>9395</v>
      </c>
      <c r="C4513" s="573" t="s">
        <v>674</v>
      </c>
      <c r="E4513" s="573"/>
    </row>
    <row r="4514" spans="1:5" ht="15.75">
      <c r="A4514" s="573" t="s">
        <v>9396</v>
      </c>
      <c r="B4514" s="574" t="s">
        <v>9397</v>
      </c>
      <c r="C4514" s="573" t="s">
        <v>349</v>
      </c>
      <c r="E4514" s="573"/>
    </row>
    <row r="4515" spans="1:5" ht="15.75">
      <c r="A4515" s="573" t="s">
        <v>9398</v>
      </c>
      <c r="B4515" s="574" t="s">
        <v>9399</v>
      </c>
      <c r="C4515" s="573" t="s">
        <v>999</v>
      </c>
      <c r="E4515" s="573"/>
    </row>
    <row r="4516" spans="1:5" ht="15.75">
      <c r="A4516" s="573" t="s">
        <v>9400</v>
      </c>
      <c r="B4516" s="574" t="s">
        <v>9401</v>
      </c>
      <c r="C4516" s="573" t="s">
        <v>1141</v>
      </c>
      <c r="E4516" s="573"/>
    </row>
    <row r="4517" spans="1:5" ht="15.75">
      <c r="A4517" s="573" t="s">
        <v>9402</v>
      </c>
      <c r="B4517" s="574" t="s">
        <v>9403</v>
      </c>
      <c r="C4517" s="573" t="s">
        <v>312</v>
      </c>
      <c r="E4517" s="573"/>
    </row>
    <row r="4518" spans="1:5" ht="15.75">
      <c r="A4518" s="573" t="s">
        <v>9404</v>
      </c>
      <c r="B4518" s="574" t="s">
        <v>9405</v>
      </c>
      <c r="C4518" s="573" t="s">
        <v>1779</v>
      </c>
      <c r="E4518" s="573"/>
    </row>
    <row r="4519" spans="1:5" ht="15.75">
      <c r="A4519" s="573" t="s">
        <v>9406</v>
      </c>
      <c r="B4519" s="574" t="s">
        <v>9407</v>
      </c>
      <c r="C4519" s="573" t="s">
        <v>564</v>
      </c>
      <c r="E4519" s="573"/>
    </row>
    <row r="4520" spans="1:5" ht="15.75">
      <c r="A4520" s="573" t="s">
        <v>9408</v>
      </c>
      <c r="B4520" s="574" t="s">
        <v>9409</v>
      </c>
      <c r="C4520" s="573" t="s">
        <v>535</v>
      </c>
      <c r="E4520" s="573"/>
    </row>
    <row r="4521" spans="1:5" ht="15.75">
      <c r="A4521" s="573" t="s">
        <v>9410</v>
      </c>
      <c r="B4521" s="574" t="s">
        <v>9411</v>
      </c>
      <c r="C4521" s="573" t="s">
        <v>372</v>
      </c>
      <c r="E4521" s="573"/>
    </row>
    <row r="4522" spans="1:5" ht="15.75">
      <c r="A4522" s="573" t="s">
        <v>9412</v>
      </c>
      <c r="B4522" s="574" t="s">
        <v>9413</v>
      </c>
      <c r="C4522" s="573" t="s">
        <v>412</v>
      </c>
      <c r="E4522" s="573"/>
    </row>
    <row r="4523" spans="1:5" ht="15.75">
      <c r="A4523" s="573" t="s">
        <v>9414</v>
      </c>
      <c r="B4523" s="574" t="s">
        <v>9415</v>
      </c>
      <c r="C4523" s="573" t="s">
        <v>488</v>
      </c>
      <c r="E4523" s="573"/>
    </row>
    <row r="4524" spans="1:5" ht="15.75">
      <c r="A4524" s="573" t="s">
        <v>9416</v>
      </c>
      <c r="B4524" s="574" t="s">
        <v>9417</v>
      </c>
      <c r="C4524" s="573" t="s">
        <v>488</v>
      </c>
      <c r="E4524" s="573"/>
    </row>
    <row r="4525" spans="1:5" ht="15.75">
      <c r="A4525" s="573" t="s">
        <v>9418</v>
      </c>
      <c r="B4525" s="574" t="s">
        <v>9419</v>
      </c>
      <c r="C4525" s="573" t="s">
        <v>488</v>
      </c>
      <c r="E4525" s="573"/>
    </row>
    <row r="4526" spans="1:5" ht="15.75">
      <c r="A4526" s="573" t="s">
        <v>9420</v>
      </c>
      <c r="B4526" s="574" t="s">
        <v>9421</v>
      </c>
      <c r="C4526" s="573" t="s">
        <v>472</v>
      </c>
      <c r="E4526" s="573"/>
    </row>
    <row r="4527" spans="1:5" ht="15.75">
      <c r="A4527" s="573" t="s">
        <v>9422</v>
      </c>
      <c r="B4527" s="574" t="s">
        <v>9423</v>
      </c>
      <c r="C4527" s="573" t="s">
        <v>727</v>
      </c>
      <c r="E4527" s="573"/>
    </row>
    <row r="4528" spans="1:5" ht="15.75">
      <c r="A4528" s="573" t="s">
        <v>9424</v>
      </c>
      <c r="B4528" s="574" t="s">
        <v>9425</v>
      </c>
      <c r="C4528" s="573" t="s">
        <v>280</v>
      </c>
      <c r="E4528" s="573"/>
    </row>
    <row r="4529" spans="1:5" ht="15.75">
      <c r="A4529" s="573" t="s">
        <v>9426</v>
      </c>
      <c r="B4529" s="574" t="s">
        <v>9427</v>
      </c>
      <c r="C4529" s="573" t="s">
        <v>518</v>
      </c>
      <c r="E4529" s="573"/>
    </row>
    <row r="4530" spans="1:5" ht="15.75">
      <c r="A4530" s="573" t="s">
        <v>9428</v>
      </c>
      <c r="B4530" s="574" t="s">
        <v>9429</v>
      </c>
      <c r="C4530" s="573" t="s">
        <v>456</v>
      </c>
      <c r="E4530" s="573"/>
    </row>
    <row r="4531" spans="1:5" ht="15.75">
      <c r="A4531" s="573" t="s">
        <v>9430</v>
      </c>
      <c r="B4531" s="574" t="s">
        <v>9431</v>
      </c>
      <c r="C4531" s="573" t="s">
        <v>459</v>
      </c>
      <c r="E4531" s="573"/>
    </row>
    <row r="4532" spans="1:5" ht="15.75">
      <c r="A4532" s="573" t="s">
        <v>9432</v>
      </c>
      <c r="B4532" s="574" t="s">
        <v>9433</v>
      </c>
      <c r="C4532" s="573" t="s">
        <v>352</v>
      </c>
      <c r="E4532" s="573"/>
    </row>
    <row r="4533" spans="1:5" ht="15.75">
      <c r="A4533" s="573" t="s">
        <v>9434</v>
      </c>
      <c r="B4533" s="574" t="s">
        <v>9435</v>
      </c>
      <c r="C4533" s="573" t="s">
        <v>742</v>
      </c>
      <c r="E4533" s="573"/>
    </row>
    <row r="4534" spans="1:5" ht="15.75">
      <c r="A4534" s="573" t="s">
        <v>9436</v>
      </c>
      <c r="B4534" s="574" t="s">
        <v>9437</v>
      </c>
      <c r="C4534" s="573" t="s">
        <v>340</v>
      </c>
      <c r="E4534" s="573"/>
    </row>
    <row r="4535" spans="1:5" ht="15.75">
      <c r="A4535" s="573" t="s">
        <v>9438</v>
      </c>
      <c r="B4535" s="574" t="s">
        <v>9439</v>
      </c>
      <c r="C4535" s="573" t="s">
        <v>388</v>
      </c>
      <c r="E4535" s="573"/>
    </row>
    <row r="4536" spans="1:5" ht="15.75">
      <c r="A4536" s="573" t="s">
        <v>9440</v>
      </c>
      <c r="B4536" s="574" t="s">
        <v>9441</v>
      </c>
      <c r="C4536" s="573" t="s">
        <v>433</v>
      </c>
      <c r="E4536" s="573"/>
    </row>
    <row r="4537" spans="1:5" ht="15.75">
      <c r="A4537" s="573" t="s">
        <v>9442</v>
      </c>
      <c r="B4537" s="574" t="s">
        <v>9443</v>
      </c>
      <c r="C4537" s="573" t="s">
        <v>3068</v>
      </c>
      <c r="E4537" s="573"/>
    </row>
    <row r="4538" spans="1:5" ht="15.75">
      <c r="A4538" s="573" t="s">
        <v>9444</v>
      </c>
      <c r="B4538" s="574" t="s">
        <v>9445</v>
      </c>
      <c r="C4538" s="573" t="s">
        <v>456</v>
      </c>
      <c r="E4538" s="573"/>
    </row>
    <row r="4539" spans="1:5" ht="15.75">
      <c r="A4539" s="573" t="s">
        <v>9446</v>
      </c>
      <c r="B4539" s="574" t="s">
        <v>9447</v>
      </c>
      <c r="C4539" s="573" t="s">
        <v>556</v>
      </c>
      <c r="E4539" s="573"/>
    </row>
    <row r="4540" spans="1:5" ht="15.75">
      <c r="A4540" s="573" t="s">
        <v>9448</v>
      </c>
      <c r="B4540" s="574" t="s">
        <v>9449</v>
      </c>
      <c r="C4540" s="573" t="s">
        <v>388</v>
      </c>
      <c r="E4540" s="573"/>
    </row>
    <row r="4541" spans="1:5" ht="15.75">
      <c r="A4541" s="573" t="s">
        <v>9450</v>
      </c>
      <c r="B4541" s="574" t="s">
        <v>9451</v>
      </c>
      <c r="C4541" s="573" t="s">
        <v>360</v>
      </c>
      <c r="E4541" s="573"/>
    </row>
    <row r="4542" spans="1:5" ht="15.75">
      <c r="A4542" s="573" t="s">
        <v>9452</v>
      </c>
      <c r="B4542" s="574" t="s">
        <v>9453</v>
      </c>
      <c r="C4542" s="573" t="s">
        <v>1590</v>
      </c>
      <c r="E4542" s="573"/>
    </row>
    <row r="4543" spans="1:5" ht="15.75">
      <c r="A4543" s="573" t="s">
        <v>9454</v>
      </c>
      <c r="B4543" s="574" t="s">
        <v>9455</v>
      </c>
      <c r="C4543" s="573" t="s">
        <v>501</v>
      </c>
      <c r="E4543" s="573"/>
    </row>
    <row r="4544" spans="1:5" ht="15.75">
      <c r="A4544" s="573" t="s">
        <v>9456</v>
      </c>
      <c r="B4544" s="574" t="s">
        <v>9457</v>
      </c>
      <c r="C4544" s="573" t="s">
        <v>742</v>
      </c>
      <c r="E4544" s="573"/>
    </row>
    <row r="4545" spans="1:5" ht="15.75">
      <c r="A4545" s="573" t="s">
        <v>9458</v>
      </c>
      <c r="B4545" s="574" t="s">
        <v>9459</v>
      </c>
      <c r="C4545" s="573" t="s">
        <v>399</v>
      </c>
      <c r="E4545" s="573"/>
    </row>
    <row r="4546" spans="1:5" ht="15.75">
      <c r="A4546" s="573" t="s">
        <v>9460</v>
      </c>
      <c r="B4546" s="574" t="s">
        <v>9461</v>
      </c>
      <c r="C4546" s="573" t="s">
        <v>425</v>
      </c>
      <c r="E4546" s="573"/>
    </row>
    <row r="4547" spans="1:5" ht="15.75">
      <c r="A4547" s="573" t="s">
        <v>9462</v>
      </c>
      <c r="B4547" s="574" t="s">
        <v>9463</v>
      </c>
      <c r="C4547" s="573" t="s">
        <v>727</v>
      </c>
      <c r="E4547" s="573"/>
    </row>
    <row r="4548" spans="1:5" ht="15.75">
      <c r="A4548" s="573" t="s">
        <v>9464</v>
      </c>
      <c r="B4548" s="574" t="s">
        <v>9465</v>
      </c>
      <c r="C4548" s="573" t="s">
        <v>303</v>
      </c>
      <c r="E4548" s="573"/>
    </row>
    <row r="4549" spans="1:5" ht="15.75">
      <c r="A4549" s="573" t="s">
        <v>9466</v>
      </c>
      <c r="B4549" s="574" t="s">
        <v>9467</v>
      </c>
      <c r="C4549" s="573" t="s">
        <v>420</v>
      </c>
      <c r="E4549" s="573"/>
    </row>
    <row r="4550" spans="1:5" ht="15.75">
      <c r="A4550" s="573" t="s">
        <v>9468</v>
      </c>
      <c r="B4550" s="574" t="s">
        <v>9469</v>
      </c>
      <c r="C4550" s="573" t="s">
        <v>737</v>
      </c>
      <c r="E4550" s="573"/>
    </row>
    <row r="4551" spans="1:5" ht="15.75">
      <c r="A4551" s="573" t="s">
        <v>9470</v>
      </c>
      <c r="B4551" s="574" t="s">
        <v>9471</v>
      </c>
      <c r="C4551" s="573" t="s">
        <v>674</v>
      </c>
      <c r="E4551" s="573"/>
    </row>
    <row r="4552" spans="1:5" ht="15.75">
      <c r="A4552" s="573" t="s">
        <v>9472</v>
      </c>
      <c r="B4552" s="574" t="s">
        <v>9473</v>
      </c>
      <c r="C4552" s="573" t="s">
        <v>280</v>
      </c>
      <c r="E4552" s="573"/>
    </row>
    <row r="4553" spans="1:5" ht="15.75">
      <c r="A4553" s="573" t="s">
        <v>9474</v>
      </c>
      <c r="B4553" s="574" t="s">
        <v>9475</v>
      </c>
      <c r="C4553" s="573" t="s">
        <v>511</v>
      </c>
      <c r="E4553" s="573"/>
    </row>
    <row r="4554" spans="1:5" ht="15.75">
      <c r="A4554" s="573" t="s">
        <v>9476</v>
      </c>
      <c r="B4554" s="574" t="s">
        <v>9477</v>
      </c>
      <c r="C4554" s="573" t="s">
        <v>737</v>
      </c>
      <c r="E4554" s="573"/>
    </row>
    <row r="4555" spans="1:5" ht="15.75">
      <c r="A4555" s="573" t="s">
        <v>9478</v>
      </c>
      <c r="B4555" s="574" t="s">
        <v>9479</v>
      </c>
      <c r="C4555" s="573" t="s">
        <v>412</v>
      </c>
      <c r="E4555" s="573"/>
    </row>
    <row r="4556" spans="1:5" ht="15.75">
      <c r="A4556" s="573" t="s">
        <v>9480</v>
      </c>
      <c r="B4556" s="574" t="s">
        <v>9481</v>
      </c>
      <c r="C4556" s="573" t="s">
        <v>317</v>
      </c>
      <c r="E4556" s="573"/>
    </row>
    <row r="4557" spans="1:5" ht="15.75">
      <c r="A4557" s="573" t="s">
        <v>9482</v>
      </c>
      <c r="B4557" s="574" t="s">
        <v>9483</v>
      </c>
      <c r="C4557" s="573" t="s">
        <v>286</v>
      </c>
      <c r="E4557" s="573"/>
    </row>
    <row r="4558" spans="1:5" ht="15.75">
      <c r="A4558" s="573" t="s">
        <v>9484</v>
      </c>
      <c r="B4558" s="574" t="s">
        <v>9485</v>
      </c>
      <c r="C4558" s="573" t="s">
        <v>309</v>
      </c>
      <c r="E4558" s="573"/>
    </row>
    <row r="4559" spans="1:5" ht="15.75">
      <c r="A4559" s="573" t="s">
        <v>9486</v>
      </c>
      <c r="B4559" s="574" t="s">
        <v>9487</v>
      </c>
      <c r="C4559" s="573" t="s">
        <v>436</v>
      </c>
      <c r="E4559" s="573"/>
    </row>
    <row r="4560" spans="1:5" ht="15.75">
      <c r="A4560" s="573" t="s">
        <v>9488</v>
      </c>
      <c r="B4560" s="574" t="s">
        <v>9489</v>
      </c>
      <c r="C4560" s="573" t="s">
        <v>412</v>
      </c>
      <c r="E4560" s="573"/>
    </row>
    <row r="4561" spans="1:5" ht="15.75">
      <c r="A4561" s="573" t="s">
        <v>9490</v>
      </c>
      <c r="B4561" s="574" t="s">
        <v>9491</v>
      </c>
      <c r="C4561" s="573" t="s">
        <v>340</v>
      </c>
      <c r="E4561" s="573"/>
    </row>
    <row r="4562" spans="1:5" ht="15.75">
      <c r="A4562" s="573" t="s">
        <v>9492</v>
      </c>
      <c r="B4562" s="574" t="s">
        <v>9493</v>
      </c>
      <c r="C4562" s="573" t="s">
        <v>456</v>
      </c>
      <c r="E4562" s="573"/>
    </row>
    <row r="4563" spans="1:5" ht="15.75">
      <c r="A4563" s="573" t="s">
        <v>9494</v>
      </c>
      <c r="B4563" s="574" t="s">
        <v>9495</v>
      </c>
      <c r="C4563" s="573" t="s">
        <v>388</v>
      </c>
      <c r="E4563" s="573"/>
    </row>
    <row r="4564" spans="1:5" ht="15.75">
      <c r="A4564" s="573" t="s">
        <v>9496</v>
      </c>
      <c r="B4564" s="574" t="s">
        <v>9497</v>
      </c>
      <c r="C4564" s="573" t="s">
        <v>399</v>
      </c>
      <c r="E4564" s="573"/>
    </row>
    <row r="4565" spans="1:5" ht="15.75">
      <c r="A4565" s="573" t="s">
        <v>9498</v>
      </c>
      <c r="B4565" s="574" t="s">
        <v>9499</v>
      </c>
      <c r="C4565" s="573" t="s">
        <v>518</v>
      </c>
      <c r="E4565" s="573"/>
    </row>
    <row r="4566" spans="1:5" ht="15.75">
      <c r="A4566" s="573" t="s">
        <v>9500</v>
      </c>
      <c r="B4566" s="574" t="s">
        <v>9501</v>
      </c>
      <c r="C4566" s="573" t="s">
        <v>337</v>
      </c>
      <c r="E4566" s="573"/>
    </row>
    <row r="4567" spans="1:5" ht="15.75">
      <c r="A4567" s="573" t="s">
        <v>9502</v>
      </c>
      <c r="B4567" s="574" t="s">
        <v>9503</v>
      </c>
      <c r="C4567" s="573" t="s">
        <v>303</v>
      </c>
      <c r="E4567" s="573"/>
    </row>
    <row r="4568" spans="1:5" ht="15.75">
      <c r="A4568" s="573" t="s">
        <v>9504</v>
      </c>
      <c r="B4568" s="574" t="s">
        <v>9505</v>
      </c>
      <c r="C4568" s="573" t="s">
        <v>488</v>
      </c>
      <c r="E4568" s="573"/>
    </row>
    <row r="4569" spans="1:5" ht="15.75">
      <c r="A4569" s="573" t="s">
        <v>9506</v>
      </c>
      <c r="B4569" s="574" t="s">
        <v>9507</v>
      </c>
      <c r="C4569" s="573" t="s">
        <v>469</v>
      </c>
      <c r="E4569" s="573"/>
    </row>
    <row r="4570" spans="1:5" ht="15.75">
      <c r="A4570" s="573" t="s">
        <v>9508</v>
      </c>
      <c r="B4570" s="574" t="s">
        <v>9509</v>
      </c>
      <c r="C4570" s="573" t="s">
        <v>535</v>
      </c>
      <c r="E4570" s="573"/>
    </row>
    <row r="4571" spans="1:5" ht="15.75">
      <c r="A4571" s="573" t="s">
        <v>9510</v>
      </c>
      <c r="B4571" s="574" t="s">
        <v>9511</v>
      </c>
      <c r="C4571" s="573" t="s">
        <v>312</v>
      </c>
      <c r="E4571" s="573"/>
    </row>
    <row r="4572" spans="1:5" ht="15.75">
      <c r="A4572" s="573" t="s">
        <v>9512</v>
      </c>
      <c r="B4572" s="574" t="s">
        <v>9513</v>
      </c>
      <c r="C4572" s="573" t="s">
        <v>372</v>
      </c>
      <c r="E4572" s="573"/>
    </row>
    <row r="4573" spans="1:5" ht="15.75">
      <c r="A4573" s="573" t="s">
        <v>9514</v>
      </c>
      <c r="B4573" s="574" t="s">
        <v>9515</v>
      </c>
      <c r="C4573" s="573" t="s">
        <v>334</v>
      </c>
      <c r="E4573" s="573"/>
    </row>
    <row r="4574" spans="1:5" ht="15.75">
      <c r="A4574" s="573" t="s">
        <v>9516</v>
      </c>
      <c r="B4574" s="574" t="s">
        <v>9517</v>
      </c>
      <c r="C4574" s="573" t="s">
        <v>827</v>
      </c>
      <c r="E4574" s="573"/>
    </row>
    <row r="4575" spans="1:5" ht="15.75">
      <c r="A4575" s="573" t="s">
        <v>9518</v>
      </c>
      <c r="B4575" s="574" t="s">
        <v>9519</v>
      </c>
      <c r="C4575" s="573" t="s">
        <v>388</v>
      </c>
      <c r="E4575" s="573"/>
    </row>
    <row r="4576" spans="1:5" ht="15.75">
      <c r="A4576" s="573" t="s">
        <v>9520</v>
      </c>
      <c r="B4576" s="574" t="s">
        <v>9521</v>
      </c>
      <c r="C4576" s="573" t="s">
        <v>518</v>
      </c>
      <c r="E4576" s="573"/>
    </row>
    <row r="4577" spans="1:5" ht="15.75">
      <c r="A4577" s="573" t="s">
        <v>9522</v>
      </c>
      <c r="B4577" s="574" t="s">
        <v>9523</v>
      </c>
      <c r="C4577" s="573" t="s">
        <v>485</v>
      </c>
      <c r="E4577" s="573"/>
    </row>
    <row r="4578" spans="1:5" ht="15.75">
      <c r="A4578" s="573" t="s">
        <v>9524</v>
      </c>
      <c r="B4578" s="574" t="s">
        <v>9525</v>
      </c>
      <c r="C4578" s="573" t="s">
        <v>274</v>
      </c>
      <c r="E4578" s="573"/>
    </row>
    <row r="4579" spans="1:5" ht="15.75">
      <c r="A4579" s="573" t="s">
        <v>9526</v>
      </c>
      <c r="B4579" s="574" t="s">
        <v>9527</v>
      </c>
      <c r="C4579" s="573" t="s">
        <v>485</v>
      </c>
      <c r="E4579" s="573"/>
    </row>
    <row r="4580" spans="1:5" ht="15.75">
      <c r="A4580" s="573" t="s">
        <v>9528</v>
      </c>
      <c r="B4580" s="574" t="s">
        <v>9529</v>
      </c>
      <c r="C4580" s="573" t="s">
        <v>349</v>
      </c>
      <c r="E4580" s="573"/>
    </row>
    <row r="4581" spans="1:5" ht="15.75">
      <c r="A4581" s="573" t="s">
        <v>9530</v>
      </c>
      <c r="B4581" s="574" t="s">
        <v>9531</v>
      </c>
      <c r="C4581" s="573" t="s">
        <v>488</v>
      </c>
      <c r="E4581" s="573"/>
    </row>
    <row r="4582" spans="1:5" ht="15.75">
      <c r="A4582" s="573" t="s">
        <v>9532</v>
      </c>
      <c r="B4582" s="574" t="s">
        <v>9533</v>
      </c>
      <c r="C4582" s="573" t="s">
        <v>535</v>
      </c>
      <c r="E4582" s="573"/>
    </row>
    <row r="4583" spans="1:5" ht="15.75">
      <c r="A4583" s="573" t="s">
        <v>9534</v>
      </c>
      <c r="B4583" s="574" t="s">
        <v>9535</v>
      </c>
      <c r="C4583" s="573" t="s">
        <v>283</v>
      </c>
      <c r="E4583" s="573"/>
    </row>
    <row r="4584" spans="1:5" ht="15.75">
      <c r="A4584" s="573" t="s">
        <v>9536</v>
      </c>
      <c r="B4584" s="574" t="s">
        <v>9537</v>
      </c>
      <c r="C4584" s="573" t="s">
        <v>620</v>
      </c>
      <c r="E4584" s="573"/>
    </row>
    <row r="4585" spans="1:5" ht="15.75">
      <c r="A4585" s="573" t="s">
        <v>9538</v>
      </c>
      <c r="B4585" s="574" t="s">
        <v>9539</v>
      </c>
      <c r="C4585" s="573" t="s">
        <v>3068</v>
      </c>
      <c r="E4585" s="573"/>
    </row>
    <row r="4586" spans="1:5" ht="15.75">
      <c r="A4586" s="573" t="s">
        <v>9540</v>
      </c>
      <c r="B4586" s="574" t="s">
        <v>9541</v>
      </c>
      <c r="C4586" s="573" t="s">
        <v>472</v>
      </c>
      <c r="E4586" s="573"/>
    </row>
    <row r="4587" spans="1:5" ht="15.75">
      <c r="A4587" s="573" t="s">
        <v>9542</v>
      </c>
      <c r="B4587" s="574" t="s">
        <v>9543</v>
      </c>
      <c r="C4587" s="573" t="s">
        <v>496</v>
      </c>
      <c r="E4587" s="573"/>
    </row>
    <row r="4588" spans="1:5" ht="15.75">
      <c r="A4588" s="573" t="s">
        <v>9544</v>
      </c>
      <c r="B4588" s="574" t="s">
        <v>9545</v>
      </c>
      <c r="C4588" s="573" t="s">
        <v>349</v>
      </c>
      <c r="E4588" s="573"/>
    </row>
    <row r="4589" spans="1:5" ht="15.75">
      <c r="A4589" s="573" t="s">
        <v>9546</v>
      </c>
      <c r="B4589" s="574" t="s">
        <v>9547</v>
      </c>
      <c r="C4589" s="573" t="s">
        <v>240</v>
      </c>
      <c r="E4589" s="573"/>
    </row>
    <row r="4590" spans="1:5" ht="15.75">
      <c r="A4590" s="573" t="s">
        <v>9548</v>
      </c>
      <c r="B4590" s="574" t="s">
        <v>9549</v>
      </c>
      <c r="C4590" s="573" t="s">
        <v>240</v>
      </c>
      <c r="E4590" s="573"/>
    </row>
    <row r="4591" spans="1:5" ht="15.75">
      <c r="A4591" s="573" t="s">
        <v>9550</v>
      </c>
      <c r="B4591" s="574" t="s">
        <v>9551</v>
      </c>
      <c r="C4591" s="573" t="s">
        <v>521</v>
      </c>
      <c r="E4591" s="573"/>
    </row>
    <row r="4592" spans="1:5" ht="15.75">
      <c r="A4592" s="573" t="s">
        <v>9552</v>
      </c>
      <c r="B4592" s="574" t="s">
        <v>9553</v>
      </c>
      <c r="C4592" s="573" t="s">
        <v>737</v>
      </c>
      <c r="E4592" s="573"/>
    </row>
    <row r="4593" spans="1:5" ht="15.75">
      <c r="A4593" s="573" t="s">
        <v>9554</v>
      </c>
      <c r="B4593" s="574" t="s">
        <v>9555</v>
      </c>
      <c r="C4593" s="573" t="s">
        <v>300</v>
      </c>
      <c r="E4593" s="573"/>
    </row>
    <row r="4594" spans="1:5" ht="15.75">
      <c r="A4594" s="573" t="s">
        <v>9556</v>
      </c>
      <c r="B4594" s="574" t="s">
        <v>9557</v>
      </c>
      <c r="C4594" s="573" t="s">
        <v>417</v>
      </c>
      <c r="E4594" s="573"/>
    </row>
    <row r="4595" spans="1:5" ht="15.75">
      <c r="A4595" s="573" t="s">
        <v>9558</v>
      </c>
      <c r="B4595" s="574" t="s">
        <v>9559</v>
      </c>
      <c r="C4595" s="573" t="s">
        <v>579</v>
      </c>
      <c r="E4595" s="573"/>
    </row>
    <row r="4596" spans="1:5" ht="15.75">
      <c r="A4596" s="573" t="s">
        <v>9560</v>
      </c>
      <c r="B4596" s="574" t="s">
        <v>9561</v>
      </c>
      <c r="C4596" s="573" t="s">
        <v>323</v>
      </c>
      <c r="E4596" s="573"/>
    </row>
    <row r="4597" spans="1:5" ht="15.75">
      <c r="A4597" s="573" t="s">
        <v>9562</v>
      </c>
      <c r="B4597" s="574" t="s">
        <v>9563</v>
      </c>
      <c r="C4597" s="573" t="s">
        <v>286</v>
      </c>
      <c r="E4597" s="573"/>
    </row>
    <row r="4598" spans="1:5" ht="15.75">
      <c r="A4598" s="573" t="s">
        <v>9564</v>
      </c>
      <c r="B4598" s="574" t="s">
        <v>9565</v>
      </c>
      <c r="C4598" s="573" t="s">
        <v>340</v>
      </c>
      <c r="E4598" s="573"/>
    </row>
    <row r="4599" spans="1:5" ht="15.75">
      <c r="A4599" s="573" t="s">
        <v>9566</v>
      </c>
      <c r="B4599" s="574" t="s">
        <v>9567</v>
      </c>
      <c r="C4599" s="573" t="s">
        <v>496</v>
      </c>
      <c r="E4599" s="573"/>
    </row>
    <row r="4600" spans="1:5" ht="15.75">
      <c r="A4600" s="573" t="s">
        <v>9568</v>
      </c>
      <c r="B4600" s="574" t="s">
        <v>9569</v>
      </c>
      <c r="C4600" s="573" t="s">
        <v>352</v>
      </c>
      <c r="E4600" s="573"/>
    </row>
    <row r="4601" spans="1:5" ht="15.75">
      <c r="A4601" s="573" t="s">
        <v>9570</v>
      </c>
      <c r="B4601" s="574" t="s">
        <v>9571</v>
      </c>
      <c r="C4601" s="573" t="s">
        <v>1208</v>
      </c>
      <c r="E4601" s="573"/>
    </row>
    <row r="4602" spans="1:5" ht="15.75">
      <c r="A4602" s="573" t="s">
        <v>9572</v>
      </c>
      <c r="B4602" s="574" t="s">
        <v>9573</v>
      </c>
      <c r="C4602" s="573" t="s">
        <v>732</v>
      </c>
      <c r="E4602" s="573"/>
    </row>
    <row r="4603" spans="1:5" ht="15.75">
      <c r="A4603" s="573" t="s">
        <v>9574</v>
      </c>
      <c r="B4603" s="574" t="s">
        <v>9575</v>
      </c>
      <c r="C4603" s="573" t="s">
        <v>399</v>
      </c>
      <c r="E4603" s="573"/>
    </row>
    <row r="4604" spans="1:5" ht="15.75">
      <c r="A4604" s="573" t="s">
        <v>9576</v>
      </c>
      <c r="B4604" s="574" t="s">
        <v>9577</v>
      </c>
      <c r="C4604" s="573" t="s">
        <v>564</v>
      </c>
      <c r="E4604" s="573"/>
    </row>
    <row r="4605" spans="1:5" ht="15.75">
      <c r="A4605" s="573" t="s">
        <v>9578</v>
      </c>
      <c r="B4605" s="574" t="s">
        <v>9579</v>
      </c>
      <c r="C4605" s="573" t="s">
        <v>409</v>
      </c>
      <c r="E4605" s="573"/>
    </row>
    <row r="4606" spans="1:5" ht="15.75">
      <c r="A4606" s="573" t="s">
        <v>9580</v>
      </c>
      <c r="B4606" s="574" t="s">
        <v>9581</v>
      </c>
      <c r="C4606" s="573" t="s">
        <v>399</v>
      </c>
      <c r="E4606" s="573"/>
    </row>
    <row r="4607" spans="1:5" ht="15.75">
      <c r="A4607" s="573" t="s">
        <v>9582</v>
      </c>
      <c r="B4607" s="574" t="s">
        <v>9583</v>
      </c>
      <c r="C4607" s="573" t="s">
        <v>334</v>
      </c>
      <c r="E4607" s="573"/>
    </row>
    <row r="4608" spans="1:5" ht="15.75">
      <c r="A4608" s="573" t="s">
        <v>9584</v>
      </c>
      <c r="B4608" s="574" t="s">
        <v>9585</v>
      </c>
      <c r="C4608" s="573" t="s">
        <v>5687</v>
      </c>
      <c r="E4608" s="573"/>
    </row>
    <row r="4609" spans="1:5" ht="15.75">
      <c r="A4609" s="573" t="s">
        <v>9586</v>
      </c>
      <c r="B4609" s="574" t="s">
        <v>9587</v>
      </c>
      <c r="C4609" s="573" t="s">
        <v>459</v>
      </c>
      <c r="E4609" s="573"/>
    </row>
    <row r="4610" spans="1:5" ht="15.75">
      <c r="A4610" s="573" t="s">
        <v>9588</v>
      </c>
      <c r="B4610" s="574" t="s">
        <v>9589</v>
      </c>
      <c r="C4610" s="573" t="s">
        <v>488</v>
      </c>
      <c r="E4610" s="573"/>
    </row>
    <row r="4611" spans="1:5" ht="15.75">
      <c r="A4611" s="573" t="s">
        <v>9590</v>
      </c>
      <c r="B4611" s="574" t="s">
        <v>9591</v>
      </c>
      <c r="C4611" s="573" t="s">
        <v>320</v>
      </c>
      <c r="E4611" s="573"/>
    </row>
    <row r="4612" spans="1:5" ht="15.75">
      <c r="A4612" s="573" t="s">
        <v>9592</v>
      </c>
      <c r="B4612" s="574" t="s">
        <v>9593</v>
      </c>
      <c r="C4612" s="573" t="s">
        <v>271</v>
      </c>
      <c r="E4612" s="573"/>
    </row>
    <row r="4613" spans="1:5" ht="15.75">
      <c r="A4613" s="573" t="s">
        <v>9594</v>
      </c>
      <c r="B4613" s="574" t="s">
        <v>9595</v>
      </c>
      <c r="C4613" s="573" t="s">
        <v>1183</v>
      </c>
      <c r="E4613" s="573"/>
    </row>
    <row r="4614" spans="1:5" ht="15.75">
      <c r="A4614" s="573" t="s">
        <v>9596</v>
      </c>
      <c r="B4614" s="574" t="s">
        <v>9597</v>
      </c>
      <c r="C4614" s="573" t="s">
        <v>343</v>
      </c>
      <c r="E4614" s="573"/>
    </row>
    <row r="4615" spans="1:5" ht="15.75">
      <c r="A4615" s="573" t="s">
        <v>9598</v>
      </c>
      <c r="B4615" s="574" t="s">
        <v>9599</v>
      </c>
      <c r="C4615" s="573" t="s">
        <v>951</v>
      </c>
      <c r="E4615" s="573"/>
    </row>
    <row r="4616" spans="1:5" ht="15.75">
      <c r="A4616" s="573" t="s">
        <v>9600</v>
      </c>
      <c r="B4616" s="574" t="s">
        <v>9601</v>
      </c>
      <c r="C4616" s="573" t="s">
        <v>303</v>
      </c>
      <c r="E4616" s="573"/>
    </row>
    <row r="4617" spans="1:5" ht="15.75">
      <c r="A4617" s="573" t="s">
        <v>9602</v>
      </c>
      <c r="B4617" s="574" t="s">
        <v>9603</v>
      </c>
      <c r="C4617" s="573" t="s">
        <v>303</v>
      </c>
      <c r="E4617" s="573"/>
    </row>
    <row r="4618" spans="1:5" ht="15.75">
      <c r="A4618" s="573" t="s">
        <v>9604</v>
      </c>
      <c r="B4618" s="574" t="s">
        <v>9605</v>
      </c>
      <c r="C4618" s="573" t="s">
        <v>528</v>
      </c>
      <c r="E4618" s="573"/>
    </row>
    <row r="4619" spans="1:5" ht="15.75">
      <c r="A4619" s="573" t="s">
        <v>9606</v>
      </c>
      <c r="B4619" s="574" t="s">
        <v>9607</v>
      </c>
      <c r="C4619" s="573" t="s">
        <v>388</v>
      </c>
      <c r="E4619" s="573"/>
    </row>
    <row r="4620" spans="1:5" ht="15.75">
      <c r="A4620" s="573" t="s">
        <v>9608</v>
      </c>
      <c r="B4620" s="574" t="s">
        <v>9609</v>
      </c>
      <c r="C4620" s="573" t="s">
        <v>277</v>
      </c>
      <c r="E4620" s="573"/>
    </row>
    <row r="4621" spans="1:5" ht="15.75">
      <c r="A4621" s="573" t="s">
        <v>9610</v>
      </c>
      <c r="B4621" s="574" t="s">
        <v>9611</v>
      </c>
      <c r="C4621" s="573" t="s">
        <v>360</v>
      </c>
      <c r="E4621" s="573"/>
    </row>
    <row r="4622" spans="1:5" ht="15.75">
      <c r="A4622" s="573" t="s">
        <v>9612</v>
      </c>
      <c r="B4622" s="574" t="s">
        <v>9613</v>
      </c>
      <c r="C4622" s="573" t="s">
        <v>294</v>
      </c>
      <c r="E4622" s="573"/>
    </row>
    <row r="4623" spans="1:5" ht="15.75">
      <c r="A4623" s="573" t="s">
        <v>9614</v>
      </c>
      <c r="B4623" s="574" t="s">
        <v>9615</v>
      </c>
      <c r="C4623" s="573" t="s">
        <v>425</v>
      </c>
      <c r="E4623" s="573"/>
    </row>
    <row r="4624" spans="1:5" ht="15.75">
      <c r="A4624" s="573" t="s">
        <v>9616</v>
      </c>
      <c r="B4624" s="574" t="s">
        <v>9617</v>
      </c>
      <c r="C4624" s="573" t="s">
        <v>343</v>
      </c>
      <c r="E4624" s="573"/>
    </row>
    <row r="4625" spans="1:5" ht="15.75">
      <c r="A4625" s="573" t="s">
        <v>9618</v>
      </c>
      <c r="B4625" s="574" t="s">
        <v>9619</v>
      </c>
      <c r="C4625" s="573" t="s">
        <v>951</v>
      </c>
      <c r="E4625" s="573"/>
    </row>
    <row r="4626" spans="1:5" ht="15.75">
      <c r="A4626" s="573" t="s">
        <v>9620</v>
      </c>
      <c r="B4626" s="574" t="s">
        <v>9621</v>
      </c>
      <c r="C4626" s="573" t="s">
        <v>862</v>
      </c>
      <c r="E4626" s="573"/>
    </row>
    <row r="4627" spans="1:5" ht="15.75">
      <c r="A4627" s="573" t="s">
        <v>9622</v>
      </c>
      <c r="B4627" s="574" t="s">
        <v>9623</v>
      </c>
      <c r="C4627" s="573" t="s">
        <v>564</v>
      </c>
      <c r="E4627" s="573"/>
    </row>
    <row r="4628" spans="1:5" ht="15.75">
      <c r="A4628" s="573" t="s">
        <v>9624</v>
      </c>
      <c r="B4628" s="574" t="s">
        <v>9625</v>
      </c>
      <c r="C4628" s="573" t="s">
        <v>472</v>
      </c>
      <c r="E4628" s="573"/>
    </row>
    <row r="4629" spans="1:5" ht="15.75">
      <c r="A4629" s="573" t="s">
        <v>9626</v>
      </c>
      <c r="B4629" s="574" t="s">
        <v>9627</v>
      </c>
      <c r="C4629" s="573" t="s">
        <v>383</v>
      </c>
      <c r="E4629" s="573"/>
    </row>
    <row r="4630" spans="1:5" ht="15.75">
      <c r="A4630" s="573" t="s">
        <v>9628</v>
      </c>
      <c r="B4630" s="574" t="s">
        <v>9629</v>
      </c>
      <c r="C4630" s="573" t="s">
        <v>485</v>
      </c>
      <c r="E4630" s="573"/>
    </row>
    <row r="4631" spans="1:5" ht="15.75">
      <c r="A4631" s="573" t="s">
        <v>9630</v>
      </c>
      <c r="B4631" s="574" t="s">
        <v>9631</v>
      </c>
      <c r="C4631" s="573" t="s">
        <v>496</v>
      </c>
      <c r="E4631" s="573"/>
    </row>
    <row r="4632" spans="1:5" ht="15.75">
      <c r="A4632" s="573" t="s">
        <v>9632</v>
      </c>
      <c r="B4632" s="574" t="s">
        <v>9633</v>
      </c>
      <c r="C4632" s="573" t="s">
        <v>511</v>
      </c>
      <c r="E4632" s="573"/>
    </row>
    <row r="4633" spans="1:5" ht="15.75">
      <c r="A4633" s="573" t="s">
        <v>9634</v>
      </c>
      <c r="B4633" s="574" t="s">
        <v>9635</v>
      </c>
      <c r="C4633" s="573" t="s">
        <v>620</v>
      </c>
      <c r="E4633" s="573"/>
    </row>
    <row r="4634" spans="1:5" ht="15.75">
      <c r="A4634" s="573" t="s">
        <v>9636</v>
      </c>
      <c r="B4634" s="574" t="s">
        <v>9637</v>
      </c>
      <c r="C4634" s="573" t="s">
        <v>511</v>
      </c>
      <c r="E4634" s="573"/>
    </row>
    <row r="4635" spans="1:5" ht="15.75">
      <c r="A4635" s="573" t="s">
        <v>9638</v>
      </c>
      <c r="B4635" s="574" t="s">
        <v>9639</v>
      </c>
      <c r="C4635" s="573" t="s">
        <v>472</v>
      </c>
      <c r="E4635" s="573"/>
    </row>
    <row r="4636" spans="1:5" ht="15.75">
      <c r="A4636" s="573" t="s">
        <v>9640</v>
      </c>
      <c r="B4636" s="574" t="s">
        <v>9641</v>
      </c>
      <c r="C4636" s="573" t="s">
        <v>320</v>
      </c>
      <c r="E4636" s="573"/>
    </row>
    <row r="4637" spans="1:5" ht="15.75">
      <c r="A4637" s="573" t="s">
        <v>9642</v>
      </c>
      <c r="B4637" s="574" t="s">
        <v>9643</v>
      </c>
      <c r="C4637" s="573" t="s">
        <v>280</v>
      </c>
      <c r="E4637" s="573"/>
    </row>
    <row r="4638" spans="1:5" ht="15.75">
      <c r="A4638" s="573" t="s">
        <v>9644</v>
      </c>
      <c r="B4638" s="574" t="s">
        <v>9645</v>
      </c>
      <c r="C4638" s="573" t="s">
        <v>951</v>
      </c>
      <c r="E4638" s="573"/>
    </row>
    <row r="4639" spans="1:5" ht="15.75">
      <c r="A4639" s="573" t="s">
        <v>9646</v>
      </c>
      <c r="B4639" s="574" t="s">
        <v>9647</v>
      </c>
      <c r="C4639" s="573" t="s">
        <v>360</v>
      </c>
      <c r="E4639" s="573"/>
    </row>
    <row r="4640" spans="1:5" ht="15.75">
      <c r="A4640" s="573" t="s">
        <v>9648</v>
      </c>
      <c r="B4640" s="574" t="s">
        <v>9649</v>
      </c>
      <c r="C4640" s="573" t="s">
        <v>363</v>
      </c>
      <c r="E4640" s="573"/>
    </row>
    <row r="4641" spans="1:5" ht="15.75">
      <c r="A4641" s="573" t="s">
        <v>9650</v>
      </c>
      <c r="B4641" s="574" t="s">
        <v>9651</v>
      </c>
      <c r="C4641" s="573" t="s">
        <v>369</v>
      </c>
      <c r="E4641" s="573"/>
    </row>
    <row r="4642" spans="1:5" ht="15.75">
      <c r="A4642" s="573" t="s">
        <v>9652</v>
      </c>
      <c r="B4642" s="574" t="s">
        <v>9653</v>
      </c>
      <c r="C4642" s="573" t="s">
        <v>464</v>
      </c>
      <c r="E4642" s="573"/>
    </row>
    <row r="4643" spans="1:5" ht="15.75">
      <c r="A4643" s="573" t="s">
        <v>9654</v>
      </c>
      <c r="B4643" s="574" t="s">
        <v>9655</v>
      </c>
      <c r="C4643" s="573" t="s">
        <v>303</v>
      </c>
      <c r="E4643" s="573"/>
    </row>
    <row r="4644" spans="1:5" ht="15.75">
      <c r="A4644" s="573" t="s">
        <v>9656</v>
      </c>
      <c r="B4644" s="574" t="s">
        <v>9657</v>
      </c>
      <c r="C4644" s="573" t="s">
        <v>528</v>
      </c>
      <c r="E4644" s="573"/>
    </row>
    <row r="4645" spans="1:5" ht="15.75">
      <c r="A4645" s="573" t="s">
        <v>9658</v>
      </c>
      <c r="B4645" s="574" t="s">
        <v>9659</v>
      </c>
      <c r="C4645" s="573" t="s">
        <v>240</v>
      </c>
      <c r="E4645" s="573"/>
    </row>
    <row r="4646" spans="1:5" ht="15.75">
      <c r="A4646" s="573" t="s">
        <v>9660</v>
      </c>
      <c r="B4646" s="574" t="s">
        <v>9661</v>
      </c>
      <c r="C4646" s="573" t="s">
        <v>620</v>
      </c>
      <c r="E4646" s="573"/>
    </row>
    <row r="4647" spans="1:5" ht="15.75">
      <c r="A4647" s="573" t="s">
        <v>9662</v>
      </c>
      <c r="B4647" s="574" t="s">
        <v>9663</v>
      </c>
      <c r="C4647" s="573" t="s">
        <v>343</v>
      </c>
      <c r="E4647" s="573"/>
    </row>
    <row r="4648" spans="1:5" ht="15.75">
      <c r="A4648" s="573" t="s">
        <v>9664</v>
      </c>
      <c r="B4648" s="574" t="s">
        <v>9665</v>
      </c>
      <c r="C4648" s="573" t="s">
        <v>511</v>
      </c>
      <c r="E4648" s="573"/>
    </row>
    <row r="4649" spans="1:5" ht="15.75">
      <c r="A4649" s="573" t="s">
        <v>9666</v>
      </c>
      <c r="B4649" s="574" t="s">
        <v>9667</v>
      </c>
      <c r="C4649" s="573" t="s">
        <v>309</v>
      </c>
      <c r="E4649" s="573"/>
    </row>
    <row r="4650" spans="1:5" ht="15.75">
      <c r="A4650" s="573" t="s">
        <v>9668</v>
      </c>
      <c r="B4650" s="574" t="s">
        <v>9669</v>
      </c>
      <c r="C4650" s="573" t="s">
        <v>620</v>
      </c>
      <c r="E4650" s="573"/>
    </row>
    <row r="4651" spans="1:5" ht="15.75">
      <c r="A4651" s="573" t="s">
        <v>9670</v>
      </c>
      <c r="B4651" s="574" t="s">
        <v>9671</v>
      </c>
      <c r="C4651" s="573" t="s">
        <v>412</v>
      </c>
      <c r="E4651" s="573"/>
    </row>
    <row r="4652" spans="1:5" ht="15.75">
      <c r="A4652" s="573" t="s">
        <v>9672</v>
      </c>
      <c r="B4652" s="574" t="s">
        <v>9673</v>
      </c>
      <c r="C4652" s="573" t="s">
        <v>999</v>
      </c>
      <c r="E4652" s="573"/>
    </row>
    <row r="4653" spans="1:5" ht="15.75">
      <c r="A4653" s="573" t="s">
        <v>9674</v>
      </c>
      <c r="B4653" s="574" t="s">
        <v>9675</v>
      </c>
      <c r="C4653" s="573" t="s">
        <v>241</v>
      </c>
      <c r="E4653" s="573"/>
    </row>
    <row r="4654" spans="1:5" ht="15.75">
      <c r="A4654" s="573" t="s">
        <v>9676</v>
      </c>
      <c r="B4654" s="574" t="s">
        <v>9677</v>
      </c>
      <c r="C4654" s="573" t="s">
        <v>409</v>
      </c>
      <c r="E4654" s="573"/>
    </row>
    <row r="4655" spans="1:5" ht="15.75">
      <c r="A4655" s="573" t="s">
        <v>9678</v>
      </c>
      <c r="B4655" s="574" t="s">
        <v>9679</v>
      </c>
      <c r="C4655" s="573" t="s">
        <v>999</v>
      </c>
      <c r="E4655" s="573"/>
    </row>
    <row r="4656" spans="1:5" ht="15.75">
      <c r="A4656" s="573" t="s">
        <v>9680</v>
      </c>
      <c r="B4656" s="574" t="s">
        <v>9681</v>
      </c>
      <c r="C4656" s="573" t="s">
        <v>303</v>
      </c>
      <c r="E4656" s="573"/>
    </row>
    <row r="4657" spans="1:5" ht="15.75">
      <c r="A4657" s="573" t="s">
        <v>9682</v>
      </c>
      <c r="B4657" s="574" t="s">
        <v>9683</v>
      </c>
      <c r="C4657" s="573" t="s">
        <v>399</v>
      </c>
      <c r="E4657" s="573"/>
    </row>
    <row r="4658" spans="1:5" ht="15.75">
      <c r="A4658" s="573" t="s">
        <v>9684</v>
      </c>
      <c r="B4658" s="574" t="s">
        <v>9685</v>
      </c>
      <c r="C4658" s="573" t="s">
        <v>412</v>
      </c>
      <c r="E4658" s="573"/>
    </row>
    <row r="4659" spans="1:5" ht="15.75">
      <c r="A4659" s="573" t="s">
        <v>9686</v>
      </c>
      <c r="B4659" s="574" t="s">
        <v>9687</v>
      </c>
      <c r="C4659" s="573" t="s">
        <v>294</v>
      </c>
      <c r="E4659" s="573"/>
    </row>
    <row r="4660" spans="1:5" ht="15.75">
      <c r="A4660" s="573" t="s">
        <v>9688</v>
      </c>
      <c r="B4660" s="574" t="s">
        <v>9689</v>
      </c>
      <c r="C4660" s="573" t="s">
        <v>280</v>
      </c>
      <c r="E4660" s="573"/>
    </row>
    <row r="4661" spans="1:5" ht="15.75">
      <c r="A4661" s="573" t="s">
        <v>9690</v>
      </c>
      <c r="B4661" s="574" t="s">
        <v>9691</v>
      </c>
      <c r="C4661" s="573" t="s">
        <v>355</v>
      </c>
      <c r="E4661" s="573"/>
    </row>
    <row r="4662" spans="1:5" ht="15.75">
      <c r="A4662" s="573" t="s">
        <v>9692</v>
      </c>
      <c r="B4662" s="574" t="s">
        <v>9693</v>
      </c>
      <c r="C4662" s="573" t="s">
        <v>535</v>
      </c>
      <c r="E4662" s="573"/>
    </row>
    <row r="4663" spans="1:5" ht="15.75">
      <c r="A4663" s="573" t="s">
        <v>9694</v>
      </c>
      <c r="B4663" s="574" t="s">
        <v>9695</v>
      </c>
      <c r="C4663" s="573" t="s">
        <v>412</v>
      </c>
      <c r="E4663" s="573"/>
    </row>
    <row r="4664" spans="1:5" ht="15.75">
      <c r="A4664" s="573" t="s">
        <v>9696</v>
      </c>
      <c r="B4664" s="574" t="s">
        <v>9697</v>
      </c>
      <c r="C4664" s="573" t="s">
        <v>737</v>
      </c>
      <c r="E4664" s="573"/>
    </row>
    <row r="4665" spans="1:5" ht="15.75">
      <c r="A4665" s="573" t="s">
        <v>9698</v>
      </c>
      <c r="B4665" s="574" t="s">
        <v>9699</v>
      </c>
      <c r="C4665" s="573" t="s">
        <v>286</v>
      </c>
      <c r="E4665" s="573"/>
    </row>
    <row r="4666" spans="1:5" ht="15.75">
      <c r="A4666" s="573" t="s">
        <v>9700</v>
      </c>
      <c r="B4666" s="574" t="s">
        <v>9701</v>
      </c>
      <c r="C4666" s="573" t="s">
        <v>312</v>
      </c>
      <c r="E4666" s="573"/>
    </row>
    <row r="4667" spans="1:5" ht="15.75">
      <c r="A4667" s="573" t="s">
        <v>9702</v>
      </c>
      <c r="B4667" s="574" t="s">
        <v>9703</v>
      </c>
      <c r="C4667" s="573" t="s">
        <v>564</v>
      </c>
      <c r="E4667" s="573"/>
    </row>
    <row r="4668" spans="1:5" ht="15.75">
      <c r="A4668" s="573" t="s">
        <v>9704</v>
      </c>
      <c r="B4668" s="574" t="s">
        <v>9705</v>
      </c>
      <c r="C4668" s="573" t="s">
        <v>496</v>
      </c>
      <c r="E4668" s="573"/>
    </row>
    <row r="4669" spans="1:5" ht="15.75">
      <c r="A4669" s="573" t="s">
        <v>9706</v>
      </c>
      <c r="B4669" s="574" t="s">
        <v>9707</v>
      </c>
      <c r="C4669" s="573" t="s">
        <v>412</v>
      </c>
      <c r="E4669" s="573"/>
    </row>
    <row r="4670" spans="1:5" ht="15.75">
      <c r="A4670" s="573" t="s">
        <v>9708</v>
      </c>
      <c r="B4670" s="574" t="s">
        <v>9709</v>
      </c>
      <c r="C4670" s="573" t="s">
        <v>360</v>
      </c>
      <c r="E4670" s="573"/>
    </row>
    <row r="4671" spans="1:5" ht="15.75">
      <c r="A4671" s="573" t="s">
        <v>9710</v>
      </c>
      <c r="B4671" s="574" t="s">
        <v>9711</v>
      </c>
      <c r="C4671" s="573" t="s">
        <v>559</v>
      </c>
      <c r="E4671" s="573"/>
    </row>
    <row r="4672" spans="1:5" ht="15.75">
      <c r="A4672" s="573" t="s">
        <v>9712</v>
      </c>
      <c r="B4672" s="574" t="s">
        <v>9713</v>
      </c>
      <c r="C4672" s="573" t="s">
        <v>303</v>
      </c>
      <c r="E4672" s="573"/>
    </row>
    <row r="4673" spans="1:5" ht="15.75">
      <c r="A4673" s="573" t="s">
        <v>9714</v>
      </c>
      <c r="B4673" s="574" t="s">
        <v>9715</v>
      </c>
      <c r="C4673" s="573" t="s">
        <v>343</v>
      </c>
      <c r="E4673" s="573"/>
    </row>
    <row r="4674" spans="1:5" ht="15.75">
      <c r="A4674" s="573" t="s">
        <v>9716</v>
      </c>
      <c r="B4674" s="574" t="s">
        <v>9717</v>
      </c>
      <c r="C4674" s="573" t="s">
        <v>420</v>
      </c>
      <c r="E4674" s="573"/>
    </row>
    <row r="4675" spans="1:5" ht="15.75">
      <c r="A4675" s="573" t="s">
        <v>9718</v>
      </c>
      <c r="B4675" s="574" t="s">
        <v>9719</v>
      </c>
      <c r="C4675" s="573" t="s">
        <v>241</v>
      </c>
      <c r="E4675" s="573"/>
    </row>
    <row r="4676" spans="1:5" ht="15.75">
      <c r="A4676" s="573" t="s">
        <v>9720</v>
      </c>
      <c r="B4676" s="574" t="s">
        <v>9721</v>
      </c>
      <c r="C4676" s="573" t="s">
        <v>274</v>
      </c>
      <c r="E4676" s="573"/>
    </row>
    <row r="4677" spans="1:5" ht="15.75">
      <c r="A4677" s="573" t="s">
        <v>9722</v>
      </c>
      <c r="B4677" s="574" t="s">
        <v>9723</v>
      </c>
      <c r="C4677" s="573" t="s">
        <v>436</v>
      </c>
      <c r="E4677" s="573"/>
    </row>
    <row r="4678" spans="1:5" ht="15.75">
      <c r="A4678" s="573" t="s">
        <v>9724</v>
      </c>
      <c r="B4678" s="574" t="s">
        <v>9725</v>
      </c>
      <c r="C4678" s="573" t="s">
        <v>323</v>
      </c>
      <c r="E4678" s="573"/>
    </row>
    <row r="4679" spans="1:5" ht="15.75">
      <c r="A4679" s="573" t="s">
        <v>9726</v>
      </c>
      <c r="B4679" s="574" t="s">
        <v>9727</v>
      </c>
      <c r="C4679" s="573" t="s">
        <v>518</v>
      </c>
      <c r="E4679" s="573"/>
    </row>
    <row r="4680" spans="1:5" ht="15.75">
      <c r="A4680" s="573" t="s">
        <v>9728</v>
      </c>
      <c r="B4680" s="574" t="s">
        <v>9729</v>
      </c>
      <c r="C4680" s="573" t="s">
        <v>428</v>
      </c>
      <c r="E4680" s="573"/>
    </row>
    <row r="4681" spans="1:5" ht="15.75">
      <c r="A4681" s="573" t="s">
        <v>9730</v>
      </c>
      <c r="B4681" s="574" t="s">
        <v>9731</v>
      </c>
      <c r="C4681" s="573" t="s">
        <v>363</v>
      </c>
      <c r="E4681" s="573"/>
    </row>
    <row r="4682" spans="1:5" ht="15.75">
      <c r="A4682" s="573" t="s">
        <v>9732</v>
      </c>
      <c r="B4682" s="574" t="s">
        <v>9733</v>
      </c>
      <c r="C4682" s="573" t="s">
        <v>303</v>
      </c>
      <c r="E4682" s="573"/>
    </row>
    <row r="4683" spans="1:5" ht="15.75">
      <c r="A4683" s="573" t="s">
        <v>9734</v>
      </c>
      <c r="B4683" s="574" t="s">
        <v>9735</v>
      </c>
      <c r="C4683" s="573" t="s">
        <v>303</v>
      </c>
      <c r="E4683" s="573"/>
    </row>
    <row r="4684" spans="1:5" ht="15.75">
      <c r="A4684" s="573" t="s">
        <v>9736</v>
      </c>
      <c r="B4684" s="574" t="s">
        <v>9737</v>
      </c>
      <c r="C4684" s="573" t="s">
        <v>485</v>
      </c>
      <c r="E4684" s="573"/>
    </row>
    <row r="4685" spans="1:5" ht="15.75">
      <c r="A4685" s="573" t="s">
        <v>9738</v>
      </c>
      <c r="B4685" s="574" t="s">
        <v>9739</v>
      </c>
      <c r="C4685" s="573" t="s">
        <v>383</v>
      </c>
      <c r="E4685" s="573"/>
    </row>
    <row r="4686" spans="1:5" ht="15.75">
      <c r="A4686" s="573" t="s">
        <v>9740</v>
      </c>
      <c r="B4686" s="574" t="s">
        <v>9741</v>
      </c>
      <c r="C4686" s="573" t="s">
        <v>428</v>
      </c>
      <c r="E4686" s="573"/>
    </row>
    <row r="4687" spans="1:5" ht="15.75">
      <c r="A4687" s="573" t="s">
        <v>9742</v>
      </c>
      <c r="B4687" s="574" t="s">
        <v>9743</v>
      </c>
      <c r="C4687" s="573" t="s">
        <v>240</v>
      </c>
      <c r="E4687" s="573"/>
    </row>
    <row r="4688" spans="1:5" ht="15.75">
      <c r="A4688" s="573" t="s">
        <v>9744</v>
      </c>
      <c r="B4688" s="574" t="s">
        <v>9745</v>
      </c>
      <c r="C4688" s="573" t="s">
        <v>433</v>
      </c>
      <c r="E4688" s="573"/>
    </row>
    <row r="4689" spans="1:5" ht="15.75">
      <c r="A4689" s="573" t="s">
        <v>9746</v>
      </c>
      <c r="B4689" s="574" t="s">
        <v>9747</v>
      </c>
      <c r="C4689" s="573" t="s">
        <v>862</v>
      </c>
      <c r="E4689" s="573"/>
    </row>
    <row r="4690" spans="1:5" ht="15.75">
      <c r="A4690" s="573" t="s">
        <v>9748</v>
      </c>
      <c r="B4690" s="574" t="s">
        <v>9749</v>
      </c>
      <c r="C4690" s="573" t="s">
        <v>436</v>
      </c>
      <c r="E4690" s="573"/>
    </row>
    <row r="4691" spans="1:5" ht="15.75">
      <c r="A4691" s="573" t="s">
        <v>9750</v>
      </c>
      <c r="B4691" s="574" t="s">
        <v>9751</v>
      </c>
      <c r="C4691" s="573" t="s">
        <v>340</v>
      </c>
      <c r="E4691" s="573"/>
    </row>
    <row r="4692" spans="1:5" ht="15.75">
      <c r="A4692" s="573" t="s">
        <v>9752</v>
      </c>
      <c r="B4692" s="574" t="s">
        <v>9753</v>
      </c>
      <c r="C4692" s="573" t="s">
        <v>283</v>
      </c>
      <c r="E4692" s="573"/>
    </row>
    <row r="4693" spans="1:5" ht="15.75">
      <c r="A4693" s="573" t="s">
        <v>9754</v>
      </c>
      <c r="B4693" s="574" t="s">
        <v>9755</v>
      </c>
      <c r="C4693" s="573" t="s">
        <v>317</v>
      </c>
      <c r="E4693" s="573"/>
    </row>
    <row r="4694" spans="1:5" ht="15.75">
      <c r="A4694" s="573" t="s">
        <v>9756</v>
      </c>
      <c r="B4694" s="574" t="s">
        <v>9757</v>
      </c>
      <c r="C4694" s="573" t="s">
        <v>317</v>
      </c>
      <c r="E4694" s="573"/>
    </row>
    <row r="4695" spans="1:5" ht="15.75">
      <c r="A4695" s="573" t="s">
        <v>9758</v>
      </c>
      <c r="B4695" s="574" t="s">
        <v>9759</v>
      </c>
      <c r="C4695" s="573" t="s">
        <v>579</v>
      </c>
      <c r="E4695" s="573"/>
    </row>
    <row r="4696" spans="1:5" ht="15.75">
      <c r="A4696" s="573" t="s">
        <v>9760</v>
      </c>
      <c r="B4696" s="574" t="s">
        <v>9761</v>
      </c>
      <c r="C4696" s="573" t="s">
        <v>1141</v>
      </c>
      <c r="E4696" s="573"/>
    </row>
    <row r="4697" spans="1:5" ht="15.75">
      <c r="A4697" s="573" t="s">
        <v>9762</v>
      </c>
      <c r="B4697" s="574" t="s">
        <v>9763</v>
      </c>
      <c r="C4697" s="573" t="s">
        <v>559</v>
      </c>
      <c r="E4697" s="573"/>
    </row>
    <row r="4698" spans="1:5" ht="15.75">
      <c r="A4698" s="573" t="s">
        <v>9764</v>
      </c>
      <c r="B4698" s="574" t="s">
        <v>9765</v>
      </c>
      <c r="C4698" s="573" t="s">
        <v>375</v>
      </c>
      <c r="E4698" s="573"/>
    </row>
    <row r="4699" spans="1:5" ht="15.75">
      <c r="A4699" s="573" t="s">
        <v>9766</v>
      </c>
      <c r="B4699" s="574" t="s">
        <v>9767</v>
      </c>
      <c r="C4699" s="573" t="s">
        <v>360</v>
      </c>
      <c r="E4699" s="573"/>
    </row>
    <row r="4700" spans="1:5" ht="15.75">
      <c r="A4700" s="573" t="s">
        <v>9768</v>
      </c>
      <c r="B4700" s="574" t="s">
        <v>9769</v>
      </c>
      <c r="C4700" s="573" t="s">
        <v>294</v>
      </c>
      <c r="E4700" s="573"/>
    </row>
    <row r="4701" spans="1:5" ht="15.75">
      <c r="A4701" s="573" t="s">
        <v>9770</v>
      </c>
      <c r="B4701" s="574" t="s">
        <v>9771</v>
      </c>
      <c r="C4701" s="573" t="s">
        <v>409</v>
      </c>
      <c r="E4701" s="573"/>
    </row>
    <row r="4702" spans="1:5" ht="15.75">
      <c r="A4702" s="573" t="s">
        <v>9772</v>
      </c>
      <c r="B4702" s="574" t="s">
        <v>9773</v>
      </c>
      <c r="C4702" s="573" t="s">
        <v>511</v>
      </c>
      <c r="E4702" s="573"/>
    </row>
    <row r="4703" spans="1:5" ht="15.75">
      <c r="A4703" s="573" t="s">
        <v>9774</v>
      </c>
      <c r="B4703" s="574" t="s">
        <v>9775</v>
      </c>
      <c r="C4703" s="573" t="s">
        <v>409</v>
      </c>
      <c r="E4703" s="573"/>
    </row>
    <row r="4704" spans="1:5" ht="15.75">
      <c r="A4704" s="573" t="s">
        <v>9776</v>
      </c>
      <c r="B4704" s="574" t="s">
        <v>9777</v>
      </c>
      <c r="C4704" s="573" t="s">
        <v>472</v>
      </c>
      <c r="E4704" s="573"/>
    </row>
    <row r="4705" spans="1:5" ht="15.75">
      <c r="A4705" s="573" t="s">
        <v>9778</v>
      </c>
      <c r="B4705" s="574" t="s">
        <v>9779</v>
      </c>
      <c r="C4705" s="573" t="s">
        <v>375</v>
      </c>
      <c r="E4705" s="573"/>
    </row>
    <row r="4706" spans="1:5" ht="15.75">
      <c r="A4706" s="573" t="s">
        <v>9780</v>
      </c>
      <c r="B4706" s="574" t="s">
        <v>9781</v>
      </c>
      <c r="C4706" s="573" t="s">
        <v>320</v>
      </c>
      <c r="E4706" s="573"/>
    </row>
    <row r="4707" spans="1:5" ht="15.75">
      <c r="A4707" s="573" t="s">
        <v>9782</v>
      </c>
      <c r="B4707" s="574" t="s">
        <v>9783</v>
      </c>
      <c r="C4707" s="573" t="s">
        <v>436</v>
      </c>
      <c r="E4707" s="573"/>
    </row>
    <row r="4708" spans="1:5" ht="15.75">
      <c r="A4708" s="573" t="s">
        <v>9784</v>
      </c>
      <c r="B4708" s="574" t="s">
        <v>9785</v>
      </c>
      <c r="C4708" s="573" t="s">
        <v>528</v>
      </c>
      <c r="E4708" s="573"/>
    </row>
    <row r="4709" spans="1:5" ht="15.75">
      <c r="A4709" s="573" t="s">
        <v>9786</v>
      </c>
      <c r="B4709" s="574" t="s">
        <v>9787</v>
      </c>
      <c r="C4709" s="573" t="s">
        <v>436</v>
      </c>
      <c r="E4709" s="573"/>
    </row>
    <row r="4710" spans="1:5" ht="15.75">
      <c r="A4710" s="573" t="s">
        <v>9788</v>
      </c>
      <c r="B4710" s="574" t="s">
        <v>9789</v>
      </c>
      <c r="C4710" s="573" t="s">
        <v>511</v>
      </c>
      <c r="E4710" s="573"/>
    </row>
    <row r="4711" spans="1:5" ht="15.75">
      <c r="A4711" s="573" t="s">
        <v>9790</v>
      </c>
      <c r="B4711" s="574" t="s">
        <v>9791</v>
      </c>
      <c r="C4711" s="573" t="s">
        <v>1529</v>
      </c>
      <c r="E4711" s="573"/>
    </row>
    <row r="4712" spans="1:5" ht="15.75">
      <c r="A4712" s="573" t="s">
        <v>9792</v>
      </c>
      <c r="B4712" s="574" t="s">
        <v>9793</v>
      </c>
      <c r="C4712" s="573" t="s">
        <v>436</v>
      </c>
      <c r="E4712" s="573"/>
    </row>
    <row r="4713" spans="1:5" ht="15.75">
      <c r="A4713" s="573" t="s">
        <v>9794</v>
      </c>
      <c r="B4713" s="574" t="s">
        <v>9795</v>
      </c>
      <c r="C4713" s="573" t="s">
        <v>883</v>
      </c>
      <c r="E4713" s="573"/>
    </row>
    <row r="4714" spans="1:5" ht="15.75">
      <c r="A4714" s="573" t="s">
        <v>9796</v>
      </c>
      <c r="B4714" s="574" t="s">
        <v>9797</v>
      </c>
      <c r="C4714" s="573" t="s">
        <v>1033</v>
      </c>
      <c r="E4714" s="573"/>
    </row>
    <row r="4715" spans="1:5" ht="15.75">
      <c r="A4715" s="573" t="s">
        <v>9798</v>
      </c>
      <c r="B4715" s="574" t="s">
        <v>9799</v>
      </c>
      <c r="C4715" s="573" t="s">
        <v>280</v>
      </c>
      <c r="E4715" s="573"/>
    </row>
    <row r="4716" spans="1:5" ht="15.75">
      <c r="A4716" s="573" t="s">
        <v>9800</v>
      </c>
      <c r="B4716" s="574" t="s">
        <v>9801</v>
      </c>
      <c r="C4716" s="573" t="s">
        <v>1141</v>
      </c>
      <c r="E4716" s="573"/>
    </row>
    <row r="4717" spans="1:5" ht="15.75">
      <c r="A4717" s="573" t="s">
        <v>9802</v>
      </c>
      <c r="B4717" s="574" t="s">
        <v>9803</v>
      </c>
      <c r="C4717" s="573" t="s">
        <v>926</v>
      </c>
      <c r="E4717" s="573"/>
    </row>
    <row r="4718" spans="1:5" ht="15.75">
      <c r="A4718" s="573" t="s">
        <v>9804</v>
      </c>
      <c r="B4718" s="574" t="s">
        <v>9805</v>
      </c>
      <c r="C4718" s="573" t="s">
        <v>286</v>
      </c>
      <c r="E4718" s="573"/>
    </row>
    <row r="4719" spans="1:5" ht="15.75">
      <c r="A4719" s="573" t="s">
        <v>9806</v>
      </c>
      <c r="B4719" s="574" t="s">
        <v>9807</v>
      </c>
      <c r="C4719" s="573" t="s">
        <v>535</v>
      </c>
      <c r="E4719" s="573"/>
    </row>
    <row r="4720" spans="1:5" ht="15.75">
      <c r="A4720" s="573" t="s">
        <v>9808</v>
      </c>
      <c r="B4720" s="574" t="s">
        <v>9809</v>
      </c>
      <c r="C4720" s="573" t="s">
        <v>1178</v>
      </c>
      <c r="E4720" s="573"/>
    </row>
    <row r="4721" spans="1:5" ht="15.75">
      <c r="A4721" s="573" t="s">
        <v>9810</v>
      </c>
      <c r="B4721" s="574" t="s">
        <v>9811</v>
      </c>
      <c r="C4721" s="573" t="s">
        <v>620</v>
      </c>
      <c r="E4721" s="573"/>
    </row>
    <row r="4722" spans="1:5" ht="15.75">
      <c r="A4722" s="573" t="s">
        <v>9812</v>
      </c>
      <c r="B4722" s="574" t="s">
        <v>9813</v>
      </c>
      <c r="C4722" s="573" t="s">
        <v>459</v>
      </c>
      <c r="E4722" s="573"/>
    </row>
    <row r="4723" spans="1:5" ht="15.75">
      <c r="A4723" s="573" t="s">
        <v>9814</v>
      </c>
      <c r="B4723" s="574" t="s">
        <v>9815</v>
      </c>
      <c r="C4723" s="573" t="s">
        <v>620</v>
      </c>
      <c r="E4723" s="573"/>
    </row>
    <row r="4724" spans="1:5" ht="15.75">
      <c r="A4724" s="573" t="s">
        <v>9816</v>
      </c>
      <c r="B4724" s="574" t="s">
        <v>9817</v>
      </c>
      <c r="C4724" s="573" t="s">
        <v>306</v>
      </c>
      <c r="E4724" s="573"/>
    </row>
    <row r="4725" spans="1:5" ht="15.75">
      <c r="A4725" s="573" t="s">
        <v>9818</v>
      </c>
      <c r="B4725" s="574" t="s">
        <v>9819</v>
      </c>
      <c r="C4725" s="573" t="s">
        <v>1590</v>
      </c>
      <c r="E4725" s="573"/>
    </row>
    <row r="4726" spans="1:5" ht="15.75">
      <c r="A4726" s="573" t="s">
        <v>9820</v>
      </c>
      <c r="B4726" s="574" t="s">
        <v>9821</v>
      </c>
      <c r="C4726" s="573" t="s">
        <v>511</v>
      </c>
      <c r="E4726" s="573"/>
    </row>
    <row r="4727" spans="1:5" ht="15.75">
      <c r="A4727" s="573" t="s">
        <v>9822</v>
      </c>
      <c r="B4727" s="574" t="s">
        <v>9823</v>
      </c>
      <c r="C4727" s="573" t="s">
        <v>436</v>
      </c>
      <c r="E4727" s="573"/>
    </row>
    <row r="4728" spans="1:5" ht="15.75">
      <c r="A4728" s="573" t="s">
        <v>9824</v>
      </c>
      <c r="B4728" s="574" t="s">
        <v>9825</v>
      </c>
      <c r="C4728" s="573" t="s">
        <v>241</v>
      </c>
      <c r="E4728" s="573"/>
    </row>
    <row r="4729" spans="1:5" ht="15.75">
      <c r="A4729" s="573" t="s">
        <v>9826</v>
      </c>
      <c r="B4729" s="574" t="s">
        <v>9827</v>
      </c>
      <c r="C4729" s="573" t="s">
        <v>240</v>
      </c>
      <c r="E4729" s="573"/>
    </row>
    <row r="4730" spans="1:5" ht="15.75">
      <c r="A4730" s="573" t="s">
        <v>9828</v>
      </c>
      <c r="B4730" s="574" t="s">
        <v>9829</v>
      </c>
      <c r="C4730" s="573" t="s">
        <v>556</v>
      </c>
      <c r="E4730" s="573"/>
    </row>
    <row r="4731" spans="1:5" ht="15.75">
      <c r="A4731" s="573" t="s">
        <v>9830</v>
      </c>
      <c r="B4731" s="574" t="s">
        <v>9831</v>
      </c>
      <c r="C4731" s="573" t="s">
        <v>286</v>
      </c>
      <c r="E4731" s="573"/>
    </row>
    <row r="4732" spans="1:5" ht="15.75">
      <c r="A4732" s="573" t="s">
        <v>9832</v>
      </c>
      <c r="B4732" s="574" t="s">
        <v>9833</v>
      </c>
      <c r="C4732" s="573" t="s">
        <v>472</v>
      </c>
      <c r="E4732" s="573"/>
    </row>
    <row r="4733" spans="1:5" ht="15.75">
      <c r="A4733" s="573" t="s">
        <v>9834</v>
      </c>
      <c r="B4733" s="574" t="s">
        <v>9835</v>
      </c>
      <c r="C4733" s="573" t="s">
        <v>564</v>
      </c>
      <c r="E4733" s="573"/>
    </row>
    <row r="4734" spans="1:5" ht="15.75">
      <c r="A4734" s="573" t="s">
        <v>9836</v>
      </c>
      <c r="B4734" s="574" t="s">
        <v>9837</v>
      </c>
      <c r="C4734" s="573" t="s">
        <v>592</v>
      </c>
      <c r="E4734" s="573"/>
    </row>
    <row r="4735" spans="1:5" ht="15.75">
      <c r="A4735" s="573" t="s">
        <v>9838</v>
      </c>
      <c r="B4735" s="574" t="s">
        <v>9839</v>
      </c>
      <c r="C4735" s="573" t="s">
        <v>303</v>
      </c>
      <c r="E4735" s="573"/>
    </row>
    <row r="4736" spans="1:5" ht="15.75">
      <c r="A4736" s="573" t="s">
        <v>9840</v>
      </c>
      <c r="B4736" s="574" t="s">
        <v>9841</v>
      </c>
      <c r="C4736" s="573" t="s">
        <v>862</v>
      </c>
      <c r="E4736" s="573"/>
    </row>
    <row r="4737" spans="1:5" ht="15.75">
      <c r="A4737" s="573" t="s">
        <v>9842</v>
      </c>
      <c r="B4737" s="574" t="s">
        <v>9843</v>
      </c>
      <c r="C4737" s="573" t="s">
        <v>268</v>
      </c>
      <c r="E4737" s="573"/>
    </row>
    <row r="4738" spans="1:5" ht="15.75">
      <c r="A4738" s="573" t="s">
        <v>9844</v>
      </c>
      <c r="B4738" s="574" t="s">
        <v>9845</v>
      </c>
      <c r="C4738" s="573" t="s">
        <v>472</v>
      </c>
      <c r="E4738" s="573"/>
    </row>
    <row r="4739" spans="1:5" ht="15.75">
      <c r="A4739" s="573" t="s">
        <v>9846</v>
      </c>
      <c r="B4739" s="574" t="s">
        <v>9847</v>
      </c>
      <c r="C4739" s="573" t="s">
        <v>1529</v>
      </c>
      <c r="E4739" s="573"/>
    </row>
    <row r="4740" spans="1:5" ht="15.75">
      <c r="A4740" s="573" t="s">
        <v>9848</v>
      </c>
      <c r="B4740" s="574" t="s">
        <v>9849</v>
      </c>
      <c r="C4740" s="573" t="s">
        <v>388</v>
      </c>
      <c r="E4740" s="573"/>
    </row>
    <row r="4741" spans="1:5" ht="15.75">
      <c r="A4741" s="573" t="s">
        <v>9850</v>
      </c>
      <c r="B4741" s="574" t="s">
        <v>9851</v>
      </c>
      <c r="C4741" s="573" t="s">
        <v>317</v>
      </c>
      <c r="E4741" s="573"/>
    </row>
    <row r="4742" spans="1:5" ht="15.75">
      <c r="A4742" s="573" t="s">
        <v>9852</v>
      </c>
      <c r="B4742" s="574" t="s">
        <v>9853</v>
      </c>
      <c r="C4742" s="573" t="s">
        <v>286</v>
      </c>
      <c r="E4742" s="573"/>
    </row>
    <row r="4743" spans="1:5" ht="15.75">
      <c r="A4743" s="573" t="s">
        <v>9854</v>
      </c>
      <c r="B4743" s="574" t="s">
        <v>9855</v>
      </c>
      <c r="C4743" s="573" t="s">
        <v>360</v>
      </c>
      <c r="E4743" s="573"/>
    </row>
    <row r="4744" spans="1:5" ht="15.75">
      <c r="A4744" s="573" t="s">
        <v>9856</v>
      </c>
      <c r="B4744" s="574" t="s">
        <v>9857</v>
      </c>
      <c r="C4744" s="573" t="s">
        <v>303</v>
      </c>
      <c r="E4744" s="573"/>
    </row>
    <row r="4745" spans="1:5" ht="15.75">
      <c r="A4745" s="573" t="s">
        <v>9858</v>
      </c>
      <c r="B4745" s="574" t="s">
        <v>9859</v>
      </c>
      <c r="C4745" s="573" t="s">
        <v>425</v>
      </c>
      <c r="E4745" s="573"/>
    </row>
    <row r="4746" spans="1:5" ht="15.75">
      <c r="A4746" s="573" t="s">
        <v>9860</v>
      </c>
      <c r="B4746" s="574" t="s">
        <v>9861</v>
      </c>
      <c r="C4746" s="573" t="s">
        <v>280</v>
      </c>
      <c r="E4746" s="573"/>
    </row>
    <row r="4747" spans="1:5" ht="15.75">
      <c r="A4747" s="573" t="s">
        <v>9862</v>
      </c>
      <c r="B4747" s="574" t="s">
        <v>9863</v>
      </c>
      <c r="C4747" s="573" t="s">
        <v>425</v>
      </c>
      <c r="E4747" s="573"/>
    </row>
    <row r="4748" spans="1:5" ht="15.75">
      <c r="A4748" s="573" t="s">
        <v>9864</v>
      </c>
      <c r="B4748" s="574" t="s">
        <v>9865</v>
      </c>
      <c r="C4748" s="573" t="s">
        <v>425</v>
      </c>
      <c r="E4748" s="573"/>
    </row>
    <row r="4749" spans="1:5" ht="15.75">
      <c r="A4749" s="573" t="s">
        <v>9866</v>
      </c>
      <c r="B4749" s="574" t="s">
        <v>9867</v>
      </c>
      <c r="C4749" s="573" t="s">
        <v>469</v>
      </c>
      <c r="E4749" s="573"/>
    </row>
    <row r="4750" spans="1:5" ht="15.75">
      <c r="A4750" s="573" t="s">
        <v>9868</v>
      </c>
      <c r="B4750" s="574" t="s">
        <v>9869</v>
      </c>
      <c r="C4750" s="573" t="s">
        <v>1033</v>
      </c>
      <c r="E4750" s="573"/>
    </row>
    <row r="4751" spans="1:5" ht="15.75">
      <c r="A4751" s="573" t="s">
        <v>9870</v>
      </c>
      <c r="B4751" s="574" t="s">
        <v>9871</v>
      </c>
      <c r="C4751" s="573" t="s">
        <v>280</v>
      </c>
      <c r="E4751" s="573"/>
    </row>
    <row r="4752" spans="1:5" ht="15.75">
      <c r="A4752" s="573" t="s">
        <v>9872</v>
      </c>
      <c r="B4752" s="574" t="s">
        <v>9873</v>
      </c>
      <c r="C4752" s="573" t="s">
        <v>951</v>
      </c>
      <c r="E4752" s="573"/>
    </row>
    <row r="4753" spans="1:5" ht="15.75">
      <c r="A4753" s="573" t="s">
        <v>9874</v>
      </c>
      <c r="B4753" s="574" t="s">
        <v>9875</v>
      </c>
      <c r="C4753" s="573" t="s">
        <v>951</v>
      </c>
      <c r="E4753" s="573"/>
    </row>
    <row r="4754" spans="1:5" ht="15.75">
      <c r="A4754" s="573" t="s">
        <v>9876</v>
      </c>
      <c r="B4754" s="574" t="s">
        <v>9877</v>
      </c>
      <c r="C4754" s="573" t="s">
        <v>951</v>
      </c>
      <c r="E4754" s="573"/>
    </row>
    <row r="4755" spans="1:5" ht="15.75">
      <c r="A4755" s="573" t="s">
        <v>9878</v>
      </c>
      <c r="B4755" s="574" t="s">
        <v>9879</v>
      </c>
      <c r="C4755" s="573" t="s">
        <v>280</v>
      </c>
      <c r="E4755" s="573"/>
    </row>
    <row r="4756" spans="1:5" ht="15.75">
      <c r="A4756" s="573" t="s">
        <v>9880</v>
      </c>
      <c r="B4756" s="574" t="s">
        <v>9881</v>
      </c>
      <c r="C4756" s="573" t="s">
        <v>951</v>
      </c>
      <c r="E4756" s="573"/>
    </row>
    <row r="4757" spans="1:5" ht="15.75">
      <c r="A4757" s="573" t="s">
        <v>9882</v>
      </c>
      <c r="B4757" s="574" t="s">
        <v>9883</v>
      </c>
      <c r="C4757" s="573" t="s">
        <v>674</v>
      </c>
      <c r="E4757" s="573"/>
    </row>
    <row r="4758" spans="1:5" ht="15.75">
      <c r="A4758" s="573" t="s">
        <v>9884</v>
      </c>
      <c r="B4758" s="574" t="s">
        <v>9885</v>
      </c>
      <c r="C4758" s="573" t="s">
        <v>488</v>
      </c>
      <c r="E4758" s="573"/>
    </row>
    <row r="4759" spans="1:5" ht="15.75">
      <c r="A4759" s="573" t="s">
        <v>9886</v>
      </c>
      <c r="B4759" s="574" t="s">
        <v>9887</v>
      </c>
      <c r="C4759" s="573" t="s">
        <v>343</v>
      </c>
      <c r="E4759" s="573"/>
    </row>
    <row r="4760" spans="1:5" ht="15.75">
      <c r="A4760" s="573" t="s">
        <v>9888</v>
      </c>
      <c r="B4760" s="574" t="s">
        <v>9889</v>
      </c>
      <c r="C4760" s="573" t="s">
        <v>343</v>
      </c>
      <c r="E4760" s="573"/>
    </row>
    <row r="4761" spans="1:5" ht="15.75">
      <c r="A4761" s="573" t="s">
        <v>9890</v>
      </c>
      <c r="B4761" s="574" t="s">
        <v>9891</v>
      </c>
      <c r="C4761" s="573" t="s">
        <v>951</v>
      </c>
      <c r="E4761" s="573"/>
    </row>
    <row r="4762" spans="1:5" ht="15.75">
      <c r="A4762" s="573" t="s">
        <v>9892</v>
      </c>
      <c r="B4762" s="574" t="s">
        <v>9893</v>
      </c>
      <c r="C4762" s="573" t="s">
        <v>496</v>
      </c>
      <c r="E4762" s="573"/>
    </row>
    <row r="4763" spans="1:5" ht="15.75">
      <c r="A4763" s="573" t="s">
        <v>9894</v>
      </c>
      <c r="B4763" s="574" t="s">
        <v>9895</v>
      </c>
      <c r="C4763" s="573" t="s">
        <v>496</v>
      </c>
      <c r="E4763" s="573"/>
    </row>
    <row r="4764" spans="1:5" ht="15.75">
      <c r="A4764" s="573" t="s">
        <v>9896</v>
      </c>
      <c r="B4764" s="574" t="s">
        <v>9897</v>
      </c>
      <c r="C4764" s="573" t="s">
        <v>404</v>
      </c>
      <c r="E4764" s="573"/>
    </row>
    <row r="4765" spans="1:5" ht="15.75">
      <c r="A4765" s="573" t="s">
        <v>9898</v>
      </c>
      <c r="B4765" s="574" t="s">
        <v>9899</v>
      </c>
      <c r="C4765" s="573" t="s">
        <v>388</v>
      </c>
      <c r="E4765" s="573"/>
    </row>
    <row r="4766" spans="1:5" ht="15.75">
      <c r="A4766" s="573" t="s">
        <v>9900</v>
      </c>
      <c r="B4766" s="574" t="s">
        <v>9901</v>
      </c>
      <c r="C4766" s="573" t="s">
        <v>309</v>
      </c>
      <c r="E4766" s="573"/>
    </row>
    <row r="4767" spans="1:5" ht="15.75">
      <c r="A4767" s="573" t="s">
        <v>9902</v>
      </c>
      <c r="B4767" s="574" t="s">
        <v>9903</v>
      </c>
      <c r="C4767" s="573" t="s">
        <v>388</v>
      </c>
      <c r="E4767" s="573"/>
    </row>
    <row r="4768" spans="1:5" ht="15.75">
      <c r="A4768" s="573" t="s">
        <v>9904</v>
      </c>
      <c r="B4768" s="574" t="s">
        <v>9905</v>
      </c>
      <c r="C4768" s="573" t="s">
        <v>388</v>
      </c>
      <c r="E4768" s="573"/>
    </row>
    <row r="4769" spans="1:5" ht="15.75">
      <c r="A4769" s="573" t="s">
        <v>9906</v>
      </c>
      <c r="B4769" s="574" t="s">
        <v>9907</v>
      </c>
      <c r="C4769" s="573" t="s">
        <v>737</v>
      </c>
      <c r="E4769" s="573"/>
    </row>
    <row r="4770" spans="1:5" ht="15.75">
      <c r="A4770" s="573" t="s">
        <v>9908</v>
      </c>
      <c r="B4770" s="574" t="s">
        <v>9909</v>
      </c>
      <c r="C4770" s="573" t="s">
        <v>343</v>
      </c>
      <c r="E4770" s="573"/>
    </row>
    <row r="4771" spans="1:5" ht="15.75">
      <c r="A4771" s="573" t="s">
        <v>9910</v>
      </c>
      <c r="B4771" s="574" t="s">
        <v>9911</v>
      </c>
      <c r="C4771" s="573" t="s">
        <v>309</v>
      </c>
      <c r="E4771" s="573"/>
    </row>
    <row r="4772" spans="1:5" ht="15.75">
      <c r="A4772" s="573" t="s">
        <v>9912</v>
      </c>
      <c r="B4772" s="574" t="s">
        <v>9913</v>
      </c>
      <c r="C4772" s="573" t="s">
        <v>469</v>
      </c>
      <c r="E4772" s="573"/>
    </row>
    <row r="4773" spans="1:5" ht="15.75">
      <c r="A4773" s="573" t="s">
        <v>9914</v>
      </c>
      <c r="B4773" s="574" t="s">
        <v>9915</v>
      </c>
      <c r="C4773" s="573" t="s">
        <v>349</v>
      </c>
      <c r="E4773" s="573"/>
    </row>
    <row r="4774" spans="1:5" ht="15.75">
      <c r="A4774" s="573" t="s">
        <v>9916</v>
      </c>
      <c r="B4774" s="574" t="s">
        <v>9917</v>
      </c>
      <c r="C4774" s="573" t="s">
        <v>366</v>
      </c>
      <c r="E4774" s="573"/>
    </row>
    <row r="4775" spans="1:5" ht="15.75">
      <c r="A4775" s="573" t="s">
        <v>9918</v>
      </c>
      <c r="B4775" s="574" t="s">
        <v>9919</v>
      </c>
      <c r="C4775" s="573" t="s">
        <v>343</v>
      </c>
      <c r="E4775" s="573"/>
    </row>
    <row r="4776" spans="1:5" ht="15.75">
      <c r="A4776" s="573" t="s">
        <v>9920</v>
      </c>
      <c r="B4776" s="574" t="s">
        <v>9921</v>
      </c>
      <c r="C4776" s="573" t="s">
        <v>883</v>
      </c>
      <c r="E4776" s="573"/>
    </row>
    <row r="4777" spans="1:5" ht="15.75">
      <c r="A4777" s="573" t="s">
        <v>9922</v>
      </c>
      <c r="B4777" s="574" t="s">
        <v>9923</v>
      </c>
      <c r="C4777" s="573" t="s">
        <v>456</v>
      </c>
      <c r="E4777" s="573"/>
    </row>
    <row r="4778" spans="1:5" ht="15.75">
      <c r="A4778" s="573" t="s">
        <v>9924</v>
      </c>
      <c r="B4778" s="574" t="s">
        <v>9925</v>
      </c>
      <c r="C4778" s="573" t="s">
        <v>274</v>
      </c>
      <c r="E4778" s="573"/>
    </row>
    <row r="4779" spans="1:5" ht="15.75">
      <c r="A4779" s="573" t="s">
        <v>9926</v>
      </c>
      <c r="B4779" s="574" t="s">
        <v>9927</v>
      </c>
      <c r="C4779" s="573" t="s">
        <v>436</v>
      </c>
      <c r="E4779" s="573"/>
    </row>
    <row r="4780" spans="1:5" ht="15.75">
      <c r="A4780" s="573" t="s">
        <v>9928</v>
      </c>
      <c r="B4780" s="574" t="s">
        <v>9929</v>
      </c>
      <c r="C4780" s="573" t="s">
        <v>317</v>
      </c>
      <c r="E4780" s="573"/>
    </row>
    <row r="4781" spans="1:5" ht="15.75">
      <c r="A4781" s="573" t="s">
        <v>9930</v>
      </c>
      <c r="B4781" s="574" t="s">
        <v>9931</v>
      </c>
      <c r="C4781" s="573" t="s">
        <v>425</v>
      </c>
      <c r="E4781" s="573"/>
    </row>
    <row r="4782" spans="1:5" ht="15.75">
      <c r="A4782" s="573" t="s">
        <v>9932</v>
      </c>
      <c r="B4782" s="574" t="s">
        <v>9933</v>
      </c>
      <c r="C4782" s="573" t="s">
        <v>521</v>
      </c>
      <c r="E4782" s="573"/>
    </row>
    <row r="4783" spans="1:5" ht="15.75">
      <c r="A4783" s="573" t="s">
        <v>9934</v>
      </c>
      <c r="B4783" s="574" t="s">
        <v>9935</v>
      </c>
      <c r="C4783" s="573" t="s">
        <v>521</v>
      </c>
      <c r="E4783" s="573"/>
    </row>
    <row r="4784" spans="1:5" ht="15.75">
      <c r="A4784" s="573" t="s">
        <v>9936</v>
      </c>
      <c r="B4784" s="574" t="s">
        <v>9937</v>
      </c>
      <c r="C4784" s="573" t="s">
        <v>241</v>
      </c>
      <c r="E4784" s="573"/>
    </row>
    <row r="4785" spans="1:5" ht="15.75">
      <c r="A4785" s="573" t="s">
        <v>9938</v>
      </c>
      <c r="B4785" s="574" t="s">
        <v>9939</v>
      </c>
      <c r="C4785" s="573" t="s">
        <v>241</v>
      </c>
      <c r="E4785" s="573"/>
    </row>
    <row r="4786" spans="1:5" ht="15.75">
      <c r="A4786" s="573" t="s">
        <v>9940</v>
      </c>
      <c r="B4786" s="574" t="s">
        <v>9941</v>
      </c>
      <c r="C4786" s="573" t="s">
        <v>518</v>
      </c>
      <c r="E4786" s="573"/>
    </row>
    <row r="4787" spans="1:5" ht="15.75">
      <c r="A4787" s="573" t="s">
        <v>9942</v>
      </c>
      <c r="B4787" s="574" t="s">
        <v>9943</v>
      </c>
      <c r="C4787" s="573" t="s">
        <v>412</v>
      </c>
      <c r="E4787" s="573"/>
    </row>
    <row r="4788" spans="1:5" ht="15.75">
      <c r="A4788" s="573" t="s">
        <v>9944</v>
      </c>
      <c r="B4788" s="574" t="s">
        <v>9945</v>
      </c>
      <c r="C4788" s="573" t="s">
        <v>317</v>
      </c>
      <c r="E4788" s="573"/>
    </row>
    <row r="4789" spans="1:5" ht="15.75">
      <c r="A4789" s="573" t="s">
        <v>9946</v>
      </c>
      <c r="B4789" s="574" t="s">
        <v>9947</v>
      </c>
      <c r="C4789" s="573" t="s">
        <v>564</v>
      </c>
      <c r="E4789" s="573"/>
    </row>
    <row r="4790" spans="1:5" ht="15.75">
      <c r="A4790" s="573" t="s">
        <v>9948</v>
      </c>
      <c r="B4790" s="574" t="s">
        <v>9949</v>
      </c>
      <c r="C4790" s="573" t="s">
        <v>274</v>
      </c>
      <c r="E4790" s="573"/>
    </row>
    <row r="4791" spans="1:5" ht="15.75">
      <c r="A4791" s="573" t="s">
        <v>9950</v>
      </c>
      <c r="B4791" s="574" t="s">
        <v>9951</v>
      </c>
      <c r="C4791" s="573" t="s">
        <v>456</v>
      </c>
      <c r="E4791" s="573"/>
    </row>
    <row r="4792" spans="1:5" ht="15.75">
      <c r="A4792" s="573" t="s">
        <v>9952</v>
      </c>
      <c r="B4792" s="574" t="s">
        <v>9953</v>
      </c>
      <c r="C4792" s="573" t="s">
        <v>274</v>
      </c>
      <c r="E4792" s="573"/>
    </row>
    <row r="4793" spans="1:5" ht="15.75">
      <c r="A4793" s="573" t="s">
        <v>9954</v>
      </c>
      <c r="B4793" s="574" t="s">
        <v>9955</v>
      </c>
      <c r="C4793" s="573" t="s">
        <v>1033</v>
      </c>
      <c r="E4793" s="573"/>
    </row>
    <row r="4794" spans="1:5" ht="15.75">
      <c r="A4794" s="573" t="s">
        <v>9956</v>
      </c>
      <c r="B4794" s="574" t="s">
        <v>9957</v>
      </c>
      <c r="C4794" s="573" t="s">
        <v>518</v>
      </c>
      <c r="E4794" s="573"/>
    </row>
    <row r="4795" spans="1:5" ht="15.75">
      <c r="A4795" s="573" t="s">
        <v>9958</v>
      </c>
      <c r="B4795" s="574" t="s">
        <v>9959</v>
      </c>
      <c r="C4795" s="573" t="s">
        <v>579</v>
      </c>
      <c r="E4795" s="573"/>
    </row>
    <row r="4796" spans="1:5" ht="15.75">
      <c r="A4796" s="573" t="s">
        <v>9960</v>
      </c>
      <c r="B4796" s="574" t="s">
        <v>9961</v>
      </c>
      <c r="C4796" s="573" t="s">
        <v>240</v>
      </c>
      <c r="E4796" s="573"/>
    </row>
    <row r="4797" spans="1:5" ht="15.75">
      <c r="A4797" s="573" t="s">
        <v>9962</v>
      </c>
      <c r="B4797" s="574" t="s">
        <v>9963</v>
      </c>
      <c r="C4797" s="573" t="s">
        <v>317</v>
      </c>
      <c r="E4797" s="573"/>
    </row>
    <row r="4798" spans="1:5" ht="15.75">
      <c r="A4798" s="573" t="s">
        <v>9964</v>
      </c>
      <c r="B4798" s="574" t="s">
        <v>9965</v>
      </c>
      <c r="C4798" s="573" t="s">
        <v>274</v>
      </c>
      <c r="E4798" s="573"/>
    </row>
    <row r="4799" spans="1:5" ht="15.75">
      <c r="A4799" s="573" t="s">
        <v>9966</v>
      </c>
      <c r="B4799" s="574" t="s">
        <v>9967</v>
      </c>
      <c r="C4799" s="573" t="s">
        <v>306</v>
      </c>
      <c r="E4799" s="573"/>
    </row>
    <row r="4800" spans="1:5" ht="15.75">
      <c r="A4800" s="573" t="s">
        <v>9968</v>
      </c>
      <c r="B4800" s="574" t="s">
        <v>9969</v>
      </c>
      <c r="C4800" s="573" t="s">
        <v>504</v>
      </c>
      <c r="E4800" s="573"/>
    </row>
    <row r="4801" spans="1:5" ht="15.75">
      <c r="A4801" s="573" t="s">
        <v>9970</v>
      </c>
      <c r="B4801" s="574" t="s">
        <v>9971</v>
      </c>
      <c r="C4801" s="573" t="s">
        <v>388</v>
      </c>
      <c r="E4801" s="573"/>
    </row>
    <row r="4802" spans="1:5" ht="15.75">
      <c r="A4802" s="573" t="s">
        <v>9972</v>
      </c>
      <c r="B4802" s="574" t="s">
        <v>9973</v>
      </c>
      <c r="C4802" s="573" t="s">
        <v>280</v>
      </c>
      <c r="E4802" s="573"/>
    </row>
    <row r="4803" spans="1:5" ht="15.75">
      <c r="A4803" s="573" t="s">
        <v>9974</v>
      </c>
      <c r="B4803" s="574" t="s">
        <v>9975</v>
      </c>
      <c r="C4803" s="573" t="s">
        <v>1033</v>
      </c>
      <c r="E4803" s="573"/>
    </row>
    <row r="4804" spans="1:5" ht="15.75">
      <c r="A4804" s="573" t="s">
        <v>9976</v>
      </c>
      <c r="B4804" s="574" t="s">
        <v>9977</v>
      </c>
      <c r="C4804" s="573" t="s">
        <v>674</v>
      </c>
      <c r="E4804" s="573"/>
    </row>
    <row r="4805" spans="1:5" ht="15.75">
      <c r="A4805" s="573" t="s">
        <v>9978</v>
      </c>
      <c r="B4805" s="574" t="s">
        <v>9979</v>
      </c>
      <c r="C4805" s="573" t="s">
        <v>425</v>
      </c>
      <c r="E4805" s="573"/>
    </row>
    <row r="4806" spans="1:5" ht="15.75">
      <c r="A4806" s="573" t="s">
        <v>9980</v>
      </c>
      <c r="B4806" s="574" t="s">
        <v>9981</v>
      </c>
      <c r="C4806" s="573" t="s">
        <v>349</v>
      </c>
      <c r="E4806" s="573"/>
    </row>
    <row r="4807" spans="1:5" ht="15.75">
      <c r="A4807" s="573" t="s">
        <v>9982</v>
      </c>
      <c r="B4807" s="574" t="s">
        <v>9983</v>
      </c>
      <c r="C4807" s="573" t="s">
        <v>399</v>
      </c>
      <c r="E4807" s="573"/>
    </row>
    <row r="4808" spans="1:5" ht="15.75">
      <c r="A4808" s="573" t="s">
        <v>9984</v>
      </c>
      <c r="B4808" s="574" t="s">
        <v>9985</v>
      </c>
      <c r="C4808" s="573" t="s">
        <v>433</v>
      </c>
      <c r="E4808" s="573"/>
    </row>
    <row r="4809" spans="1:5" ht="15.75">
      <c r="A4809" s="573" t="s">
        <v>9986</v>
      </c>
      <c r="B4809" s="574" t="s">
        <v>9987</v>
      </c>
      <c r="C4809" s="573" t="s">
        <v>399</v>
      </c>
      <c r="E4809" s="573"/>
    </row>
    <row r="4810" spans="1:5" ht="15.75">
      <c r="A4810" s="573" t="s">
        <v>9988</v>
      </c>
      <c r="B4810" s="574" t="s">
        <v>9989</v>
      </c>
      <c r="C4810" s="573" t="s">
        <v>399</v>
      </c>
      <c r="E4810" s="573"/>
    </row>
    <row r="4811" spans="1:5" ht="15.75">
      <c r="A4811" s="573" t="s">
        <v>9990</v>
      </c>
      <c r="B4811" s="574" t="s">
        <v>9991</v>
      </c>
      <c r="C4811" s="573" t="s">
        <v>564</v>
      </c>
      <c r="E4811" s="573"/>
    </row>
    <row r="4812" spans="1:5" ht="15.75">
      <c r="A4812" s="573" t="s">
        <v>9992</v>
      </c>
      <c r="B4812" s="574" t="s">
        <v>9993</v>
      </c>
      <c r="C4812" s="573" t="s">
        <v>1033</v>
      </c>
      <c r="E4812" s="573"/>
    </row>
    <row r="4813" spans="1:5" ht="15.75">
      <c r="A4813" s="573" t="s">
        <v>9994</v>
      </c>
      <c r="B4813" s="574" t="s">
        <v>9995</v>
      </c>
      <c r="C4813" s="573" t="s">
        <v>343</v>
      </c>
      <c r="E4813" s="573"/>
    </row>
    <row r="4814" spans="1:5" ht="15.75">
      <c r="A4814" s="573" t="s">
        <v>9996</v>
      </c>
      <c r="B4814" s="574" t="s">
        <v>9997</v>
      </c>
      <c r="C4814" s="573" t="s">
        <v>883</v>
      </c>
      <c r="E4814" s="573"/>
    </row>
    <row r="4815" spans="1:5" ht="15.75">
      <c r="A4815" s="573" t="s">
        <v>9998</v>
      </c>
      <c r="B4815" s="574" t="s">
        <v>9999</v>
      </c>
      <c r="C4815" s="573" t="s">
        <v>317</v>
      </c>
      <c r="E4815" s="573"/>
    </row>
    <row r="4816" spans="1:5" ht="15.75">
      <c r="A4816" s="573" t="s">
        <v>10000</v>
      </c>
      <c r="B4816" s="574" t="s">
        <v>10001</v>
      </c>
      <c r="C4816" s="573" t="s">
        <v>1033</v>
      </c>
      <c r="E4816" s="573"/>
    </row>
    <row r="4817" spans="1:5" ht="15.75">
      <c r="A4817" s="573" t="s">
        <v>10002</v>
      </c>
      <c r="B4817" s="574" t="s">
        <v>10003</v>
      </c>
      <c r="C4817" s="573" t="s">
        <v>355</v>
      </c>
      <c r="E4817" s="573"/>
    </row>
    <row r="4818" spans="1:5" ht="15.75">
      <c r="A4818" s="573" t="s">
        <v>10004</v>
      </c>
      <c r="B4818" s="574" t="s">
        <v>10005</v>
      </c>
      <c r="C4818" s="573" t="s">
        <v>303</v>
      </c>
      <c r="E4818" s="573"/>
    </row>
    <row r="4819" spans="1:5" ht="15.75">
      <c r="A4819" s="573" t="s">
        <v>10006</v>
      </c>
      <c r="B4819" s="574" t="s">
        <v>10007</v>
      </c>
      <c r="C4819" s="573" t="s">
        <v>399</v>
      </c>
      <c r="E4819" s="573"/>
    </row>
    <row r="4820" spans="1:5" ht="15.75">
      <c r="A4820" s="573" t="s">
        <v>10008</v>
      </c>
      <c r="B4820" s="574" t="s">
        <v>10009</v>
      </c>
      <c r="C4820" s="573" t="s">
        <v>1033</v>
      </c>
      <c r="E4820" s="573"/>
    </row>
    <row r="4821" spans="1:5" ht="15.75">
      <c r="A4821" s="573" t="s">
        <v>10010</v>
      </c>
      <c r="B4821" s="574" t="s">
        <v>10011</v>
      </c>
      <c r="C4821" s="573" t="s">
        <v>1033</v>
      </c>
      <c r="E4821" s="573"/>
    </row>
    <row r="4822" spans="1:5" ht="15.75">
      <c r="A4822" s="573" t="s">
        <v>10012</v>
      </c>
      <c r="B4822" s="574" t="s">
        <v>10013</v>
      </c>
      <c r="C4822" s="573" t="s">
        <v>343</v>
      </c>
      <c r="E4822" s="573"/>
    </row>
    <row r="4823" spans="1:5" ht="15.75">
      <c r="A4823" s="573" t="s">
        <v>10014</v>
      </c>
      <c r="B4823" s="574" t="s">
        <v>10015</v>
      </c>
      <c r="C4823" s="573" t="s">
        <v>399</v>
      </c>
      <c r="E4823" s="573"/>
    </row>
    <row r="4824" spans="1:5" ht="15.75">
      <c r="A4824" s="573" t="s">
        <v>10016</v>
      </c>
      <c r="B4824" s="574" t="s">
        <v>10017</v>
      </c>
      <c r="C4824" s="573" t="s">
        <v>528</v>
      </c>
      <c r="E4824" s="573"/>
    </row>
    <row r="4825" spans="1:5" ht="15.75">
      <c r="A4825" s="573" t="s">
        <v>10018</v>
      </c>
      <c r="B4825" s="574" t="s">
        <v>10019</v>
      </c>
      <c r="C4825" s="573" t="s">
        <v>286</v>
      </c>
      <c r="E4825" s="573"/>
    </row>
    <row r="4826" spans="1:5" ht="15.75">
      <c r="A4826" s="573" t="s">
        <v>10020</v>
      </c>
      <c r="B4826" s="574" t="s">
        <v>10021</v>
      </c>
      <c r="C4826" s="573" t="s">
        <v>309</v>
      </c>
      <c r="E4826" s="573"/>
    </row>
    <row r="4827" spans="1:5" ht="15.75">
      <c r="A4827" s="573" t="s">
        <v>10022</v>
      </c>
      <c r="B4827" s="574" t="s">
        <v>10023</v>
      </c>
      <c r="C4827" s="573" t="s">
        <v>409</v>
      </c>
      <c r="E4827" s="573"/>
    </row>
    <row r="4828" spans="1:5" ht="15.75">
      <c r="A4828" s="573" t="s">
        <v>10024</v>
      </c>
      <c r="B4828" s="574" t="s">
        <v>10025</v>
      </c>
      <c r="C4828" s="573" t="s">
        <v>294</v>
      </c>
      <c r="E4828" s="573"/>
    </row>
    <row r="4829" spans="1:5" ht="15.75">
      <c r="A4829" s="573" t="s">
        <v>10026</v>
      </c>
      <c r="B4829" s="574" t="s">
        <v>10027</v>
      </c>
      <c r="C4829" s="573" t="s">
        <v>417</v>
      </c>
      <c r="E4829" s="573"/>
    </row>
    <row r="4830" spans="1:5" ht="15.75">
      <c r="A4830" s="573" t="s">
        <v>10028</v>
      </c>
      <c r="B4830" s="574" t="s">
        <v>10029</v>
      </c>
      <c r="C4830" s="573" t="s">
        <v>620</v>
      </c>
      <c r="E4830" s="573"/>
    </row>
    <row r="4831" spans="1:5" ht="15.75">
      <c r="A4831" s="573" t="s">
        <v>10030</v>
      </c>
      <c r="B4831" s="574" t="s">
        <v>10031</v>
      </c>
      <c r="C4831" s="573" t="s">
        <v>1033</v>
      </c>
      <c r="E4831" s="573"/>
    </row>
    <row r="4832" spans="1:5" ht="15.75">
      <c r="A4832" s="573" t="s">
        <v>10032</v>
      </c>
      <c r="B4832" s="574" t="s">
        <v>10033</v>
      </c>
      <c r="C4832" s="573" t="s">
        <v>372</v>
      </c>
      <c r="E4832" s="573"/>
    </row>
    <row r="4833" spans="1:5" ht="15.75">
      <c r="A4833" s="573" t="s">
        <v>10034</v>
      </c>
      <c r="B4833" s="574" t="s">
        <v>10035</v>
      </c>
      <c r="C4833" s="573" t="s">
        <v>436</v>
      </c>
      <c r="E4833" s="573"/>
    </row>
    <row r="4834" spans="1:5" ht="15.75">
      <c r="A4834" s="573" t="s">
        <v>10036</v>
      </c>
      <c r="B4834" s="574" t="s">
        <v>10037</v>
      </c>
      <c r="C4834" s="573" t="s">
        <v>964</v>
      </c>
      <c r="E4834" s="573"/>
    </row>
    <row r="4835" spans="1:5" ht="15.75">
      <c r="A4835" s="573" t="s">
        <v>10038</v>
      </c>
      <c r="B4835" s="574" t="s">
        <v>10039</v>
      </c>
      <c r="C4835" s="573" t="s">
        <v>346</v>
      </c>
      <c r="E4835" s="573"/>
    </row>
    <row r="4836" spans="1:5" ht="15.75">
      <c r="A4836" s="573" t="s">
        <v>10040</v>
      </c>
      <c r="B4836" s="574" t="s">
        <v>10041</v>
      </c>
      <c r="C4836" s="573" t="s">
        <v>1779</v>
      </c>
      <c r="E4836" s="573"/>
    </row>
    <row r="4837" spans="1:5" ht="15.75">
      <c r="A4837" s="573" t="s">
        <v>10042</v>
      </c>
      <c r="B4837" s="574" t="s">
        <v>10043</v>
      </c>
      <c r="C4837" s="573" t="s">
        <v>528</v>
      </c>
      <c r="E4837" s="573"/>
    </row>
    <row r="4838" spans="1:5" ht="15.75">
      <c r="A4838" s="573" t="s">
        <v>10044</v>
      </c>
      <c r="B4838" s="574" t="s">
        <v>10045</v>
      </c>
      <c r="C4838" s="573" t="s">
        <v>300</v>
      </c>
      <c r="E4838" s="573"/>
    </row>
    <row r="4839" spans="1:5" ht="15.75">
      <c r="A4839" s="573" t="s">
        <v>10046</v>
      </c>
      <c r="B4839" s="574" t="s">
        <v>10047</v>
      </c>
      <c r="C4839" s="573" t="s">
        <v>999</v>
      </c>
      <c r="E4839" s="573"/>
    </row>
    <row r="4840" spans="1:5" ht="15.75">
      <c r="A4840" s="573" t="s">
        <v>10048</v>
      </c>
      <c r="B4840" s="574" t="s">
        <v>10049</v>
      </c>
      <c r="C4840" s="573" t="s">
        <v>472</v>
      </c>
      <c r="E4840" s="573"/>
    </row>
    <row r="4841" spans="1:5" ht="15.75">
      <c r="A4841" s="573" t="s">
        <v>10050</v>
      </c>
      <c r="B4841" s="574" t="s">
        <v>10051</v>
      </c>
      <c r="C4841" s="573" t="s">
        <v>1033</v>
      </c>
      <c r="E4841" s="573"/>
    </row>
    <row r="4842" spans="1:5" ht="15.75">
      <c r="A4842" s="573" t="s">
        <v>10052</v>
      </c>
      <c r="B4842" s="574" t="s">
        <v>10053</v>
      </c>
      <c r="C4842" s="573" t="s">
        <v>2252</v>
      </c>
      <c r="E4842" s="573"/>
    </row>
    <row r="4843" spans="1:5" ht="15.75">
      <c r="A4843" s="573" t="s">
        <v>10054</v>
      </c>
      <c r="B4843" s="574" t="s">
        <v>10055</v>
      </c>
      <c r="C4843" s="573" t="s">
        <v>309</v>
      </c>
      <c r="E4843" s="573"/>
    </row>
    <row r="4844" spans="1:5" ht="15.75">
      <c r="A4844" s="573" t="s">
        <v>10056</v>
      </c>
      <c r="B4844" s="574" t="s">
        <v>10057</v>
      </c>
      <c r="C4844" s="573" t="s">
        <v>456</v>
      </c>
      <c r="E4844" s="573"/>
    </row>
    <row r="4845" spans="1:5" ht="15.75">
      <c r="A4845" s="573" t="s">
        <v>10058</v>
      </c>
      <c r="B4845" s="574" t="s">
        <v>10059</v>
      </c>
      <c r="C4845" s="573" t="s">
        <v>456</v>
      </c>
      <c r="E4845" s="573"/>
    </row>
    <row r="4846" spans="1:5" ht="15.75">
      <c r="A4846" s="573" t="s">
        <v>10060</v>
      </c>
      <c r="B4846" s="574" t="s">
        <v>10061</v>
      </c>
      <c r="C4846" s="573" t="s">
        <v>399</v>
      </c>
      <c r="E4846" s="573"/>
    </row>
    <row r="4847" spans="1:5" ht="15.75">
      <c r="A4847" s="573" t="s">
        <v>10062</v>
      </c>
      <c r="B4847" s="574" t="s">
        <v>10063</v>
      </c>
      <c r="C4847" s="573" t="s">
        <v>436</v>
      </c>
      <c r="E4847" s="573"/>
    </row>
    <row r="4848" spans="1:5" ht="15.75">
      <c r="A4848" s="573" t="s">
        <v>10064</v>
      </c>
      <c r="B4848" s="574" t="s">
        <v>10065</v>
      </c>
      <c r="C4848" s="573" t="s">
        <v>271</v>
      </c>
      <c r="E4848" s="573"/>
    </row>
    <row r="4849" spans="1:5" ht="15.75">
      <c r="A4849" s="573" t="s">
        <v>10066</v>
      </c>
      <c r="B4849" s="574" t="s">
        <v>10067</v>
      </c>
      <c r="C4849" s="573" t="s">
        <v>340</v>
      </c>
      <c r="E4849" s="573"/>
    </row>
    <row r="4850" spans="1:5" ht="15.75">
      <c r="A4850" s="573" t="s">
        <v>10068</v>
      </c>
      <c r="B4850" s="574" t="s">
        <v>10069</v>
      </c>
      <c r="C4850" s="573" t="s">
        <v>355</v>
      </c>
      <c r="E4850" s="573"/>
    </row>
    <row r="4851" spans="1:5" ht="15.75">
      <c r="A4851" s="573" t="s">
        <v>10070</v>
      </c>
      <c r="B4851" s="574" t="s">
        <v>10071</v>
      </c>
      <c r="C4851" s="573" t="s">
        <v>280</v>
      </c>
      <c r="E4851" s="573"/>
    </row>
    <row r="4852" spans="1:5" ht="15.75">
      <c r="A4852" s="573" t="s">
        <v>10072</v>
      </c>
      <c r="B4852" s="574" t="s">
        <v>10073</v>
      </c>
      <c r="C4852" s="573" t="s">
        <v>303</v>
      </c>
      <c r="E4852" s="573"/>
    </row>
    <row r="4853" spans="1:5" ht="15.75">
      <c r="A4853" s="573" t="s">
        <v>10074</v>
      </c>
      <c r="B4853" s="574" t="s">
        <v>10075</v>
      </c>
      <c r="C4853" s="573" t="s">
        <v>737</v>
      </c>
      <c r="E4853" s="573"/>
    </row>
    <row r="4854" spans="1:5" ht="15.75">
      <c r="A4854" s="573" t="s">
        <v>10076</v>
      </c>
      <c r="B4854" s="574" t="s">
        <v>10077</v>
      </c>
      <c r="C4854" s="573" t="s">
        <v>459</v>
      </c>
      <c r="E4854" s="573"/>
    </row>
    <row r="4855" spans="1:5" ht="15.75">
      <c r="A4855" s="573" t="s">
        <v>10078</v>
      </c>
      <c r="B4855" s="574" t="s">
        <v>10079</v>
      </c>
      <c r="C4855" s="573" t="s">
        <v>883</v>
      </c>
      <c r="E4855" s="573"/>
    </row>
    <row r="4856" spans="1:5" ht="15.75">
      <c r="A4856" s="573" t="s">
        <v>10080</v>
      </c>
      <c r="B4856" s="574" t="s">
        <v>10081</v>
      </c>
      <c r="C4856" s="573" t="s">
        <v>399</v>
      </c>
      <c r="E4856" s="573"/>
    </row>
    <row r="4857" spans="1:5" ht="15.75">
      <c r="A4857" s="573" t="s">
        <v>10082</v>
      </c>
      <c r="B4857" s="574" t="s">
        <v>10083</v>
      </c>
      <c r="C4857" s="573" t="s">
        <v>1033</v>
      </c>
      <c r="E4857" s="573"/>
    </row>
    <row r="4858" spans="1:5" ht="15.75">
      <c r="A4858" s="573" t="s">
        <v>10084</v>
      </c>
      <c r="B4858" s="574" t="s">
        <v>10085</v>
      </c>
      <c r="C4858" s="573" t="s">
        <v>1033</v>
      </c>
      <c r="E4858" s="573"/>
    </row>
    <row r="4859" spans="1:5" ht="15.75">
      <c r="A4859" s="573" t="s">
        <v>10086</v>
      </c>
      <c r="B4859" s="574" t="s">
        <v>10087</v>
      </c>
      <c r="C4859" s="573" t="s">
        <v>317</v>
      </c>
      <c r="E4859" s="573"/>
    </row>
    <row r="4860" spans="1:5" ht="15.75">
      <c r="A4860" s="573" t="s">
        <v>10088</v>
      </c>
      <c r="B4860" s="574" t="s">
        <v>10089</v>
      </c>
      <c r="C4860" s="573" t="s">
        <v>951</v>
      </c>
      <c r="E4860" s="573"/>
    </row>
    <row r="4861" spans="1:5" ht="15.75">
      <c r="A4861" s="573" t="s">
        <v>10090</v>
      </c>
      <c r="B4861" s="574" t="s">
        <v>10091</v>
      </c>
      <c r="C4861" s="573" t="s">
        <v>737</v>
      </c>
      <c r="E4861" s="573"/>
    </row>
    <row r="4862" spans="1:5" ht="15.75">
      <c r="A4862" s="573" t="s">
        <v>10092</v>
      </c>
      <c r="B4862" s="574" t="s">
        <v>10093</v>
      </c>
      <c r="C4862" s="573" t="s">
        <v>388</v>
      </c>
      <c r="E4862" s="573"/>
    </row>
    <row r="4863" spans="1:5" ht="15.75">
      <c r="A4863" s="573" t="s">
        <v>10094</v>
      </c>
      <c r="B4863" s="574" t="s">
        <v>10095</v>
      </c>
      <c r="C4863" s="573" t="s">
        <v>300</v>
      </c>
      <c r="E4863" s="573"/>
    </row>
    <row r="4864" spans="1:5" ht="15.75">
      <c r="A4864" s="573" t="s">
        <v>10096</v>
      </c>
      <c r="B4864" s="574" t="s">
        <v>10097</v>
      </c>
      <c r="C4864" s="573" t="s">
        <v>564</v>
      </c>
      <c r="E4864" s="573"/>
    </row>
    <row r="4865" spans="1:5" ht="15.75">
      <c r="A4865" s="573" t="s">
        <v>10098</v>
      </c>
      <c r="B4865" s="574" t="s">
        <v>10099</v>
      </c>
      <c r="C4865" s="573" t="s">
        <v>732</v>
      </c>
      <c r="E4865" s="573"/>
    </row>
    <row r="4866" spans="1:5" ht="15.75">
      <c r="A4866" s="573" t="s">
        <v>10100</v>
      </c>
      <c r="B4866" s="574" t="s">
        <v>10101</v>
      </c>
      <c r="C4866" s="573" t="s">
        <v>340</v>
      </c>
      <c r="E4866" s="573"/>
    </row>
    <row r="4867" spans="1:5" ht="15.75">
      <c r="A4867" s="573" t="s">
        <v>10102</v>
      </c>
      <c r="B4867" s="574" t="s">
        <v>10103</v>
      </c>
      <c r="C4867" s="573" t="s">
        <v>493</v>
      </c>
      <c r="E4867" s="573"/>
    </row>
    <row r="4868" spans="1:5" ht="15.75">
      <c r="A4868" s="573" t="s">
        <v>10104</v>
      </c>
      <c r="B4868" s="574" t="s">
        <v>10105</v>
      </c>
      <c r="C4868" s="573" t="s">
        <v>300</v>
      </c>
      <c r="E4868" s="573"/>
    </row>
    <row r="4869" spans="1:5" ht="15.75">
      <c r="A4869" s="573" t="s">
        <v>10106</v>
      </c>
      <c r="B4869" s="574" t="s">
        <v>10107</v>
      </c>
      <c r="C4869" s="573" t="s">
        <v>241</v>
      </c>
      <c r="E4869" s="573"/>
    </row>
    <row r="4870" spans="1:5" ht="15.75">
      <c r="A4870" s="573" t="s">
        <v>10108</v>
      </c>
      <c r="B4870" s="574" t="s">
        <v>10109</v>
      </c>
      <c r="C4870" s="573" t="s">
        <v>951</v>
      </c>
      <c r="E4870" s="573"/>
    </row>
    <row r="4871" spans="1:5" ht="15.75">
      <c r="A4871" s="573" t="s">
        <v>10110</v>
      </c>
      <c r="B4871" s="574" t="s">
        <v>10111</v>
      </c>
      <c r="C4871" s="573" t="s">
        <v>355</v>
      </c>
      <c r="E4871" s="573"/>
    </row>
    <row r="4872" spans="1:5" ht="15.75">
      <c r="A4872" s="573" t="s">
        <v>10112</v>
      </c>
      <c r="B4872" s="574" t="s">
        <v>10113</v>
      </c>
      <c r="C4872" s="573" t="s">
        <v>360</v>
      </c>
      <c r="E4872" s="573"/>
    </row>
    <row r="4873" spans="1:5" ht="15.75">
      <c r="A4873" s="573" t="s">
        <v>10114</v>
      </c>
      <c r="B4873" s="574" t="s">
        <v>10115</v>
      </c>
      <c r="C4873" s="573" t="s">
        <v>727</v>
      </c>
      <c r="E4873" s="573"/>
    </row>
    <row r="4874" spans="1:5" ht="15.75">
      <c r="A4874" s="573" t="s">
        <v>10116</v>
      </c>
      <c r="B4874" s="574" t="s">
        <v>10117</v>
      </c>
      <c r="C4874" s="573" t="s">
        <v>843</v>
      </c>
      <c r="E4874" s="573"/>
    </row>
    <row r="4875" spans="1:5" ht="15.75">
      <c r="A4875" s="573" t="s">
        <v>10118</v>
      </c>
      <c r="B4875" s="574" t="s">
        <v>10119</v>
      </c>
      <c r="C4875" s="573" t="s">
        <v>620</v>
      </c>
      <c r="E4875" s="573"/>
    </row>
    <row r="4876" spans="1:5" ht="15.75">
      <c r="A4876" s="573" t="s">
        <v>10120</v>
      </c>
      <c r="B4876" s="574" t="s">
        <v>10121</v>
      </c>
      <c r="C4876" s="573" t="s">
        <v>732</v>
      </c>
      <c r="E4876" s="573"/>
    </row>
    <row r="4877" spans="1:5" ht="15.75">
      <c r="A4877" s="573" t="s">
        <v>10122</v>
      </c>
      <c r="B4877" s="574" t="s">
        <v>10123</v>
      </c>
      <c r="C4877" s="573" t="s">
        <v>309</v>
      </c>
      <c r="E4877" s="573"/>
    </row>
    <row r="4878" spans="1:5" ht="15.75">
      <c r="A4878" s="573" t="s">
        <v>10124</v>
      </c>
      <c r="B4878" s="574" t="s">
        <v>10125</v>
      </c>
      <c r="C4878" s="573" t="s">
        <v>790</v>
      </c>
      <c r="E4878" s="573"/>
    </row>
    <row r="4879" spans="1:5" ht="15.75">
      <c r="A4879" s="573" t="s">
        <v>10126</v>
      </c>
      <c r="B4879" s="574" t="s">
        <v>10127</v>
      </c>
      <c r="C4879" s="573" t="s">
        <v>528</v>
      </c>
      <c r="E4879" s="573"/>
    </row>
    <row r="4880" spans="1:5" ht="15.75">
      <c r="A4880" s="573" t="s">
        <v>10128</v>
      </c>
      <c r="B4880" s="574" t="s">
        <v>10129</v>
      </c>
      <c r="C4880" s="573" t="s">
        <v>309</v>
      </c>
      <c r="E4880" s="573"/>
    </row>
    <row r="4881" spans="1:5" ht="15.75">
      <c r="A4881" s="573" t="s">
        <v>10130</v>
      </c>
      <c r="B4881" s="574" t="s">
        <v>10131</v>
      </c>
      <c r="C4881" s="573" t="s">
        <v>1033</v>
      </c>
      <c r="E4881" s="573"/>
    </row>
    <row r="4882" spans="1:5" ht="15.75">
      <c r="A4882" s="573" t="s">
        <v>10132</v>
      </c>
      <c r="B4882" s="574" t="s">
        <v>10133</v>
      </c>
      <c r="C4882" s="573" t="s">
        <v>1033</v>
      </c>
      <c r="E4882" s="573"/>
    </row>
    <row r="4883" spans="1:5" ht="15.75">
      <c r="A4883" s="573" t="s">
        <v>10134</v>
      </c>
      <c r="B4883" s="574" t="s">
        <v>10135</v>
      </c>
      <c r="C4883" s="573" t="s">
        <v>369</v>
      </c>
      <c r="E4883" s="573"/>
    </row>
    <row r="4884" spans="1:5" ht="15.75">
      <c r="A4884" s="573" t="s">
        <v>10136</v>
      </c>
      <c r="B4884" s="574" t="s">
        <v>10137</v>
      </c>
      <c r="C4884" s="573" t="s">
        <v>312</v>
      </c>
      <c r="E4884" s="573"/>
    </row>
    <row r="4885" spans="1:5" ht="15.75">
      <c r="A4885" s="573" t="s">
        <v>10138</v>
      </c>
      <c r="B4885" s="574" t="s">
        <v>10139</v>
      </c>
      <c r="C4885" s="573" t="s">
        <v>343</v>
      </c>
      <c r="E4885" s="573"/>
    </row>
    <row r="4886" spans="1:5" ht="15.75">
      <c r="A4886" s="573" t="s">
        <v>10140</v>
      </c>
      <c r="B4886" s="574" t="s">
        <v>10141</v>
      </c>
      <c r="C4886" s="573" t="s">
        <v>343</v>
      </c>
      <c r="E4886" s="573"/>
    </row>
    <row r="4887" spans="1:5" ht="15.75">
      <c r="A4887" s="573" t="s">
        <v>10142</v>
      </c>
      <c r="B4887" s="574" t="s">
        <v>10143</v>
      </c>
      <c r="C4887" s="573" t="s">
        <v>436</v>
      </c>
      <c r="E4887" s="573"/>
    </row>
    <row r="4888" spans="1:5" ht="15.75">
      <c r="A4888" s="573" t="s">
        <v>10144</v>
      </c>
      <c r="B4888" s="574" t="s">
        <v>10145</v>
      </c>
      <c r="C4888" s="573" t="s">
        <v>436</v>
      </c>
      <c r="E4888" s="573"/>
    </row>
    <row r="4889" spans="1:5" ht="15.75">
      <c r="A4889" s="573" t="s">
        <v>10146</v>
      </c>
      <c r="B4889" s="574" t="s">
        <v>10147</v>
      </c>
      <c r="C4889" s="573" t="s">
        <v>425</v>
      </c>
      <c r="E4889" s="573"/>
    </row>
    <row r="4890" spans="1:5" ht="15.75">
      <c r="A4890" s="573" t="s">
        <v>10148</v>
      </c>
      <c r="B4890" s="574" t="s">
        <v>10149</v>
      </c>
      <c r="C4890" s="573" t="s">
        <v>1033</v>
      </c>
      <c r="E4890" s="573"/>
    </row>
    <row r="4891" spans="1:5" ht="15.75">
      <c r="A4891" s="573" t="s">
        <v>10150</v>
      </c>
      <c r="B4891" s="574" t="s">
        <v>10151</v>
      </c>
      <c r="C4891" s="573" t="s">
        <v>528</v>
      </c>
      <c r="E4891" s="573"/>
    </row>
    <row r="4892" spans="1:5" ht="15.75">
      <c r="A4892" s="573" t="s">
        <v>10152</v>
      </c>
      <c r="B4892" s="574" t="s">
        <v>10153</v>
      </c>
      <c r="C4892" s="573" t="s">
        <v>425</v>
      </c>
      <c r="E4892" s="573"/>
    </row>
    <row r="4893" spans="1:5" ht="15.75">
      <c r="A4893" s="573" t="s">
        <v>10154</v>
      </c>
      <c r="B4893" s="574" t="s">
        <v>10155</v>
      </c>
      <c r="C4893" s="573" t="s">
        <v>469</v>
      </c>
      <c r="E4893" s="573"/>
    </row>
    <row r="4894" spans="1:5" ht="15.75">
      <c r="A4894" s="573" t="s">
        <v>10156</v>
      </c>
      <c r="B4894" s="574" t="s">
        <v>10157</v>
      </c>
      <c r="C4894" s="573" t="s">
        <v>1033</v>
      </c>
      <c r="E4894" s="573"/>
    </row>
    <row r="4895" spans="1:5" ht="15.75">
      <c r="A4895" s="573" t="s">
        <v>10158</v>
      </c>
      <c r="B4895" s="574" t="s">
        <v>10159</v>
      </c>
      <c r="C4895" s="573" t="s">
        <v>399</v>
      </c>
      <c r="E4895" s="573"/>
    </row>
    <row r="4896" spans="1:5" ht="15.75">
      <c r="A4896" s="573" t="s">
        <v>10160</v>
      </c>
      <c r="B4896" s="574" t="s">
        <v>10161</v>
      </c>
      <c r="C4896" s="573" t="s">
        <v>399</v>
      </c>
      <c r="E4896" s="573"/>
    </row>
    <row r="4897" spans="1:5" ht="15.75">
      <c r="A4897" s="573" t="s">
        <v>10162</v>
      </c>
      <c r="B4897" s="574" t="s">
        <v>10163</v>
      </c>
      <c r="C4897" s="573" t="s">
        <v>456</v>
      </c>
      <c r="E4897" s="573"/>
    </row>
    <row r="4898" spans="1:5" ht="15.75">
      <c r="A4898" s="573" t="s">
        <v>10164</v>
      </c>
      <c r="B4898" s="574" t="s">
        <v>10165</v>
      </c>
      <c r="C4898" s="573" t="s">
        <v>274</v>
      </c>
      <c r="E4898" s="573"/>
    </row>
    <row r="4899" spans="1:5" ht="15.75">
      <c r="A4899" s="573" t="s">
        <v>10166</v>
      </c>
      <c r="B4899" s="574" t="s">
        <v>10167</v>
      </c>
      <c r="C4899" s="573" t="s">
        <v>485</v>
      </c>
      <c r="E4899" s="573"/>
    </row>
    <row r="4900" spans="1:5" ht="15.75">
      <c r="A4900" s="573" t="s">
        <v>10168</v>
      </c>
      <c r="B4900" s="574" t="s">
        <v>10169</v>
      </c>
      <c r="C4900" s="573" t="s">
        <v>504</v>
      </c>
      <c r="E4900" s="573"/>
    </row>
    <row r="4901" spans="1:5" ht="15.75">
      <c r="A4901" s="573" t="s">
        <v>10170</v>
      </c>
      <c r="B4901" s="574" t="s">
        <v>10171</v>
      </c>
      <c r="C4901" s="573" t="s">
        <v>511</v>
      </c>
      <c r="E4901" s="573"/>
    </row>
    <row r="4902" spans="1:5" ht="15.75">
      <c r="A4902" s="573" t="s">
        <v>10172</v>
      </c>
      <c r="B4902" s="574" t="s">
        <v>10173</v>
      </c>
      <c r="C4902" s="573" t="s">
        <v>488</v>
      </c>
      <c r="E4902" s="573"/>
    </row>
    <row r="4903" spans="1:5" ht="15.75">
      <c r="A4903" s="573" t="s">
        <v>10174</v>
      </c>
      <c r="B4903" s="574" t="s">
        <v>10175</v>
      </c>
      <c r="C4903" s="573" t="s">
        <v>268</v>
      </c>
      <c r="E4903" s="573"/>
    </row>
    <row r="4904" spans="1:5" ht="15.75">
      <c r="A4904" s="573" t="s">
        <v>10176</v>
      </c>
      <c r="B4904" s="574" t="s">
        <v>10177</v>
      </c>
      <c r="C4904" s="573" t="s">
        <v>271</v>
      </c>
      <c r="E4904" s="573"/>
    </row>
    <row r="4905" spans="1:5" ht="15.75">
      <c r="A4905" s="573" t="s">
        <v>10178</v>
      </c>
      <c r="B4905" s="574" t="s">
        <v>10179</v>
      </c>
      <c r="C4905" s="573" t="s">
        <v>451</v>
      </c>
      <c r="E4905" s="573"/>
    </row>
    <row r="4906" spans="1:5" ht="15.75">
      <c r="A4906" s="573" t="s">
        <v>10180</v>
      </c>
      <c r="B4906" s="574" t="s">
        <v>10181</v>
      </c>
      <c r="C4906" s="573" t="s">
        <v>343</v>
      </c>
      <c r="E4906" s="573"/>
    </row>
    <row r="4907" spans="1:5" ht="15.75">
      <c r="A4907" s="573" t="s">
        <v>10182</v>
      </c>
      <c r="B4907" s="574" t="s">
        <v>10183</v>
      </c>
      <c r="C4907" s="573" t="s">
        <v>271</v>
      </c>
      <c r="E4907" s="573"/>
    </row>
    <row r="4908" spans="1:5" ht="15.75">
      <c r="A4908" s="573" t="s">
        <v>10184</v>
      </c>
      <c r="B4908" s="574" t="s">
        <v>10185</v>
      </c>
      <c r="C4908" s="573" t="s">
        <v>511</v>
      </c>
      <c r="E4908" s="573"/>
    </row>
    <row r="4909" spans="1:5" ht="15.75">
      <c r="A4909" s="573" t="s">
        <v>10186</v>
      </c>
      <c r="B4909" s="574" t="s">
        <v>10187</v>
      </c>
      <c r="C4909" s="573" t="s">
        <v>425</v>
      </c>
      <c r="E4909" s="573"/>
    </row>
    <row r="4910" spans="1:5" ht="15.75">
      <c r="A4910" s="573" t="s">
        <v>10188</v>
      </c>
      <c r="B4910" s="574" t="s">
        <v>10189</v>
      </c>
      <c r="C4910" s="573" t="s">
        <v>343</v>
      </c>
      <c r="E4910" s="573"/>
    </row>
    <row r="4911" spans="1:5" ht="15.75">
      <c r="A4911" s="573" t="s">
        <v>10190</v>
      </c>
      <c r="B4911" s="574" t="s">
        <v>10191</v>
      </c>
      <c r="C4911" s="573" t="s">
        <v>286</v>
      </c>
      <c r="E4911" s="573"/>
    </row>
    <row r="4912" spans="1:5" ht="15.75">
      <c r="A4912" s="573" t="s">
        <v>10192</v>
      </c>
      <c r="B4912" s="574" t="s">
        <v>10193</v>
      </c>
      <c r="C4912" s="573" t="s">
        <v>564</v>
      </c>
      <c r="E4912" s="573"/>
    </row>
    <row r="4913" spans="1:5" ht="15.75">
      <c r="A4913" s="573" t="s">
        <v>10194</v>
      </c>
      <c r="B4913" s="574" t="s">
        <v>10195</v>
      </c>
      <c r="C4913" s="573" t="s">
        <v>303</v>
      </c>
      <c r="E4913" s="573"/>
    </row>
    <row r="4914" spans="1:5" ht="15.75">
      <c r="A4914" s="573" t="s">
        <v>10196</v>
      </c>
      <c r="B4914" s="574" t="s">
        <v>10197</v>
      </c>
      <c r="C4914" s="573" t="s">
        <v>1010</v>
      </c>
      <c r="E4914" s="573"/>
    </row>
    <row r="4915" spans="1:5" ht="15.75">
      <c r="A4915" s="573" t="s">
        <v>10198</v>
      </c>
      <c r="B4915" s="574" t="s">
        <v>10199</v>
      </c>
      <c r="C4915" s="573" t="s">
        <v>349</v>
      </c>
      <c r="E4915" s="573"/>
    </row>
    <row r="4916" spans="1:5" ht="15.75">
      <c r="A4916" s="573" t="s">
        <v>10200</v>
      </c>
      <c r="B4916" s="574" t="s">
        <v>10201</v>
      </c>
      <c r="C4916" s="573" t="s">
        <v>352</v>
      </c>
      <c r="E4916" s="573"/>
    </row>
    <row r="4917" spans="1:5" ht="15.75">
      <c r="A4917" s="573" t="s">
        <v>10202</v>
      </c>
      <c r="B4917" s="574" t="s">
        <v>10203</v>
      </c>
      <c r="C4917" s="573" t="s">
        <v>469</v>
      </c>
      <c r="E4917" s="573"/>
    </row>
    <row r="4918" spans="1:5" ht="15.75">
      <c r="A4918" s="573" t="s">
        <v>10204</v>
      </c>
      <c r="B4918" s="574" t="s">
        <v>10205</v>
      </c>
      <c r="C4918" s="573" t="s">
        <v>469</v>
      </c>
      <c r="E4918" s="573"/>
    </row>
    <row r="4919" spans="1:5" ht="15.75">
      <c r="A4919" s="573" t="s">
        <v>10206</v>
      </c>
      <c r="B4919" s="574" t="s">
        <v>10207</v>
      </c>
      <c r="C4919" s="573" t="s">
        <v>2252</v>
      </c>
      <c r="E4919" s="573"/>
    </row>
    <row r="4920" spans="1:5" ht="15.75">
      <c r="A4920" s="573" t="s">
        <v>10208</v>
      </c>
      <c r="B4920" s="574" t="s">
        <v>10209</v>
      </c>
      <c r="C4920" s="573" t="s">
        <v>360</v>
      </c>
      <c r="E4920" s="573"/>
    </row>
    <row r="4921" spans="1:5" ht="15.75">
      <c r="A4921" s="573" t="s">
        <v>10210</v>
      </c>
      <c r="B4921" s="574" t="s">
        <v>10211</v>
      </c>
      <c r="C4921" s="573" t="s">
        <v>369</v>
      </c>
      <c r="E4921" s="573"/>
    </row>
    <row r="4922" spans="1:5" ht="15.75">
      <c r="A4922" s="573" t="s">
        <v>10212</v>
      </c>
      <c r="B4922" s="574" t="s">
        <v>10213</v>
      </c>
      <c r="C4922" s="573" t="s">
        <v>1033</v>
      </c>
      <c r="E4922" s="573"/>
    </row>
    <row r="4923" spans="1:5" ht="15.75">
      <c r="A4923" s="573" t="s">
        <v>10214</v>
      </c>
      <c r="B4923" s="574" t="s">
        <v>10215</v>
      </c>
      <c r="C4923" s="573" t="s">
        <v>317</v>
      </c>
      <c r="E4923" s="573"/>
    </row>
    <row r="4924" spans="1:5" ht="15.75">
      <c r="A4924" s="573" t="s">
        <v>10216</v>
      </c>
      <c r="B4924" s="574" t="s">
        <v>10217</v>
      </c>
      <c r="C4924" s="573" t="s">
        <v>320</v>
      </c>
      <c r="E4924" s="573"/>
    </row>
    <row r="4925" spans="1:5" ht="15.75">
      <c r="A4925" s="573" t="s">
        <v>10218</v>
      </c>
      <c r="B4925" s="574" t="s">
        <v>10219</v>
      </c>
      <c r="C4925" s="573" t="s">
        <v>388</v>
      </c>
      <c r="E4925" s="573"/>
    </row>
    <row r="4926" spans="1:5" ht="15.75">
      <c r="A4926" s="573" t="s">
        <v>10220</v>
      </c>
      <c r="B4926" s="574" t="s">
        <v>10221</v>
      </c>
      <c r="C4926" s="573" t="s">
        <v>518</v>
      </c>
      <c r="E4926" s="573"/>
    </row>
    <row r="4927" spans="1:5" ht="15.75">
      <c r="A4927" s="573" t="s">
        <v>10222</v>
      </c>
      <c r="B4927" s="574" t="s">
        <v>10223</v>
      </c>
      <c r="C4927" s="573" t="s">
        <v>420</v>
      </c>
      <c r="E4927" s="573"/>
    </row>
    <row r="4928" spans="1:5" ht="15.75">
      <c r="A4928" s="573" t="s">
        <v>10224</v>
      </c>
      <c r="B4928" s="574" t="s">
        <v>10225</v>
      </c>
      <c r="C4928" s="573" t="s">
        <v>436</v>
      </c>
      <c r="E4928" s="573"/>
    </row>
    <row r="4929" spans="1:5" ht="15.75">
      <c r="A4929" s="573" t="s">
        <v>10226</v>
      </c>
      <c r="B4929" s="574" t="s">
        <v>10227</v>
      </c>
      <c r="C4929" s="573" t="s">
        <v>388</v>
      </c>
      <c r="E4929" s="573"/>
    </row>
    <row r="4930" spans="1:5" ht="15.75">
      <c r="A4930" s="573" t="s">
        <v>10228</v>
      </c>
      <c r="B4930" s="574" t="s">
        <v>10229</v>
      </c>
      <c r="C4930" s="573" t="s">
        <v>485</v>
      </c>
      <c r="E4930" s="573"/>
    </row>
    <row r="4931" spans="1:5" ht="15.75">
      <c r="A4931" s="573" t="s">
        <v>10230</v>
      </c>
      <c r="B4931" s="574" t="s">
        <v>10231</v>
      </c>
      <c r="C4931" s="573" t="s">
        <v>388</v>
      </c>
      <c r="E4931" s="573"/>
    </row>
    <row r="4932" spans="1:5" ht="15.75">
      <c r="A4932" s="573" t="s">
        <v>10232</v>
      </c>
      <c r="B4932" s="574" t="s">
        <v>10233</v>
      </c>
      <c r="C4932" s="573" t="s">
        <v>309</v>
      </c>
      <c r="E4932" s="573"/>
    </row>
    <row r="4933" spans="1:5" ht="15.75">
      <c r="A4933" s="573" t="s">
        <v>10234</v>
      </c>
      <c r="B4933" s="574" t="s">
        <v>10235</v>
      </c>
      <c r="C4933" s="573" t="s">
        <v>1033</v>
      </c>
      <c r="E4933" s="573"/>
    </row>
    <row r="4934" spans="1:5" ht="15.75">
      <c r="A4934" s="573" t="s">
        <v>10236</v>
      </c>
      <c r="B4934" s="574" t="s">
        <v>10237</v>
      </c>
      <c r="C4934" s="573" t="s">
        <v>674</v>
      </c>
      <c r="E4934" s="573"/>
    </row>
    <row r="4935" spans="1:5" ht="15.75">
      <c r="A4935" s="573" t="s">
        <v>10238</v>
      </c>
      <c r="B4935" s="574" t="s">
        <v>10239</v>
      </c>
      <c r="C4935" s="573" t="s">
        <v>436</v>
      </c>
      <c r="E4935" s="573"/>
    </row>
    <row r="4936" spans="1:5" ht="15.75">
      <c r="A4936" s="573" t="s">
        <v>10240</v>
      </c>
      <c r="B4936" s="574" t="s">
        <v>10241</v>
      </c>
      <c r="C4936" s="573" t="s">
        <v>425</v>
      </c>
      <c r="E4936" s="573"/>
    </row>
    <row r="4937" spans="1:5" ht="15.75">
      <c r="A4937" s="573" t="s">
        <v>10242</v>
      </c>
      <c r="B4937" s="574" t="s">
        <v>10243</v>
      </c>
      <c r="C4937" s="573" t="s">
        <v>742</v>
      </c>
      <c r="E4937" s="573"/>
    </row>
    <row r="4938" spans="1:5" ht="15.75">
      <c r="A4938" s="573" t="s">
        <v>10244</v>
      </c>
      <c r="B4938" s="574" t="s">
        <v>10245</v>
      </c>
      <c r="C4938" s="573" t="s">
        <v>388</v>
      </c>
      <c r="E4938" s="573"/>
    </row>
    <row r="4939" spans="1:5" ht="15.75">
      <c r="A4939" s="573" t="s">
        <v>10246</v>
      </c>
      <c r="B4939" s="574" t="s">
        <v>10247</v>
      </c>
      <c r="C4939" s="573" t="s">
        <v>286</v>
      </c>
      <c r="E4939" s="573"/>
    </row>
    <row r="4940" spans="1:5" ht="15.75">
      <c r="A4940" s="573" t="s">
        <v>10248</v>
      </c>
      <c r="B4940" s="574" t="s">
        <v>10249</v>
      </c>
      <c r="C4940" s="573" t="s">
        <v>951</v>
      </c>
      <c r="E4940" s="573"/>
    </row>
    <row r="4941" spans="1:5" ht="15.75">
      <c r="A4941" s="573" t="s">
        <v>10250</v>
      </c>
      <c r="B4941" s="574" t="s">
        <v>10251</v>
      </c>
      <c r="C4941" s="573" t="s">
        <v>240</v>
      </c>
      <c r="E4941" s="573"/>
    </row>
    <row r="4942" spans="1:5" ht="15.75">
      <c r="A4942" s="573" t="s">
        <v>10252</v>
      </c>
      <c r="B4942" s="574" t="s">
        <v>10253</v>
      </c>
      <c r="C4942" s="573" t="s">
        <v>613</v>
      </c>
      <c r="E4942" s="573"/>
    </row>
    <row r="4943" spans="1:5" ht="15.75">
      <c r="A4943" s="573" t="s">
        <v>10254</v>
      </c>
      <c r="B4943" s="574" t="s">
        <v>10255</v>
      </c>
      <c r="C4943" s="573" t="s">
        <v>309</v>
      </c>
      <c r="E4943" s="573"/>
    </row>
    <row r="4944" spans="1:5" ht="15.75">
      <c r="A4944" s="573" t="s">
        <v>10256</v>
      </c>
      <c r="B4944" s="574" t="s">
        <v>10257</v>
      </c>
      <c r="C4944" s="573" t="s">
        <v>1178</v>
      </c>
      <c r="E4944" s="573"/>
    </row>
    <row r="4945" spans="1:5" ht="15.75">
      <c r="A4945" s="573" t="s">
        <v>10258</v>
      </c>
      <c r="B4945" s="574" t="s">
        <v>10259</v>
      </c>
      <c r="C4945" s="573" t="s">
        <v>1141</v>
      </c>
      <c r="E4945" s="573"/>
    </row>
    <row r="4946" spans="1:5" ht="15.75">
      <c r="A4946" s="573" t="s">
        <v>10260</v>
      </c>
      <c r="B4946" s="574" t="s">
        <v>10261</v>
      </c>
      <c r="C4946" s="573" t="s">
        <v>343</v>
      </c>
      <c r="E4946" s="573"/>
    </row>
    <row r="4947" spans="1:5" ht="15.75">
      <c r="A4947" s="573" t="s">
        <v>10262</v>
      </c>
      <c r="B4947" s="574" t="s">
        <v>10263</v>
      </c>
      <c r="C4947" s="573" t="s">
        <v>511</v>
      </c>
      <c r="E4947" s="573"/>
    </row>
    <row r="4948" spans="1:5" ht="15.75">
      <c r="A4948" s="573" t="s">
        <v>10264</v>
      </c>
      <c r="B4948" s="574" t="s">
        <v>10265</v>
      </c>
      <c r="C4948" s="573" t="s">
        <v>388</v>
      </c>
      <c r="E4948" s="573"/>
    </row>
    <row r="4949" spans="1:5" ht="15.75">
      <c r="A4949" s="573" t="s">
        <v>10266</v>
      </c>
      <c r="B4949" s="574" t="s">
        <v>10267</v>
      </c>
      <c r="C4949" s="573" t="s">
        <v>274</v>
      </c>
      <c r="E4949" s="573"/>
    </row>
    <row r="4950" spans="1:5" ht="15.75">
      <c r="A4950" s="573" t="s">
        <v>10268</v>
      </c>
      <c r="B4950" s="574" t="s">
        <v>10269</v>
      </c>
      <c r="C4950" s="573" t="s">
        <v>737</v>
      </c>
      <c r="E4950" s="573"/>
    </row>
    <row r="4951" spans="1:5" ht="15.75">
      <c r="A4951" s="573" t="s">
        <v>10270</v>
      </c>
      <c r="B4951" s="574" t="s">
        <v>10271</v>
      </c>
      <c r="C4951" s="573" t="s">
        <v>286</v>
      </c>
      <c r="E4951" s="573"/>
    </row>
    <row r="4952" spans="1:5" ht="15.75">
      <c r="A4952" s="573" t="s">
        <v>10272</v>
      </c>
      <c r="B4952" s="574" t="s">
        <v>10273</v>
      </c>
      <c r="C4952" s="573" t="s">
        <v>343</v>
      </c>
      <c r="E4952" s="573"/>
    </row>
    <row r="4953" spans="1:5" ht="15.75">
      <c r="A4953" s="573" t="s">
        <v>10274</v>
      </c>
      <c r="B4953" s="574" t="s">
        <v>10275</v>
      </c>
      <c r="C4953" s="573" t="s">
        <v>349</v>
      </c>
      <c r="E4953" s="573"/>
    </row>
    <row r="4954" spans="1:5" ht="15.75">
      <c r="A4954" s="573" t="s">
        <v>10276</v>
      </c>
      <c r="B4954" s="574" t="s">
        <v>10277</v>
      </c>
      <c r="C4954" s="573" t="s">
        <v>268</v>
      </c>
      <c r="E4954" s="573"/>
    </row>
    <row r="4955" spans="1:5" ht="15.75">
      <c r="A4955" s="573" t="s">
        <v>10278</v>
      </c>
      <c r="B4955" s="574" t="s">
        <v>10279</v>
      </c>
      <c r="C4955" s="573" t="s">
        <v>425</v>
      </c>
      <c r="E4955" s="573"/>
    </row>
    <row r="4956" spans="1:5" ht="15.75">
      <c r="A4956" s="573" t="s">
        <v>10280</v>
      </c>
      <c r="B4956" s="574" t="s">
        <v>10281</v>
      </c>
      <c r="C4956" s="573" t="s">
        <v>425</v>
      </c>
      <c r="E4956" s="573"/>
    </row>
    <row r="4957" spans="1:5" ht="15.75">
      <c r="A4957" s="573" t="s">
        <v>10282</v>
      </c>
      <c r="B4957" s="574" t="s">
        <v>10283</v>
      </c>
      <c r="C4957" s="573" t="s">
        <v>317</v>
      </c>
      <c r="E4957" s="573"/>
    </row>
    <row r="4958" spans="1:5" ht="15.75">
      <c r="A4958" s="573" t="s">
        <v>10284</v>
      </c>
      <c r="B4958" s="574" t="s">
        <v>10285</v>
      </c>
      <c r="C4958" s="573" t="s">
        <v>501</v>
      </c>
      <c r="E4958" s="573"/>
    </row>
    <row r="4959" spans="1:5" ht="15.75">
      <c r="A4959" s="573" t="s">
        <v>10286</v>
      </c>
      <c r="B4959" s="574" t="s">
        <v>10287</v>
      </c>
      <c r="C4959" s="573" t="s">
        <v>303</v>
      </c>
      <c r="E4959" s="573"/>
    </row>
    <row r="4960" spans="1:5" ht="15.75">
      <c r="A4960" s="573" t="s">
        <v>10288</v>
      </c>
      <c r="B4960" s="574" t="s">
        <v>10289</v>
      </c>
      <c r="C4960" s="573" t="s">
        <v>737</v>
      </c>
      <c r="E4960" s="573"/>
    </row>
    <row r="4961" spans="1:5" ht="15.75">
      <c r="A4961" s="573" t="s">
        <v>10290</v>
      </c>
      <c r="B4961" s="574" t="s">
        <v>10291</v>
      </c>
      <c r="C4961" s="573" t="s">
        <v>317</v>
      </c>
      <c r="E4961" s="573"/>
    </row>
    <row r="4962" spans="1:5" ht="15.75">
      <c r="A4962" s="573" t="s">
        <v>10292</v>
      </c>
      <c r="B4962" s="574" t="s">
        <v>10293</v>
      </c>
      <c r="C4962" s="573" t="s">
        <v>312</v>
      </c>
      <c r="E4962" s="573"/>
    </row>
    <row r="4963" spans="1:5" ht="15.75">
      <c r="A4963" s="573" t="s">
        <v>10294</v>
      </c>
      <c r="B4963" s="574" t="s">
        <v>10295</v>
      </c>
      <c r="C4963" s="573" t="s">
        <v>399</v>
      </c>
      <c r="E4963" s="573"/>
    </row>
    <row r="4964" spans="1:5" ht="15.75">
      <c r="A4964" s="573" t="s">
        <v>10296</v>
      </c>
      <c r="B4964" s="574" t="s">
        <v>10297</v>
      </c>
      <c r="C4964" s="573" t="s">
        <v>240</v>
      </c>
      <c r="E4964" s="573"/>
    </row>
    <row r="4965" spans="1:5" ht="15.75">
      <c r="A4965" s="573" t="s">
        <v>10298</v>
      </c>
      <c r="B4965" s="574" t="s">
        <v>10299</v>
      </c>
      <c r="C4965" s="573" t="s">
        <v>732</v>
      </c>
      <c r="E4965" s="573"/>
    </row>
    <row r="4966" spans="1:5" ht="15.75">
      <c r="A4966" s="573" t="s">
        <v>10300</v>
      </c>
      <c r="B4966" s="574" t="s">
        <v>10301</v>
      </c>
      <c r="C4966" s="573" t="s">
        <v>485</v>
      </c>
      <c r="E4966" s="573"/>
    </row>
    <row r="4967" spans="1:5" ht="15.75">
      <c r="A4967" s="573" t="s">
        <v>10302</v>
      </c>
      <c r="B4967" s="574" t="s">
        <v>10303</v>
      </c>
      <c r="C4967" s="573" t="s">
        <v>303</v>
      </c>
      <c r="E4967" s="573"/>
    </row>
    <row r="4968" spans="1:5" ht="15.75">
      <c r="A4968" s="573" t="s">
        <v>10304</v>
      </c>
      <c r="B4968" s="574" t="s">
        <v>10305</v>
      </c>
      <c r="C4968" s="573" t="s">
        <v>274</v>
      </c>
      <c r="E4968" s="573"/>
    </row>
    <row r="4969" spans="1:5" ht="15.75">
      <c r="A4969" s="573" t="s">
        <v>10306</v>
      </c>
      <c r="B4969" s="574" t="s">
        <v>10307</v>
      </c>
      <c r="C4969" s="573" t="s">
        <v>488</v>
      </c>
      <c r="E4969" s="573"/>
    </row>
    <row r="4970" spans="1:5" ht="15.75">
      <c r="A4970" s="573" t="s">
        <v>10308</v>
      </c>
      <c r="B4970" s="574" t="s">
        <v>10309</v>
      </c>
      <c r="C4970" s="573" t="s">
        <v>501</v>
      </c>
      <c r="E4970" s="573"/>
    </row>
    <row r="4971" spans="1:5" ht="15.75">
      <c r="A4971" s="573" t="s">
        <v>10310</v>
      </c>
      <c r="B4971" s="574" t="s">
        <v>10311</v>
      </c>
      <c r="C4971" s="573" t="s">
        <v>343</v>
      </c>
      <c r="E4971" s="573"/>
    </row>
    <row r="4972" spans="1:5" ht="15.75">
      <c r="A4972" s="573" t="s">
        <v>10312</v>
      </c>
      <c r="B4972" s="574" t="s">
        <v>10313</v>
      </c>
      <c r="C4972" s="573" t="s">
        <v>343</v>
      </c>
      <c r="E4972" s="573"/>
    </row>
    <row r="4973" spans="1:5" ht="15.75">
      <c r="A4973" s="573" t="s">
        <v>10314</v>
      </c>
      <c r="B4973" s="574" t="s">
        <v>10315</v>
      </c>
      <c r="C4973" s="573" t="s">
        <v>399</v>
      </c>
      <c r="E4973" s="573"/>
    </row>
    <row r="4974" spans="1:5" ht="15.75">
      <c r="A4974" s="573" t="s">
        <v>10316</v>
      </c>
      <c r="B4974" s="574" t="s">
        <v>10317</v>
      </c>
      <c r="C4974" s="573" t="s">
        <v>1529</v>
      </c>
      <c r="E4974" s="573"/>
    </row>
    <row r="4975" spans="1:5" ht="15.75">
      <c r="A4975" s="573" t="s">
        <v>10318</v>
      </c>
      <c r="B4975" s="574" t="s">
        <v>10319</v>
      </c>
      <c r="C4975" s="573" t="s">
        <v>1208</v>
      </c>
      <c r="E4975" s="573"/>
    </row>
    <row r="4976" spans="1:5" ht="15.75">
      <c r="A4976" s="573" t="s">
        <v>10320</v>
      </c>
      <c r="B4976" s="574" t="s">
        <v>10321</v>
      </c>
      <c r="C4976" s="573" t="s">
        <v>1208</v>
      </c>
      <c r="E4976" s="573"/>
    </row>
    <row r="4977" spans="1:5" ht="15.75">
      <c r="A4977" s="573" t="s">
        <v>10322</v>
      </c>
      <c r="B4977" s="574" t="s">
        <v>10323</v>
      </c>
      <c r="C4977" s="573" t="s">
        <v>323</v>
      </c>
      <c r="E4977" s="573"/>
    </row>
    <row r="4978" spans="1:5" ht="15.75">
      <c r="A4978" s="573" t="s">
        <v>10324</v>
      </c>
      <c r="B4978" s="574" t="s">
        <v>10325</v>
      </c>
      <c r="C4978" s="573" t="s">
        <v>1779</v>
      </c>
      <c r="E4978" s="573"/>
    </row>
    <row r="4979" spans="1:5" ht="15.75">
      <c r="A4979" s="573" t="s">
        <v>10326</v>
      </c>
      <c r="B4979" s="574" t="s">
        <v>10327</v>
      </c>
      <c r="C4979" s="573" t="s">
        <v>559</v>
      </c>
      <c r="E4979" s="573"/>
    </row>
    <row r="4980" spans="1:5" ht="15.75">
      <c r="A4980" s="573" t="s">
        <v>10328</v>
      </c>
      <c r="B4980" s="574" t="s">
        <v>10329</v>
      </c>
      <c r="C4980" s="573" t="s">
        <v>372</v>
      </c>
      <c r="E4980" s="573"/>
    </row>
    <row r="4981" spans="1:5" ht="15.75">
      <c r="A4981" s="573" t="s">
        <v>10330</v>
      </c>
      <c r="B4981" s="574" t="s">
        <v>10331</v>
      </c>
      <c r="C4981" s="573" t="s">
        <v>425</v>
      </c>
      <c r="E4981" s="573"/>
    </row>
    <row r="4982" spans="1:5" ht="15.75">
      <c r="A4982" s="573" t="s">
        <v>10332</v>
      </c>
      <c r="B4982" s="574" t="s">
        <v>10333</v>
      </c>
      <c r="C4982" s="573" t="s">
        <v>399</v>
      </c>
      <c r="E4982" s="573"/>
    </row>
    <row r="4983" spans="1:5" ht="15.75">
      <c r="A4983" s="573" t="s">
        <v>10334</v>
      </c>
      <c r="B4983" s="574" t="s">
        <v>10335</v>
      </c>
      <c r="C4983" s="573" t="s">
        <v>653</v>
      </c>
      <c r="E4983" s="573"/>
    </row>
    <row r="4984" spans="1:5" ht="15.75">
      <c r="A4984" s="573" t="s">
        <v>10336</v>
      </c>
      <c r="B4984" s="574" t="s">
        <v>10337</v>
      </c>
      <c r="C4984" s="573" t="s">
        <v>436</v>
      </c>
      <c r="E4984" s="573"/>
    </row>
    <row r="4985" spans="1:5" ht="15.75">
      <c r="A4985" s="573" t="s">
        <v>10338</v>
      </c>
      <c r="B4985" s="574" t="s">
        <v>10339</v>
      </c>
      <c r="C4985" s="573" t="s">
        <v>349</v>
      </c>
      <c r="E4985" s="573"/>
    </row>
    <row r="4986" spans="1:5" ht="15.75">
      <c r="A4986" s="573" t="s">
        <v>10340</v>
      </c>
      <c r="B4986" s="574" t="s">
        <v>10341</v>
      </c>
      <c r="C4986" s="573" t="s">
        <v>294</v>
      </c>
      <c r="E4986" s="573"/>
    </row>
    <row r="4987" spans="1:5" ht="15.75">
      <c r="A4987" s="573" t="s">
        <v>10342</v>
      </c>
      <c r="B4987" s="574" t="s">
        <v>10343</v>
      </c>
      <c r="C4987" s="573" t="s">
        <v>1178</v>
      </c>
      <c r="E4987" s="573"/>
    </row>
    <row r="4988" spans="1:5" ht="15.75">
      <c r="A4988" s="573" t="s">
        <v>10344</v>
      </c>
      <c r="B4988" s="574" t="s">
        <v>10345</v>
      </c>
      <c r="C4988" s="573" t="s">
        <v>485</v>
      </c>
      <c r="E4988" s="573"/>
    </row>
    <row r="4989" spans="1:5" ht="15.75">
      <c r="A4989" s="573" t="s">
        <v>10346</v>
      </c>
      <c r="B4989" s="574" t="s">
        <v>10347</v>
      </c>
      <c r="C4989" s="573" t="s">
        <v>343</v>
      </c>
      <c r="E4989" s="573"/>
    </row>
    <row r="4990" spans="1:5" ht="15.75">
      <c r="A4990" s="573" t="s">
        <v>10348</v>
      </c>
      <c r="B4990" s="574" t="s">
        <v>10349</v>
      </c>
      <c r="C4990" s="573" t="s">
        <v>521</v>
      </c>
      <c r="E4990" s="573"/>
    </row>
    <row r="4991" spans="1:5" ht="15.75">
      <c r="A4991" s="573" t="s">
        <v>10350</v>
      </c>
      <c r="B4991" s="574" t="s">
        <v>10351</v>
      </c>
      <c r="C4991" s="573" t="s">
        <v>1293</v>
      </c>
      <c r="E4991" s="573"/>
    </row>
    <row r="4992" spans="1:5" ht="15.75">
      <c r="A4992" s="573" t="s">
        <v>10352</v>
      </c>
      <c r="B4992" s="574" t="s">
        <v>10353</v>
      </c>
      <c r="C4992" s="573" t="s">
        <v>732</v>
      </c>
      <c r="E4992" s="573"/>
    </row>
    <row r="4993" spans="1:5" ht="15.75">
      <c r="A4993" s="573" t="s">
        <v>10354</v>
      </c>
      <c r="B4993" s="574" t="s">
        <v>10355</v>
      </c>
      <c r="C4993" s="573" t="s">
        <v>579</v>
      </c>
      <c r="E4993" s="573"/>
    </row>
    <row r="4994" spans="1:5" ht="15.75">
      <c r="A4994" s="573" t="s">
        <v>10356</v>
      </c>
      <c r="B4994" s="574" t="s">
        <v>10357</v>
      </c>
      <c r="C4994" s="573" t="s">
        <v>653</v>
      </c>
      <c r="E4994" s="573"/>
    </row>
    <row r="4995" spans="1:5" ht="15.75">
      <c r="A4995" s="573" t="s">
        <v>10358</v>
      </c>
      <c r="B4995" s="574" t="s">
        <v>10359</v>
      </c>
      <c r="C4995" s="573" t="s">
        <v>412</v>
      </c>
      <c r="E4995" s="573"/>
    </row>
    <row r="4996" spans="1:5" ht="15.75">
      <c r="A4996" s="573" t="s">
        <v>10360</v>
      </c>
      <c r="B4996" s="574" t="s">
        <v>10361</v>
      </c>
      <c r="C4996" s="573" t="s">
        <v>518</v>
      </c>
      <c r="E4996" s="573"/>
    </row>
    <row r="4997" spans="1:5" ht="15.75">
      <c r="A4997" s="573" t="s">
        <v>10362</v>
      </c>
      <c r="B4997" s="574" t="s">
        <v>10363</v>
      </c>
      <c r="C4997" s="573" t="s">
        <v>337</v>
      </c>
      <c r="E4997" s="573"/>
    </row>
    <row r="4998" spans="1:5" ht="15.75">
      <c r="A4998" s="573" t="s">
        <v>10364</v>
      </c>
      <c r="B4998" s="574" t="s">
        <v>10365</v>
      </c>
      <c r="C4998" s="573" t="s">
        <v>417</v>
      </c>
      <c r="E4998" s="573"/>
    </row>
    <row r="4999" spans="1:5" ht="15.75">
      <c r="A4999" s="573" t="s">
        <v>10366</v>
      </c>
      <c r="B4999" s="574" t="s">
        <v>10367</v>
      </c>
      <c r="C4999" s="573" t="s">
        <v>1627</v>
      </c>
      <c r="E4999" s="573"/>
    </row>
    <row r="5000" spans="1:5" ht="15.75">
      <c r="A5000" s="573" t="s">
        <v>10368</v>
      </c>
      <c r="B5000" s="574" t="s">
        <v>10369</v>
      </c>
      <c r="C5000" s="573" t="s">
        <v>883</v>
      </c>
      <c r="E5000" s="573"/>
    </row>
    <row r="5001" spans="1:5" ht="15.75">
      <c r="A5001" s="573" t="s">
        <v>10370</v>
      </c>
      <c r="B5001" s="574" t="s">
        <v>10371</v>
      </c>
      <c r="C5001" s="573" t="s">
        <v>528</v>
      </c>
      <c r="E5001" s="573"/>
    </row>
    <row r="5002" spans="1:5" ht="15.75">
      <c r="A5002" s="573" t="s">
        <v>10372</v>
      </c>
      <c r="B5002" s="574" t="s">
        <v>10373</v>
      </c>
      <c r="C5002" s="573" t="s">
        <v>320</v>
      </c>
      <c r="E5002" s="573"/>
    </row>
    <row r="5003" spans="1:5" ht="15.75">
      <c r="A5003" s="573" t="s">
        <v>10374</v>
      </c>
      <c r="B5003" s="574" t="s">
        <v>10375</v>
      </c>
      <c r="C5003" s="573" t="s">
        <v>464</v>
      </c>
      <c r="E5003" s="573"/>
    </row>
    <row r="5004" spans="1:5" ht="15.75">
      <c r="A5004" s="573" t="s">
        <v>10376</v>
      </c>
      <c r="B5004" s="574" t="s">
        <v>10377</v>
      </c>
      <c r="C5004" s="573" t="s">
        <v>485</v>
      </c>
      <c r="E5004" s="573"/>
    </row>
    <row r="5005" spans="1:5" ht="15.75">
      <c r="A5005" s="573" t="s">
        <v>10378</v>
      </c>
      <c r="B5005" s="574" t="s">
        <v>10379</v>
      </c>
      <c r="C5005" s="573" t="s">
        <v>360</v>
      </c>
      <c r="E5005" s="573"/>
    </row>
    <row r="5006" spans="1:5" ht="15.75">
      <c r="A5006" s="573" t="s">
        <v>10380</v>
      </c>
      <c r="B5006" s="574" t="s">
        <v>10381</v>
      </c>
      <c r="C5006" s="573" t="s">
        <v>280</v>
      </c>
      <c r="E5006" s="573"/>
    </row>
    <row r="5007" spans="1:5" ht="15.75">
      <c r="A5007" s="573" t="s">
        <v>10382</v>
      </c>
      <c r="B5007" s="574" t="s">
        <v>10383</v>
      </c>
      <c r="C5007" s="573" t="s">
        <v>417</v>
      </c>
      <c r="E5007" s="573"/>
    </row>
    <row r="5008" spans="1:5" ht="15.75">
      <c r="A5008" s="573" t="s">
        <v>10384</v>
      </c>
      <c r="B5008" s="574" t="s">
        <v>10385</v>
      </c>
      <c r="C5008" s="573" t="s">
        <v>366</v>
      </c>
      <c r="E5008" s="573"/>
    </row>
    <row r="5009" spans="1:5" ht="15.75">
      <c r="A5009" s="573" t="s">
        <v>10386</v>
      </c>
      <c r="B5009" s="574" t="s">
        <v>10387</v>
      </c>
      <c r="C5009" s="573" t="s">
        <v>732</v>
      </c>
      <c r="E5009" s="573"/>
    </row>
    <row r="5010" spans="1:5" ht="15.75">
      <c r="A5010" s="573" t="s">
        <v>10388</v>
      </c>
      <c r="B5010" s="574" t="s">
        <v>10389</v>
      </c>
      <c r="C5010" s="573" t="s">
        <v>375</v>
      </c>
      <c r="E5010" s="573"/>
    </row>
    <row r="5011" spans="1:5" ht="15.75">
      <c r="A5011" s="573" t="s">
        <v>10390</v>
      </c>
      <c r="B5011" s="574" t="s">
        <v>10391</v>
      </c>
      <c r="C5011" s="573" t="s">
        <v>412</v>
      </c>
      <c r="E5011" s="573"/>
    </row>
    <row r="5012" spans="1:5" ht="15.75">
      <c r="A5012" s="573" t="s">
        <v>10392</v>
      </c>
      <c r="B5012" s="574" t="s">
        <v>10393</v>
      </c>
      <c r="C5012" s="573" t="s">
        <v>732</v>
      </c>
      <c r="E5012" s="573"/>
    </row>
    <row r="5013" spans="1:5" ht="15.75">
      <c r="A5013" s="573" t="s">
        <v>10394</v>
      </c>
      <c r="B5013" s="574" t="s">
        <v>10395</v>
      </c>
      <c r="C5013" s="573" t="s">
        <v>317</v>
      </c>
      <c r="E5013" s="573"/>
    </row>
    <row r="5014" spans="1:5" ht="15.75">
      <c r="A5014" s="573" t="s">
        <v>10396</v>
      </c>
      <c r="B5014" s="574" t="s">
        <v>10397</v>
      </c>
      <c r="C5014" s="573" t="s">
        <v>399</v>
      </c>
      <c r="E5014" s="573"/>
    </row>
    <row r="5015" spans="1:5" ht="15.75">
      <c r="A5015" s="573" t="s">
        <v>10398</v>
      </c>
      <c r="B5015" s="574" t="s">
        <v>10399</v>
      </c>
      <c r="C5015" s="573" t="s">
        <v>409</v>
      </c>
      <c r="E5015" s="573"/>
    </row>
    <row r="5016" spans="1:5" ht="15.75">
      <c r="A5016" s="573" t="s">
        <v>10400</v>
      </c>
      <c r="B5016" s="574" t="s">
        <v>10401</v>
      </c>
      <c r="C5016" s="573" t="s">
        <v>511</v>
      </c>
      <c r="E5016" s="573"/>
    </row>
    <row r="5017" spans="1:5" ht="15.75">
      <c r="A5017" s="573" t="s">
        <v>10402</v>
      </c>
      <c r="B5017" s="574" t="s">
        <v>10403</v>
      </c>
      <c r="C5017" s="573" t="s">
        <v>340</v>
      </c>
      <c r="E5017" s="573"/>
    </row>
    <row r="5018" spans="1:5" ht="15.75">
      <c r="A5018" s="573" t="s">
        <v>10404</v>
      </c>
      <c r="B5018" s="574" t="s">
        <v>10405</v>
      </c>
      <c r="C5018" s="573" t="s">
        <v>485</v>
      </c>
      <c r="E5018" s="573"/>
    </row>
    <row r="5019" spans="1:5" ht="15.75">
      <c r="A5019" s="573" t="s">
        <v>10406</v>
      </c>
      <c r="B5019" s="574" t="s">
        <v>10407</v>
      </c>
      <c r="C5019" s="573" t="s">
        <v>303</v>
      </c>
      <c r="E5019" s="573"/>
    </row>
    <row r="5020" spans="1:5" ht="15.75">
      <c r="A5020" s="573" t="s">
        <v>10408</v>
      </c>
      <c r="B5020" s="574" t="s">
        <v>10409</v>
      </c>
      <c r="C5020" s="573" t="s">
        <v>436</v>
      </c>
      <c r="E5020" s="573"/>
    </row>
    <row r="5021" spans="1:5" ht="15.75">
      <c r="A5021" s="573" t="s">
        <v>10410</v>
      </c>
      <c r="B5021" s="574" t="s">
        <v>10411</v>
      </c>
      <c r="C5021" s="573" t="s">
        <v>518</v>
      </c>
      <c r="E5021" s="573"/>
    </row>
    <row r="5022" spans="1:5" ht="15.75">
      <c r="A5022" s="573" t="s">
        <v>10412</v>
      </c>
      <c r="B5022" s="574" t="s">
        <v>10413</v>
      </c>
      <c r="C5022" s="573" t="s">
        <v>511</v>
      </c>
      <c r="E5022" s="573"/>
    </row>
    <row r="5023" spans="1:5" ht="15.75">
      <c r="A5023" s="573" t="s">
        <v>10414</v>
      </c>
      <c r="B5023" s="574" t="s">
        <v>10415</v>
      </c>
      <c r="C5023" s="573" t="s">
        <v>349</v>
      </c>
      <c r="E5023" s="573"/>
    </row>
    <row r="5024" spans="1:5" ht="15.75">
      <c r="A5024" s="573" t="s">
        <v>10416</v>
      </c>
      <c r="B5024" s="574" t="s">
        <v>10417</v>
      </c>
      <c r="C5024" s="573" t="s">
        <v>340</v>
      </c>
      <c r="E5024" s="573"/>
    </row>
    <row r="5025" spans="1:5" ht="15.75">
      <c r="A5025" s="573" t="s">
        <v>10418</v>
      </c>
      <c r="B5025" s="574" t="s">
        <v>10419</v>
      </c>
      <c r="C5025" s="573" t="s">
        <v>1141</v>
      </c>
      <c r="E5025" s="573"/>
    </row>
    <row r="5026" spans="1:5" ht="15.75">
      <c r="A5026" s="573" t="s">
        <v>10420</v>
      </c>
      <c r="B5026" s="574" t="s">
        <v>10421</v>
      </c>
      <c r="C5026" s="573" t="s">
        <v>501</v>
      </c>
      <c r="E5026" s="573"/>
    </row>
    <row r="5027" spans="1:5" ht="15.75">
      <c r="A5027" s="573" t="s">
        <v>10422</v>
      </c>
      <c r="B5027" s="574" t="s">
        <v>10423</v>
      </c>
      <c r="C5027" s="573" t="s">
        <v>300</v>
      </c>
      <c r="E5027" s="573"/>
    </row>
    <row r="5028" spans="1:5" ht="15.75">
      <c r="A5028" s="573" t="s">
        <v>10424</v>
      </c>
      <c r="B5028" s="574" t="s">
        <v>10425</v>
      </c>
      <c r="C5028" s="573" t="s">
        <v>613</v>
      </c>
      <c r="E5028" s="573"/>
    </row>
    <row r="5029" spans="1:5" ht="15.75">
      <c r="A5029" s="573" t="s">
        <v>10426</v>
      </c>
      <c r="B5029" s="574" t="s">
        <v>10427</v>
      </c>
      <c r="C5029" s="573" t="s">
        <v>286</v>
      </c>
      <c r="E5029" s="573"/>
    </row>
    <row r="5030" spans="1:5" ht="15.75">
      <c r="A5030" s="573" t="s">
        <v>10428</v>
      </c>
      <c r="B5030" s="574" t="s">
        <v>10429</v>
      </c>
      <c r="C5030" s="573" t="s">
        <v>340</v>
      </c>
      <c r="E5030" s="573"/>
    </row>
    <row r="5031" spans="1:5" ht="15.75">
      <c r="A5031" s="573" t="s">
        <v>10430</v>
      </c>
      <c r="B5031" s="574" t="s">
        <v>10431</v>
      </c>
      <c r="C5031" s="573" t="s">
        <v>501</v>
      </c>
      <c r="E5031" s="573"/>
    </row>
    <row r="5032" spans="1:5" ht="15.75">
      <c r="A5032" s="573" t="s">
        <v>10432</v>
      </c>
      <c r="B5032" s="574" t="s">
        <v>10433</v>
      </c>
      <c r="C5032" s="573" t="s">
        <v>340</v>
      </c>
      <c r="E5032" s="573"/>
    </row>
    <row r="5033" spans="1:5" ht="15.75">
      <c r="A5033" s="573" t="s">
        <v>10434</v>
      </c>
      <c r="B5033" s="574" t="s">
        <v>10435</v>
      </c>
      <c r="C5033" s="573" t="s">
        <v>404</v>
      </c>
      <c r="E5033" s="573"/>
    </row>
    <row r="5034" spans="1:5" ht="15.75">
      <c r="A5034" s="573" t="s">
        <v>10436</v>
      </c>
      <c r="B5034" s="574" t="s">
        <v>10437</v>
      </c>
      <c r="C5034" s="573" t="s">
        <v>286</v>
      </c>
      <c r="E5034" s="573"/>
    </row>
    <row r="5035" spans="1:5" ht="15.75">
      <c r="A5035" s="573" t="s">
        <v>10438</v>
      </c>
      <c r="B5035" s="574" t="s">
        <v>10439</v>
      </c>
      <c r="C5035" s="573" t="s">
        <v>360</v>
      </c>
      <c r="E5035" s="573"/>
    </row>
    <row r="5036" spans="1:5" ht="15.75">
      <c r="A5036" s="573" t="s">
        <v>10440</v>
      </c>
      <c r="B5036" s="574" t="s">
        <v>10441</v>
      </c>
      <c r="C5036" s="573" t="s">
        <v>343</v>
      </c>
      <c r="E5036" s="573"/>
    </row>
    <row r="5037" spans="1:5" ht="15.75">
      <c r="A5037" s="573" t="s">
        <v>10442</v>
      </c>
      <c r="B5037" s="574" t="s">
        <v>10443</v>
      </c>
      <c r="C5037" s="573" t="s">
        <v>620</v>
      </c>
      <c r="E5037" s="573"/>
    </row>
    <row r="5038" spans="1:5" ht="15.75">
      <c r="A5038" s="573" t="s">
        <v>10444</v>
      </c>
      <c r="B5038" s="574" t="s">
        <v>10445</v>
      </c>
      <c r="C5038" s="573" t="s">
        <v>564</v>
      </c>
      <c r="E5038" s="573"/>
    </row>
    <row r="5039" spans="1:5" ht="15.75">
      <c r="A5039" s="573" t="s">
        <v>10446</v>
      </c>
      <c r="B5039" s="574" t="s">
        <v>10447</v>
      </c>
      <c r="C5039" s="573" t="s">
        <v>436</v>
      </c>
      <c r="E5039" s="573"/>
    </row>
    <row r="5040" spans="1:5" ht="15.75">
      <c r="A5040" s="573" t="s">
        <v>10448</v>
      </c>
      <c r="B5040" s="574" t="s">
        <v>10449</v>
      </c>
      <c r="C5040" s="573" t="s">
        <v>340</v>
      </c>
      <c r="E5040" s="573"/>
    </row>
    <row r="5041" spans="1:5" ht="15.75">
      <c r="A5041" s="573" t="s">
        <v>10450</v>
      </c>
      <c r="B5041" s="574" t="s">
        <v>10451</v>
      </c>
      <c r="C5041" s="573" t="s">
        <v>493</v>
      </c>
      <c r="E5041" s="573"/>
    </row>
    <row r="5042" spans="1:5" ht="15.75">
      <c r="A5042" s="573" t="s">
        <v>10452</v>
      </c>
      <c r="B5042" s="574" t="s">
        <v>10453</v>
      </c>
      <c r="C5042" s="573" t="s">
        <v>388</v>
      </c>
      <c r="E5042" s="573"/>
    </row>
    <row r="5043" spans="1:5" ht="15.75">
      <c r="A5043" s="573" t="s">
        <v>10454</v>
      </c>
      <c r="B5043" s="574" t="s">
        <v>10455</v>
      </c>
      <c r="C5043" s="573" t="s">
        <v>363</v>
      </c>
      <c r="E5043" s="573"/>
    </row>
    <row r="5044" spans="1:5" ht="15.75">
      <c r="A5044" s="573" t="s">
        <v>10456</v>
      </c>
      <c r="B5044" s="574" t="s">
        <v>10457</v>
      </c>
      <c r="C5044" s="573" t="s">
        <v>274</v>
      </c>
      <c r="E5044" s="573"/>
    </row>
    <row r="5045" spans="1:5" ht="15.75">
      <c r="A5045" s="573" t="s">
        <v>10458</v>
      </c>
      <c r="B5045" s="574" t="s">
        <v>10459</v>
      </c>
      <c r="C5045" s="573" t="s">
        <v>559</v>
      </c>
      <c r="E5045" s="573"/>
    </row>
    <row r="5046" spans="1:5" ht="15.75">
      <c r="A5046" s="573" t="s">
        <v>10460</v>
      </c>
      <c r="B5046" s="574" t="s">
        <v>10461</v>
      </c>
      <c r="C5046" s="573" t="s">
        <v>388</v>
      </c>
      <c r="E5046" s="573"/>
    </row>
    <row r="5047" spans="1:5" ht="15.75">
      <c r="A5047" s="573" t="s">
        <v>10462</v>
      </c>
      <c r="B5047" s="574" t="s">
        <v>10463</v>
      </c>
      <c r="C5047" s="573" t="s">
        <v>303</v>
      </c>
      <c r="E5047" s="573"/>
    </row>
    <row r="5048" spans="1:5" ht="15.75">
      <c r="A5048" s="573" t="s">
        <v>10464</v>
      </c>
      <c r="B5048" s="574" t="s">
        <v>10465</v>
      </c>
      <c r="C5048" s="573" t="s">
        <v>488</v>
      </c>
      <c r="E5048" s="573"/>
    </row>
    <row r="5049" spans="1:5" ht="15.75">
      <c r="A5049" s="573" t="s">
        <v>10466</v>
      </c>
      <c r="B5049" s="574" t="s">
        <v>10467</v>
      </c>
      <c r="C5049" s="573" t="s">
        <v>518</v>
      </c>
      <c r="E5049" s="573"/>
    </row>
    <row r="5050" spans="1:5" ht="15.75">
      <c r="A5050" s="573" t="s">
        <v>10468</v>
      </c>
      <c r="B5050" s="574" t="s">
        <v>10469</v>
      </c>
      <c r="C5050" s="573" t="s">
        <v>369</v>
      </c>
      <c r="E5050" s="573"/>
    </row>
    <row r="5051" spans="1:5" ht="15.75">
      <c r="A5051" s="573" t="s">
        <v>10470</v>
      </c>
      <c r="B5051" s="574" t="s">
        <v>10471</v>
      </c>
      <c r="C5051" s="573" t="s">
        <v>399</v>
      </c>
      <c r="E5051" s="573"/>
    </row>
    <row r="5052" spans="1:5" ht="15.75">
      <c r="A5052" s="573" t="s">
        <v>10472</v>
      </c>
      <c r="B5052" s="574" t="s">
        <v>10473</v>
      </c>
      <c r="C5052" s="573" t="s">
        <v>613</v>
      </c>
      <c r="E5052" s="573"/>
    </row>
    <row r="5053" spans="1:5" ht="15.75">
      <c r="A5053" s="573" t="s">
        <v>10474</v>
      </c>
      <c r="B5053" s="574" t="s">
        <v>10475</v>
      </c>
      <c r="C5053" s="573" t="s">
        <v>653</v>
      </c>
      <c r="E5053" s="573"/>
    </row>
    <row r="5054" spans="1:5" ht="15.75">
      <c r="A5054" s="573" t="s">
        <v>10476</v>
      </c>
      <c r="B5054" s="574" t="s">
        <v>10477</v>
      </c>
      <c r="C5054" s="573" t="s">
        <v>241</v>
      </c>
      <c r="E5054" s="573"/>
    </row>
    <row r="5055" spans="1:5" ht="15.75">
      <c r="A5055" s="573" t="s">
        <v>10478</v>
      </c>
      <c r="B5055" s="574" t="s">
        <v>10479</v>
      </c>
      <c r="C5055" s="573" t="s">
        <v>399</v>
      </c>
      <c r="E5055" s="573"/>
    </row>
    <row r="5056" spans="1:5" ht="15.75">
      <c r="A5056" s="573" t="s">
        <v>10480</v>
      </c>
      <c r="B5056" s="574" t="s">
        <v>10481</v>
      </c>
      <c r="C5056" s="573" t="s">
        <v>485</v>
      </c>
      <c r="E5056" s="573"/>
    </row>
    <row r="5057" spans="1:5" ht="15.75">
      <c r="A5057" s="573" t="s">
        <v>10482</v>
      </c>
      <c r="B5057" s="574" t="s">
        <v>10483</v>
      </c>
      <c r="C5057" s="573" t="s">
        <v>827</v>
      </c>
      <c r="E5057" s="573"/>
    </row>
    <row r="5058" spans="1:5" ht="15.75">
      <c r="A5058" s="573" t="s">
        <v>10484</v>
      </c>
      <c r="B5058" s="574" t="s">
        <v>10485</v>
      </c>
      <c r="C5058" s="573" t="s">
        <v>343</v>
      </c>
      <c r="E5058" s="573"/>
    </row>
    <row r="5059" spans="1:5" ht="15.75">
      <c r="A5059" s="573" t="s">
        <v>10486</v>
      </c>
      <c r="B5059" s="574" t="s">
        <v>10487</v>
      </c>
      <c r="C5059" s="573" t="s">
        <v>433</v>
      </c>
      <c r="E5059" s="573"/>
    </row>
    <row r="5060" spans="1:5" ht="15.75">
      <c r="A5060" s="573" t="s">
        <v>10488</v>
      </c>
      <c r="B5060" s="574" t="s">
        <v>10489</v>
      </c>
      <c r="C5060" s="573" t="s">
        <v>1141</v>
      </c>
      <c r="E5060" s="573"/>
    </row>
    <row r="5061" spans="1:5" ht="15.75">
      <c r="A5061" s="573" t="s">
        <v>10490</v>
      </c>
      <c r="B5061" s="574" t="s">
        <v>10491</v>
      </c>
      <c r="C5061" s="573" t="s">
        <v>343</v>
      </c>
      <c r="E5061" s="573"/>
    </row>
    <row r="5062" spans="1:5" ht="15.75">
      <c r="A5062" s="573" t="s">
        <v>10492</v>
      </c>
      <c r="B5062" s="574" t="s">
        <v>10493</v>
      </c>
      <c r="C5062" s="573" t="s">
        <v>337</v>
      </c>
      <c r="E5062" s="573"/>
    </row>
    <row r="5063" spans="1:5" ht="15.75">
      <c r="A5063" s="573" t="s">
        <v>10494</v>
      </c>
      <c r="B5063" s="574" t="s">
        <v>10495</v>
      </c>
      <c r="C5063" s="573" t="s">
        <v>493</v>
      </c>
      <c r="E5063" s="573"/>
    </row>
    <row r="5064" spans="1:5" ht="15.75">
      <c r="A5064" s="573" t="s">
        <v>10496</v>
      </c>
      <c r="B5064" s="574" t="s">
        <v>10497</v>
      </c>
      <c r="C5064" s="573" t="s">
        <v>409</v>
      </c>
      <c r="E5064" s="573"/>
    </row>
    <row r="5065" spans="1:5" ht="15.75">
      <c r="A5065" s="573" t="s">
        <v>10498</v>
      </c>
      <c r="B5065" s="574" t="s">
        <v>10499</v>
      </c>
      <c r="C5065" s="573" t="s">
        <v>388</v>
      </c>
      <c r="E5065" s="573"/>
    </row>
    <row r="5066" spans="1:5" ht="15.75">
      <c r="A5066" s="573" t="s">
        <v>10500</v>
      </c>
      <c r="B5066" s="574" t="s">
        <v>10501</v>
      </c>
      <c r="C5066" s="573" t="s">
        <v>274</v>
      </c>
      <c r="E5066" s="573"/>
    </row>
    <row r="5067" spans="1:5" ht="15.75">
      <c r="A5067" s="573" t="s">
        <v>10502</v>
      </c>
      <c r="B5067" s="574" t="s">
        <v>10503</v>
      </c>
      <c r="C5067" s="573" t="s">
        <v>323</v>
      </c>
      <c r="E5067" s="573"/>
    </row>
    <row r="5068" spans="1:5" ht="15.75">
      <c r="A5068" s="573" t="s">
        <v>10504</v>
      </c>
      <c r="B5068" s="574" t="s">
        <v>10505</v>
      </c>
      <c r="C5068" s="573" t="s">
        <v>294</v>
      </c>
      <c r="E5068" s="573"/>
    </row>
    <row r="5069" spans="1:5" ht="15.75">
      <c r="A5069" s="573" t="s">
        <v>10506</v>
      </c>
      <c r="B5069" s="574" t="s">
        <v>10507</v>
      </c>
      <c r="C5069" s="573" t="s">
        <v>340</v>
      </c>
      <c r="E5069" s="573"/>
    </row>
    <row r="5070" spans="1:5" ht="15.75">
      <c r="A5070" s="573" t="s">
        <v>10508</v>
      </c>
      <c r="B5070" s="574" t="s">
        <v>10509</v>
      </c>
      <c r="C5070" s="573" t="s">
        <v>488</v>
      </c>
      <c r="E5070" s="573"/>
    </row>
    <row r="5071" spans="1:5" ht="15.75">
      <c r="A5071" s="573" t="s">
        <v>10510</v>
      </c>
      <c r="B5071" s="574" t="s">
        <v>10511</v>
      </c>
      <c r="C5071" s="573" t="s">
        <v>337</v>
      </c>
      <c r="E5071" s="573"/>
    </row>
    <row r="5072" spans="1:5" ht="15.75">
      <c r="A5072" s="573" t="s">
        <v>10512</v>
      </c>
      <c r="B5072" s="574" t="s">
        <v>10513</v>
      </c>
      <c r="C5072" s="573" t="s">
        <v>425</v>
      </c>
      <c r="E5072" s="573"/>
    </row>
    <row r="5073" spans="1:5" ht="15.75">
      <c r="A5073" s="573" t="s">
        <v>10514</v>
      </c>
      <c r="B5073" s="574" t="s">
        <v>10515</v>
      </c>
      <c r="C5073" s="573" t="s">
        <v>240</v>
      </c>
      <c r="E5073" s="573"/>
    </row>
    <row r="5074" spans="1:5" ht="15.75">
      <c r="A5074" s="573" t="s">
        <v>10516</v>
      </c>
      <c r="B5074" s="574" t="s">
        <v>10517</v>
      </c>
      <c r="C5074" s="573" t="s">
        <v>360</v>
      </c>
      <c r="E5074" s="573"/>
    </row>
    <row r="5075" spans="1:5" ht="15.75">
      <c r="A5075" s="573" t="s">
        <v>10518</v>
      </c>
      <c r="B5075" s="574" t="s">
        <v>10519</v>
      </c>
      <c r="C5075" s="573" t="s">
        <v>280</v>
      </c>
      <c r="E5075" s="573"/>
    </row>
    <row r="5076" spans="1:5" ht="15.75">
      <c r="A5076" s="573" t="s">
        <v>10520</v>
      </c>
      <c r="B5076" s="574" t="s">
        <v>10521</v>
      </c>
      <c r="C5076" s="573" t="s">
        <v>485</v>
      </c>
      <c r="E5076" s="573"/>
    </row>
    <row r="5077" spans="1:5" ht="15.75">
      <c r="A5077" s="573" t="s">
        <v>10522</v>
      </c>
      <c r="B5077" s="574" t="s">
        <v>10523</v>
      </c>
      <c r="C5077" s="573" t="s">
        <v>951</v>
      </c>
      <c r="E5077" s="573"/>
    </row>
    <row r="5078" spans="1:5" ht="15.75">
      <c r="A5078" s="573" t="s">
        <v>10524</v>
      </c>
      <c r="B5078" s="574" t="s">
        <v>10525</v>
      </c>
      <c r="C5078" s="573" t="s">
        <v>280</v>
      </c>
      <c r="E5078" s="573"/>
    </row>
    <row r="5079" spans="1:5" ht="15.75">
      <c r="A5079" s="573" t="s">
        <v>10526</v>
      </c>
      <c r="B5079" s="574" t="s">
        <v>10527</v>
      </c>
      <c r="C5079" s="573" t="s">
        <v>286</v>
      </c>
      <c r="E5079" s="573"/>
    </row>
    <row r="5080" spans="1:5" ht="15.75">
      <c r="A5080" s="573" t="s">
        <v>10528</v>
      </c>
      <c r="B5080" s="574" t="s">
        <v>10529</v>
      </c>
      <c r="C5080" s="573" t="s">
        <v>501</v>
      </c>
      <c r="E5080" s="573"/>
    </row>
    <row r="5081" spans="1:5" ht="15.75">
      <c r="A5081" s="573" t="s">
        <v>10530</v>
      </c>
      <c r="B5081" s="574" t="s">
        <v>10531</v>
      </c>
      <c r="C5081" s="573" t="s">
        <v>436</v>
      </c>
      <c r="E5081" s="573"/>
    </row>
    <row r="5082" spans="1:5" ht="15.75">
      <c r="A5082" s="573" t="s">
        <v>10532</v>
      </c>
      <c r="B5082" s="574" t="s">
        <v>10533</v>
      </c>
      <c r="C5082" s="573" t="s">
        <v>518</v>
      </c>
      <c r="E5082" s="573"/>
    </row>
    <row r="5083" spans="1:5" ht="15.75">
      <c r="A5083" s="573" t="s">
        <v>10534</v>
      </c>
      <c r="B5083" s="574" t="s">
        <v>10535</v>
      </c>
      <c r="C5083" s="573" t="s">
        <v>485</v>
      </c>
      <c r="E5083" s="573"/>
    </row>
    <row r="5084" spans="1:5" ht="15.75">
      <c r="A5084" s="573" t="s">
        <v>10536</v>
      </c>
      <c r="B5084" s="574" t="s">
        <v>10537</v>
      </c>
      <c r="C5084" s="573" t="s">
        <v>436</v>
      </c>
      <c r="E5084" s="573"/>
    </row>
    <row r="5085" spans="1:5" ht="15.75">
      <c r="A5085" s="573" t="s">
        <v>10538</v>
      </c>
      <c r="B5085" s="574" t="s">
        <v>10539</v>
      </c>
      <c r="C5085" s="573" t="s">
        <v>343</v>
      </c>
      <c r="E5085" s="573"/>
    </row>
    <row r="5086" spans="1:5" ht="15.75">
      <c r="A5086" s="573" t="s">
        <v>10540</v>
      </c>
      <c r="B5086" s="574" t="s">
        <v>10541</v>
      </c>
      <c r="C5086" s="573" t="s">
        <v>1529</v>
      </c>
      <c r="E5086" s="573"/>
    </row>
    <row r="5087" spans="1:5" ht="15.75">
      <c r="A5087" s="573" t="s">
        <v>10542</v>
      </c>
      <c r="B5087" s="574" t="s">
        <v>10543</v>
      </c>
      <c r="C5087" s="573" t="s">
        <v>417</v>
      </c>
      <c r="E5087" s="573"/>
    </row>
    <row r="5088" spans="1:5" ht="15.75">
      <c r="A5088" s="573" t="s">
        <v>10544</v>
      </c>
      <c r="B5088" s="574" t="s">
        <v>10545</v>
      </c>
      <c r="C5088" s="573" t="s">
        <v>1779</v>
      </c>
      <c r="E5088" s="573"/>
    </row>
    <row r="5089" spans="1:5" ht="15.75">
      <c r="A5089" s="573" t="s">
        <v>10546</v>
      </c>
      <c r="B5089" s="574" t="s">
        <v>10547</v>
      </c>
      <c r="C5089" s="573" t="s">
        <v>436</v>
      </c>
      <c r="E5089" s="573"/>
    </row>
    <row r="5090" spans="1:5" ht="15.75">
      <c r="A5090" s="573" t="s">
        <v>10548</v>
      </c>
      <c r="B5090" s="574" t="s">
        <v>10549</v>
      </c>
      <c r="C5090" s="573" t="s">
        <v>388</v>
      </c>
      <c r="E5090" s="573"/>
    </row>
    <row r="5091" spans="1:5" ht="15.75">
      <c r="A5091" s="573" t="s">
        <v>10550</v>
      </c>
      <c r="B5091" s="574" t="s">
        <v>10551</v>
      </c>
      <c r="C5091" s="573" t="s">
        <v>436</v>
      </c>
      <c r="E5091" s="573"/>
    </row>
    <row r="5092" spans="1:5" ht="15.75">
      <c r="A5092" s="573" t="s">
        <v>10552</v>
      </c>
      <c r="B5092" s="574" t="s">
        <v>10553</v>
      </c>
      <c r="C5092" s="573" t="s">
        <v>420</v>
      </c>
      <c r="E5092" s="573"/>
    </row>
    <row r="5093" spans="1:5" ht="15.75">
      <c r="A5093" s="573" t="s">
        <v>10554</v>
      </c>
      <c r="B5093" s="574" t="s">
        <v>10555</v>
      </c>
      <c r="C5093" s="573" t="s">
        <v>340</v>
      </c>
      <c r="E5093" s="573"/>
    </row>
    <row r="5094" spans="1:5" ht="15.75">
      <c r="A5094" s="573" t="s">
        <v>10556</v>
      </c>
      <c r="B5094" s="574" t="s">
        <v>10557</v>
      </c>
      <c r="C5094" s="573" t="s">
        <v>323</v>
      </c>
      <c r="E5094" s="573"/>
    </row>
    <row r="5095" spans="1:5" ht="15.75">
      <c r="A5095" s="573" t="s">
        <v>10558</v>
      </c>
      <c r="B5095" s="574" t="s">
        <v>10559</v>
      </c>
      <c r="C5095" s="573" t="s">
        <v>727</v>
      </c>
      <c r="E5095" s="573"/>
    </row>
    <row r="5096" spans="1:5" ht="15.75">
      <c r="A5096" s="573" t="s">
        <v>10560</v>
      </c>
      <c r="B5096" s="574" t="s">
        <v>10561</v>
      </c>
      <c r="C5096" s="573" t="s">
        <v>451</v>
      </c>
      <c r="E5096" s="573"/>
    </row>
    <row r="5097" spans="1:5" ht="15.75">
      <c r="A5097" s="573" t="s">
        <v>10562</v>
      </c>
      <c r="B5097" s="574" t="s">
        <v>10563</v>
      </c>
      <c r="C5097" s="573" t="s">
        <v>472</v>
      </c>
      <c r="E5097" s="573"/>
    </row>
    <row r="5098" spans="1:5" ht="15.75">
      <c r="A5098" s="573" t="s">
        <v>10564</v>
      </c>
      <c r="B5098" s="574" t="s">
        <v>10565</v>
      </c>
      <c r="C5098" s="573" t="s">
        <v>737</v>
      </c>
      <c r="E5098" s="573"/>
    </row>
    <row r="5099" spans="1:5" ht="15.75">
      <c r="A5099" s="573" t="s">
        <v>10566</v>
      </c>
      <c r="B5099" s="574" t="s">
        <v>10567</v>
      </c>
      <c r="C5099" s="573" t="s">
        <v>556</v>
      </c>
      <c r="E5099" s="573"/>
    </row>
    <row r="5100" spans="1:5" ht="15.75">
      <c r="A5100" s="573" t="s">
        <v>10568</v>
      </c>
      <c r="B5100" s="574" t="s">
        <v>10569</v>
      </c>
      <c r="C5100" s="573" t="s">
        <v>340</v>
      </c>
      <c r="E5100" s="573"/>
    </row>
    <row r="5101" spans="1:5" ht="15.75">
      <c r="A5101" s="573" t="s">
        <v>10570</v>
      </c>
      <c r="B5101" s="574" t="s">
        <v>10571</v>
      </c>
      <c r="C5101" s="573" t="s">
        <v>399</v>
      </c>
      <c r="E5101" s="573"/>
    </row>
    <row r="5102" spans="1:5" ht="15.75">
      <c r="A5102" s="573" t="s">
        <v>10572</v>
      </c>
      <c r="B5102" s="574" t="s">
        <v>10573</v>
      </c>
      <c r="C5102" s="573" t="s">
        <v>564</v>
      </c>
      <c r="E5102" s="573"/>
    </row>
    <row r="5103" spans="1:5" ht="15.75">
      <c r="A5103" s="573" t="s">
        <v>10574</v>
      </c>
      <c r="B5103" s="574" t="s">
        <v>10575</v>
      </c>
      <c r="C5103" s="573" t="s">
        <v>346</v>
      </c>
      <c r="E5103" s="573"/>
    </row>
    <row r="5104" spans="1:5" ht="15.75">
      <c r="A5104" s="573" t="s">
        <v>10576</v>
      </c>
      <c r="B5104" s="574" t="s">
        <v>10577</v>
      </c>
      <c r="C5104" s="573" t="s">
        <v>352</v>
      </c>
      <c r="E5104" s="573"/>
    </row>
    <row r="5105" spans="1:5" ht="15.75">
      <c r="A5105" s="573" t="s">
        <v>10578</v>
      </c>
      <c r="B5105" s="574" t="s">
        <v>10579</v>
      </c>
      <c r="C5105" s="573" t="s">
        <v>399</v>
      </c>
      <c r="E5105" s="573"/>
    </row>
    <row r="5106" spans="1:5" ht="15.75">
      <c r="A5106" s="573" t="s">
        <v>10580</v>
      </c>
      <c r="B5106" s="574" t="s">
        <v>10581</v>
      </c>
      <c r="C5106" s="573" t="s">
        <v>511</v>
      </c>
      <c r="E5106" s="573"/>
    </row>
    <row r="5107" spans="1:5" ht="15.75">
      <c r="A5107" s="573" t="s">
        <v>10582</v>
      </c>
      <c r="B5107" s="574" t="s">
        <v>10583</v>
      </c>
      <c r="C5107" s="573" t="s">
        <v>1293</v>
      </c>
      <c r="E5107" s="573"/>
    </row>
    <row r="5108" spans="1:5" ht="15.75">
      <c r="A5108" s="573" t="s">
        <v>10584</v>
      </c>
      <c r="B5108" s="574" t="s">
        <v>10585</v>
      </c>
      <c r="C5108" s="573" t="s">
        <v>241</v>
      </c>
      <c r="E5108" s="573"/>
    </row>
    <row r="5109" spans="1:5" ht="15.75">
      <c r="A5109" s="573" t="s">
        <v>10586</v>
      </c>
      <c r="B5109" s="574" t="s">
        <v>10587</v>
      </c>
      <c r="C5109" s="573" t="s">
        <v>559</v>
      </c>
      <c r="E5109" s="573"/>
    </row>
    <row r="5110" spans="1:5" ht="15.75">
      <c r="A5110" s="573" t="s">
        <v>10588</v>
      </c>
      <c r="B5110" s="574" t="s">
        <v>10589</v>
      </c>
      <c r="C5110" s="573" t="s">
        <v>317</v>
      </c>
      <c r="E5110" s="573"/>
    </row>
    <row r="5111" spans="1:5" ht="15.75">
      <c r="A5111" s="573" t="s">
        <v>10590</v>
      </c>
      <c r="B5111" s="574" t="s">
        <v>10591</v>
      </c>
      <c r="C5111" s="573" t="s">
        <v>564</v>
      </c>
      <c r="E5111" s="573"/>
    </row>
    <row r="5112" spans="1:5" ht="15.75">
      <c r="A5112" s="573" t="s">
        <v>10592</v>
      </c>
      <c r="B5112" s="574" t="s">
        <v>10593</v>
      </c>
      <c r="C5112" s="573" t="s">
        <v>511</v>
      </c>
      <c r="E5112" s="573"/>
    </row>
    <row r="5113" spans="1:5" ht="15.75">
      <c r="A5113" s="573" t="s">
        <v>10594</v>
      </c>
      <c r="B5113" s="574" t="s">
        <v>10595</v>
      </c>
      <c r="C5113" s="573" t="s">
        <v>511</v>
      </c>
      <c r="E5113" s="573"/>
    </row>
    <row r="5114" spans="1:5" ht="15.75">
      <c r="A5114" s="573" t="s">
        <v>10596</v>
      </c>
      <c r="B5114" s="574" t="s">
        <v>10597</v>
      </c>
      <c r="C5114" s="573" t="s">
        <v>433</v>
      </c>
      <c r="E5114" s="573"/>
    </row>
    <row r="5115" spans="1:5" ht="15.75">
      <c r="A5115" s="573" t="s">
        <v>10598</v>
      </c>
      <c r="B5115" s="574" t="s">
        <v>10599</v>
      </c>
      <c r="C5115" s="573" t="s">
        <v>369</v>
      </c>
      <c r="E5115" s="573"/>
    </row>
    <row r="5116" spans="1:5" ht="15.75">
      <c r="A5116" s="573" t="s">
        <v>10600</v>
      </c>
      <c r="B5116" s="574" t="s">
        <v>10601</v>
      </c>
      <c r="C5116" s="573" t="s">
        <v>334</v>
      </c>
      <c r="E5116" s="573"/>
    </row>
    <row r="5117" spans="1:5" ht="15.75">
      <c r="A5117" s="573" t="s">
        <v>10602</v>
      </c>
      <c r="B5117" s="574" t="s">
        <v>10603</v>
      </c>
      <c r="C5117" s="573" t="s">
        <v>535</v>
      </c>
      <c r="E5117" s="573"/>
    </row>
    <row r="5118" spans="1:5" ht="15.75">
      <c r="A5118" s="573" t="s">
        <v>10604</v>
      </c>
      <c r="B5118" s="574" t="s">
        <v>10605</v>
      </c>
      <c r="C5118" s="573" t="s">
        <v>1590</v>
      </c>
      <c r="E5118" s="573"/>
    </row>
    <row r="5119" spans="1:5" ht="15.75">
      <c r="A5119" s="573" t="s">
        <v>10606</v>
      </c>
      <c r="B5119" s="574" t="s">
        <v>10607</v>
      </c>
      <c r="C5119" s="573" t="s">
        <v>732</v>
      </c>
      <c r="E5119" s="573"/>
    </row>
    <row r="5120" spans="1:5" ht="15.75">
      <c r="A5120" s="573" t="s">
        <v>10608</v>
      </c>
      <c r="B5120" s="574" t="s">
        <v>10609</v>
      </c>
      <c r="C5120" s="573" t="s">
        <v>732</v>
      </c>
      <c r="E5120" s="573"/>
    </row>
    <row r="5121" spans="1:5" ht="15.75">
      <c r="A5121" s="573" t="s">
        <v>10610</v>
      </c>
      <c r="B5121" s="574" t="s">
        <v>10611</v>
      </c>
      <c r="C5121" s="573" t="s">
        <v>283</v>
      </c>
      <c r="E5121" s="573"/>
    </row>
    <row r="5122" spans="1:5" ht="15.75">
      <c r="A5122" s="573" t="s">
        <v>10612</v>
      </c>
      <c r="B5122" s="574" t="s">
        <v>10613</v>
      </c>
      <c r="C5122" s="573" t="s">
        <v>579</v>
      </c>
      <c r="E5122" s="573"/>
    </row>
    <row r="5123" spans="1:5" ht="15.75">
      <c r="A5123" s="573" t="s">
        <v>10614</v>
      </c>
      <c r="B5123" s="574" t="s">
        <v>10615</v>
      </c>
      <c r="C5123" s="573" t="s">
        <v>732</v>
      </c>
      <c r="E5123" s="573"/>
    </row>
    <row r="5124" spans="1:5" ht="15.75">
      <c r="A5124" s="573" t="s">
        <v>10616</v>
      </c>
      <c r="B5124" s="574" t="s">
        <v>10617</v>
      </c>
      <c r="C5124" s="573" t="s">
        <v>451</v>
      </c>
      <c r="E5124" s="573"/>
    </row>
    <row r="5125" spans="1:5" ht="15.75">
      <c r="A5125" s="573" t="s">
        <v>10618</v>
      </c>
      <c r="B5125" s="574" t="s">
        <v>10619</v>
      </c>
      <c r="C5125" s="573" t="s">
        <v>620</v>
      </c>
      <c r="E5125" s="573"/>
    </row>
    <row r="5126" spans="1:5" ht="15.75">
      <c r="A5126" s="573" t="s">
        <v>10620</v>
      </c>
      <c r="B5126" s="574" t="s">
        <v>10621</v>
      </c>
      <c r="C5126" s="573" t="s">
        <v>412</v>
      </c>
      <c r="E5126" s="573"/>
    </row>
    <row r="5127" spans="1:5" ht="15.75">
      <c r="A5127" s="573" t="s">
        <v>10622</v>
      </c>
      <c r="B5127" s="574" t="s">
        <v>10623</v>
      </c>
      <c r="C5127" s="573" t="s">
        <v>1033</v>
      </c>
      <c r="E5127" s="573"/>
    </row>
    <row r="5128" spans="1:5" ht="15.75">
      <c r="A5128" s="573" t="s">
        <v>10624</v>
      </c>
      <c r="B5128" s="574" t="s">
        <v>10625</v>
      </c>
      <c r="C5128" s="573" t="s">
        <v>951</v>
      </c>
      <c r="E5128" s="573"/>
    </row>
    <row r="5129" spans="1:5" ht="15.75">
      <c r="A5129" s="573" t="s">
        <v>10626</v>
      </c>
      <c r="B5129" s="574" t="s">
        <v>10627</v>
      </c>
      <c r="C5129" s="573" t="s">
        <v>317</v>
      </c>
      <c r="E5129" s="573"/>
    </row>
    <row r="5130" spans="1:5" ht="15.75">
      <c r="A5130" s="573" t="s">
        <v>10628</v>
      </c>
      <c r="B5130" s="574" t="s">
        <v>10629</v>
      </c>
      <c r="C5130" s="573" t="s">
        <v>274</v>
      </c>
      <c r="E5130" s="573"/>
    </row>
    <row r="5131" spans="1:5" ht="15.75">
      <c r="A5131" s="573" t="s">
        <v>10630</v>
      </c>
      <c r="B5131" s="574" t="s">
        <v>10631</v>
      </c>
      <c r="C5131" s="573" t="s">
        <v>309</v>
      </c>
      <c r="E5131" s="573"/>
    </row>
    <row r="5132" spans="1:5" ht="15.75">
      <c r="A5132" s="573" t="s">
        <v>10632</v>
      </c>
      <c r="B5132" s="574" t="s">
        <v>10633</v>
      </c>
      <c r="C5132" s="573" t="s">
        <v>425</v>
      </c>
      <c r="E5132" s="573"/>
    </row>
    <row r="5133" spans="1:5" ht="15.75">
      <c r="A5133" s="573" t="s">
        <v>10634</v>
      </c>
      <c r="B5133" s="574" t="s">
        <v>10635</v>
      </c>
      <c r="C5133" s="573" t="s">
        <v>843</v>
      </c>
      <c r="E5133" s="573"/>
    </row>
    <row r="5134" spans="1:5" ht="15.75">
      <c r="A5134" s="573" t="s">
        <v>10636</v>
      </c>
      <c r="B5134" s="574" t="s">
        <v>10637</v>
      </c>
      <c r="C5134" s="573" t="s">
        <v>511</v>
      </c>
      <c r="E5134" s="573"/>
    </row>
    <row r="5135" spans="1:5" ht="15.75">
      <c r="A5135" s="573" t="s">
        <v>10638</v>
      </c>
      <c r="B5135" s="574" t="s">
        <v>10639</v>
      </c>
      <c r="C5135" s="573" t="s">
        <v>346</v>
      </c>
      <c r="E5135" s="573"/>
    </row>
    <row r="5136" spans="1:5" ht="15.75">
      <c r="A5136" s="573" t="s">
        <v>10640</v>
      </c>
      <c r="B5136" s="574" t="s">
        <v>10641</v>
      </c>
      <c r="C5136" s="573" t="s">
        <v>504</v>
      </c>
      <c r="E5136" s="573"/>
    </row>
    <row r="5137" spans="1:5" ht="15.75">
      <c r="A5137" s="573" t="s">
        <v>10642</v>
      </c>
      <c r="B5137" s="574" t="s">
        <v>10643</v>
      </c>
      <c r="C5137" s="573" t="s">
        <v>317</v>
      </c>
      <c r="E5137" s="573"/>
    </row>
    <row r="5138" spans="1:5" ht="15.75">
      <c r="A5138" s="573" t="s">
        <v>10644</v>
      </c>
      <c r="B5138" s="574" t="s">
        <v>10645</v>
      </c>
      <c r="C5138" s="573" t="s">
        <v>274</v>
      </c>
      <c r="E5138" s="573"/>
    </row>
    <row r="5139" spans="1:5" ht="15.75">
      <c r="A5139" s="573" t="s">
        <v>10646</v>
      </c>
      <c r="B5139" s="574" t="s">
        <v>10647</v>
      </c>
      <c r="C5139" s="573" t="s">
        <v>303</v>
      </c>
      <c r="E5139" s="573"/>
    </row>
    <row r="5140" spans="1:5" ht="15.75">
      <c r="A5140" s="573" t="s">
        <v>10648</v>
      </c>
      <c r="B5140" s="574" t="s">
        <v>10649</v>
      </c>
      <c r="C5140" s="573" t="s">
        <v>303</v>
      </c>
      <c r="E5140" s="573"/>
    </row>
    <row r="5141" spans="1:5" ht="15.75">
      <c r="A5141" s="573" t="s">
        <v>10650</v>
      </c>
      <c r="B5141" s="574" t="s">
        <v>10651</v>
      </c>
      <c r="C5141" s="573" t="s">
        <v>674</v>
      </c>
      <c r="E5141" s="573"/>
    </row>
    <row r="5142" spans="1:5" ht="15.75">
      <c r="A5142" s="573" t="s">
        <v>10652</v>
      </c>
      <c r="B5142" s="574" t="s">
        <v>10653</v>
      </c>
      <c r="C5142" s="573" t="s">
        <v>268</v>
      </c>
      <c r="E5142" s="573"/>
    </row>
    <row r="5143" spans="1:5" ht="15.75">
      <c r="A5143" s="573" t="s">
        <v>10654</v>
      </c>
      <c r="B5143" s="574" t="s">
        <v>10655</v>
      </c>
      <c r="C5143" s="573" t="s">
        <v>286</v>
      </c>
      <c r="E5143" s="573"/>
    </row>
    <row r="5144" spans="1:5" ht="15.75">
      <c r="A5144" s="573" t="s">
        <v>10656</v>
      </c>
      <c r="B5144" s="574" t="s">
        <v>10657</v>
      </c>
      <c r="C5144" s="573" t="s">
        <v>436</v>
      </c>
      <c r="E5144" s="573"/>
    </row>
    <row r="5145" spans="1:5" ht="15.75">
      <c r="A5145" s="573" t="s">
        <v>10658</v>
      </c>
      <c r="B5145" s="574" t="s">
        <v>10659</v>
      </c>
      <c r="C5145" s="573" t="s">
        <v>436</v>
      </c>
      <c r="E5145" s="573"/>
    </row>
    <row r="5146" spans="1:5" ht="15.75">
      <c r="A5146" s="573" t="s">
        <v>10660</v>
      </c>
      <c r="B5146" s="574" t="s">
        <v>10661</v>
      </c>
      <c r="C5146" s="573" t="s">
        <v>436</v>
      </c>
      <c r="E5146" s="573"/>
    </row>
    <row r="5147" spans="1:5" ht="15.75">
      <c r="A5147" s="573" t="s">
        <v>10662</v>
      </c>
      <c r="B5147" s="574" t="s">
        <v>10663</v>
      </c>
      <c r="C5147" s="573" t="s">
        <v>349</v>
      </c>
      <c r="E5147" s="573"/>
    </row>
    <row r="5148" spans="1:5" ht="15.75">
      <c r="A5148" s="573" t="s">
        <v>10664</v>
      </c>
      <c r="B5148" s="574" t="s">
        <v>10665</v>
      </c>
      <c r="C5148" s="573" t="s">
        <v>521</v>
      </c>
      <c r="E5148" s="573"/>
    </row>
    <row r="5149" spans="1:5" ht="15.75">
      <c r="A5149" s="573" t="s">
        <v>10666</v>
      </c>
      <c r="B5149" s="574" t="s">
        <v>10667</v>
      </c>
      <c r="C5149" s="573" t="s">
        <v>343</v>
      </c>
      <c r="E5149" s="573"/>
    </row>
    <row r="5150" spans="1:5" ht="15.75">
      <c r="A5150" s="573" t="s">
        <v>10668</v>
      </c>
      <c r="B5150" s="574" t="s">
        <v>10669</v>
      </c>
      <c r="C5150" s="573" t="s">
        <v>343</v>
      </c>
      <c r="E5150" s="573"/>
    </row>
    <row r="5151" spans="1:5" ht="15.75">
      <c r="A5151" s="573" t="s">
        <v>10670</v>
      </c>
      <c r="B5151" s="574" t="s">
        <v>10671</v>
      </c>
      <c r="C5151" s="573" t="s">
        <v>317</v>
      </c>
      <c r="E5151" s="573"/>
    </row>
    <row r="5152" spans="1:5" ht="15.75">
      <c r="A5152" s="573" t="s">
        <v>10672</v>
      </c>
      <c r="B5152" s="574" t="s">
        <v>10673</v>
      </c>
      <c r="C5152" s="573" t="s">
        <v>436</v>
      </c>
      <c r="E5152" s="573"/>
    </row>
    <row r="5153" spans="1:5" ht="15.75">
      <c r="A5153" s="573" t="s">
        <v>10674</v>
      </c>
      <c r="B5153" s="574" t="s">
        <v>10675</v>
      </c>
      <c r="C5153" s="573" t="s">
        <v>1141</v>
      </c>
      <c r="E5153" s="573"/>
    </row>
    <row r="5154" spans="1:5" ht="15.75">
      <c r="A5154" s="573" t="s">
        <v>10676</v>
      </c>
      <c r="B5154" s="574" t="s">
        <v>10677</v>
      </c>
      <c r="C5154" s="573" t="s">
        <v>346</v>
      </c>
      <c r="E5154" s="573"/>
    </row>
    <row r="5155" spans="1:5" ht="15.75">
      <c r="A5155" s="573" t="s">
        <v>10678</v>
      </c>
      <c r="B5155" s="574" t="s">
        <v>10679</v>
      </c>
      <c r="C5155" s="573" t="s">
        <v>751</v>
      </c>
      <c r="E5155" s="573"/>
    </row>
    <row r="5156" spans="1:5" ht="15.75">
      <c r="A5156" s="573" t="s">
        <v>10680</v>
      </c>
      <c r="B5156" s="574" t="s">
        <v>10681</v>
      </c>
      <c r="C5156" s="573" t="s">
        <v>409</v>
      </c>
      <c r="E5156" s="573"/>
    </row>
    <row r="5157" spans="1:5" ht="15.75">
      <c r="A5157" s="573" t="s">
        <v>10682</v>
      </c>
      <c r="B5157" s="574" t="s">
        <v>10683</v>
      </c>
      <c r="C5157" s="573" t="s">
        <v>283</v>
      </c>
      <c r="E5157" s="573"/>
    </row>
    <row r="5158" spans="1:5" ht="15.75">
      <c r="A5158" s="573" t="s">
        <v>10684</v>
      </c>
      <c r="B5158" s="574" t="s">
        <v>10685</v>
      </c>
      <c r="C5158" s="573" t="s">
        <v>349</v>
      </c>
      <c r="E5158" s="573"/>
    </row>
    <row r="5159" spans="1:5" ht="15.75">
      <c r="A5159" s="573" t="s">
        <v>10686</v>
      </c>
      <c r="B5159" s="574" t="s">
        <v>10687</v>
      </c>
      <c r="C5159" s="573" t="s">
        <v>309</v>
      </c>
      <c r="E5159" s="573"/>
    </row>
    <row r="5160" spans="1:5" ht="15.75">
      <c r="A5160" s="573" t="s">
        <v>10688</v>
      </c>
      <c r="B5160" s="574" t="s">
        <v>10689</v>
      </c>
      <c r="C5160" s="573" t="s">
        <v>274</v>
      </c>
      <c r="E5160" s="573"/>
    </row>
    <row r="5161" spans="1:5" ht="15.75">
      <c r="A5161" s="573" t="s">
        <v>10690</v>
      </c>
      <c r="B5161" s="574" t="s">
        <v>10691</v>
      </c>
      <c r="C5161" s="573" t="s">
        <v>378</v>
      </c>
      <c r="E5161" s="573"/>
    </row>
    <row r="5162" spans="1:5" ht="15.75">
      <c r="A5162" s="573" t="s">
        <v>10692</v>
      </c>
      <c r="B5162" s="574" t="s">
        <v>10693</v>
      </c>
      <c r="C5162" s="573" t="s">
        <v>300</v>
      </c>
      <c r="E5162" s="573"/>
    </row>
    <row r="5163" spans="1:5" ht="15.75">
      <c r="A5163" s="573" t="s">
        <v>10694</v>
      </c>
      <c r="B5163" s="574" t="s">
        <v>10695</v>
      </c>
      <c r="C5163" s="573" t="s">
        <v>286</v>
      </c>
      <c r="E5163" s="573"/>
    </row>
    <row r="5164" spans="1:5" ht="15.75">
      <c r="A5164" s="573" t="s">
        <v>10696</v>
      </c>
      <c r="B5164" s="574" t="s">
        <v>10697</v>
      </c>
      <c r="C5164" s="573" t="s">
        <v>409</v>
      </c>
      <c r="E5164" s="573"/>
    </row>
    <row r="5165" spans="1:5" ht="15.75">
      <c r="A5165" s="573" t="s">
        <v>10698</v>
      </c>
      <c r="B5165" s="574" t="s">
        <v>10699</v>
      </c>
      <c r="C5165" s="573" t="s">
        <v>289</v>
      </c>
      <c r="E5165" s="573"/>
    </row>
    <row r="5166" spans="1:5" ht="15.75">
      <c r="A5166" s="573" t="s">
        <v>10700</v>
      </c>
      <c r="B5166" s="574" t="s">
        <v>10701</v>
      </c>
      <c r="C5166" s="573" t="s">
        <v>309</v>
      </c>
      <c r="E5166" s="573"/>
    </row>
    <row r="5167" spans="1:5" ht="15.75">
      <c r="A5167" s="573" t="s">
        <v>10702</v>
      </c>
      <c r="B5167" s="574" t="s">
        <v>10703</v>
      </c>
      <c r="C5167" s="573" t="s">
        <v>501</v>
      </c>
      <c r="E5167" s="573"/>
    </row>
    <row r="5168" spans="1:5" ht="15.75">
      <c r="A5168" s="573" t="s">
        <v>10704</v>
      </c>
      <c r="B5168" s="574" t="s">
        <v>10705</v>
      </c>
      <c r="C5168" s="573" t="s">
        <v>309</v>
      </c>
      <c r="E5168" s="573"/>
    </row>
    <row r="5169" spans="1:5" ht="15.75">
      <c r="A5169" s="573" t="s">
        <v>10706</v>
      </c>
      <c r="B5169" s="574" t="s">
        <v>10707</v>
      </c>
      <c r="C5169" s="573" t="s">
        <v>378</v>
      </c>
      <c r="E5169" s="573"/>
    </row>
    <row r="5170" spans="1:5" ht="15.75">
      <c r="A5170" s="573" t="s">
        <v>10708</v>
      </c>
      <c r="B5170" s="574" t="s">
        <v>10709</v>
      </c>
      <c r="C5170" s="573" t="s">
        <v>294</v>
      </c>
      <c r="E5170" s="573"/>
    </row>
    <row r="5171" spans="1:5" ht="15.75">
      <c r="A5171" s="573" t="s">
        <v>10710</v>
      </c>
      <c r="B5171" s="574" t="s">
        <v>10711</v>
      </c>
      <c r="C5171" s="573" t="s">
        <v>378</v>
      </c>
      <c r="E5171" s="573"/>
    </row>
    <row r="5172" spans="1:5" ht="15.75">
      <c r="A5172" s="573" t="s">
        <v>10712</v>
      </c>
      <c r="B5172" s="574" t="s">
        <v>10713</v>
      </c>
      <c r="C5172" s="573" t="s">
        <v>312</v>
      </c>
      <c r="E5172" s="573"/>
    </row>
    <row r="5173" spans="1:5" ht="15.75">
      <c r="A5173" s="573" t="s">
        <v>10714</v>
      </c>
      <c r="B5173" s="574" t="s">
        <v>10715</v>
      </c>
      <c r="C5173" s="573" t="s">
        <v>283</v>
      </c>
      <c r="E5173" s="573"/>
    </row>
    <row r="5174" spans="1:5" ht="15.75">
      <c r="A5174" s="573" t="s">
        <v>10716</v>
      </c>
      <c r="B5174" s="574" t="s">
        <v>10717</v>
      </c>
      <c r="C5174" s="573" t="s">
        <v>337</v>
      </c>
      <c r="E5174" s="573"/>
    </row>
    <row r="5175" spans="1:5" ht="15.75">
      <c r="A5175" s="573" t="s">
        <v>10718</v>
      </c>
      <c r="B5175" s="574" t="s">
        <v>10719</v>
      </c>
      <c r="C5175" s="573" t="s">
        <v>286</v>
      </c>
      <c r="E5175" s="573"/>
    </row>
    <row r="5176" spans="1:5" ht="15.75">
      <c r="A5176" s="573" t="s">
        <v>10720</v>
      </c>
      <c r="B5176" s="574" t="s">
        <v>10721</v>
      </c>
      <c r="C5176" s="573" t="s">
        <v>349</v>
      </c>
      <c r="E5176" s="573"/>
    </row>
    <row r="5177" spans="1:5" ht="15.75">
      <c r="A5177" s="573" t="s">
        <v>10722</v>
      </c>
      <c r="B5177" s="574" t="s">
        <v>10723</v>
      </c>
      <c r="C5177" s="573" t="s">
        <v>436</v>
      </c>
      <c r="E5177" s="573"/>
    </row>
    <row r="5178" spans="1:5" ht="15.75">
      <c r="A5178" s="573" t="s">
        <v>10724</v>
      </c>
      <c r="B5178" s="574" t="s">
        <v>10725</v>
      </c>
      <c r="C5178" s="573" t="s">
        <v>372</v>
      </c>
      <c r="E5178" s="573"/>
    </row>
    <row r="5179" spans="1:5" ht="15.75">
      <c r="A5179" s="573" t="s">
        <v>10726</v>
      </c>
      <c r="B5179" s="574" t="s">
        <v>10727</v>
      </c>
      <c r="C5179" s="573" t="s">
        <v>1627</v>
      </c>
      <c r="E5179" s="573"/>
    </row>
    <row r="5180" spans="1:5" ht="15.75">
      <c r="A5180" s="573" t="s">
        <v>10728</v>
      </c>
      <c r="B5180" s="574" t="s">
        <v>10729</v>
      </c>
      <c r="C5180" s="573" t="s">
        <v>317</v>
      </c>
      <c r="E5180" s="573"/>
    </row>
    <row r="5181" spans="1:5" ht="15.75">
      <c r="A5181" s="573" t="s">
        <v>10730</v>
      </c>
      <c r="B5181" s="574" t="s">
        <v>10731</v>
      </c>
      <c r="C5181" s="573" t="s">
        <v>653</v>
      </c>
      <c r="E5181" s="573"/>
    </row>
    <row r="5182" spans="1:5" ht="15.75">
      <c r="A5182" s="573" t="s">
        <v>10732</v>
      </c>
      <c r="B5182" s="574" t="s">
        <v>10733</v>
      </c>
      <c r="C5182" s="573" t="s">
        <v>653</v>
      </c>
      <c r="E5182" s="573"/>
    </row>
    <row r="5183" spans="1:5" ht="15.75">
      <c r="A5183" s="573" t="s">
        <v>10734</v>
      </c>
      <c r="B5183" s="574" t="s">
        <v>10735</v>
      </c>
      <c r="C5183" s="573" t="s">
        <v>312</v>
      </c>
      <c r="E5183" s="573"/>
    </row>
    <row r="5184" spans="1:5" ht="15.75">
      <c r="A5184" s="573" t="s">
        <v>10736</v>
      </c>
      <c r="B5184" s="574" t="s">
        <v>10737</v>
      </c>
      <c r="C5184" s="573" t="s">
        <v>372</v>
      </c>
      <c r="E5184" s="573"/>
    </row>
    <row r="5185" spans="1:5" ht="15.75">
      <c r="A5185" s="573" t="s">
        <v>10738</v>
      </c>
      <c r="B5185" s="574" t="s">
        <v>10739</v>
      </c>
      <c r="C5185" s="573" t="s">
        <v>346</v>
      </c>
      <c r="E5185" s="573"/>
    </row>
    <row r="5186" spans="1:5" ht="15.75">
      <c r="A5186" s="573" t="s">
        <v>10740</v>
      </c>
      <c r="B5186" s="574" t="s">
        <v>10741</v>
      </c>
      <c r="C5186" s="573" t="s">
        <v>334</v>
      </c>
      <c r="E5186" s="573"/>
    </row>
    <row r="5187" spans="1:5" ht="15.75">
      <c r="A5187" s="573" t="s">
        <v>10742</v>
      </c>
      <c r="B5187" s="574" t="s">
        <v>10743</v>
      </c>
      <c r="C5187" s="573" t="s">
        <v>727</v>
      </c>
      <c r="E5187" s="573"/>
    </row>
    <row r="5188" spans="1:5" ht="15.75">
      <c r="A5188" s="573" t="s">
        <v>10744</v>
      </c>
      <c r="B5188" s="574" t="s">
        <v>10745</v>
      </c>
      <c r="C5188" s="573" t="s">
        <v>579</v>
      </c>
      <c r="E5188" s="573"/>
    </row>
    <row r="5189" spans="1:5" ht="15.75">
      <c r="A5189" s="573" t="s">
        <v>10746</v>
      </c>
      <c r="B5189" s="574" t="s">
        <v>10747</v>
      </c>
      <c r="C5189" s="573" t="s">
        <v>579</v>
      </c>
      <c r="E5189" s="573"/>
    </row>
    <row r="5190" spans="1:5" ht="15.75">
      <c r="A5190" s="573" t="s">
        <v>10748</v>
      </c>
      <c r="B5190" s="574" t="s">
        <v>10749</v>
      </c>
      <c r="C5190" s="573" t="s">
        <v>613</v>
      </c>
      <c r="E5190" s="573"/>
    </row>
    <row r="5191" spans="1:5" ht="15.75">
      <c r="A5191" s="573" t="s">
        <v>10750</v>
      </c>
      <c r="B5191" s="574" t="s">
        <v>10751</v>
      </c>
      <c r="C5191" s="573" t="s">
        <v>488</v>
      </c>
      <c r="E5191" s="573"/>
    </row>
    <row r="5192" spans="1:5" ht="15.75">
      <c r="A5192" s="573" t="s">
        <v>10752</v>
      </c>
      <c r="B5192" s="574" t="s">
        <v>10753</v>
      </c>
      <c r="C5192" s="573" t="s">
        <v>241</v>
      </c>
      <c r="E5192" s="573"/>
    </row>
    <row r="5193" spans="1:5" ht="15.75">
      <c r="A5193" s="573" t="s">
        <v>10754</v>
      </c>
      <c r="B5193" s="574" t="s">
        <v>10755</v>
      </c>
      <c r="C5193" s="573" t="s">
        <v>496</v>
      </c>
      <c r="E5193" s="573"/>
    </row>
    <row r="5194" spans="1:5" ht="15.75">
      <c r="A5194" s="573" t="s">
        <v>10756</v>
      </c>
      <c r="B5194" s="574" t="s">
        <v>10757</v>
      </c>
      <c r="C5194" s="573" t="s">
        <v>240</v>
      </c>
      <c r="E5194" s="573"/>
    </row>
    <row r="5195" spans="1:5" ht="15.75">
      <c r="A5195" s="573" t="s">
        <v>10758</v>
      </c>
      <c r="B5195" s="574" t="s">
        <v>10759</v>
      </c>
      <c r="C5195" s="573" t="s">
        <v>378</v>
      </c>
      <c r="E5195" s="573"/>
    </row>
    <row r="5196" spans="1:5" ht="15.75">
      <c r="A5196" s="573" t="s">
        <v>10760</v>
      </c>
      <c r="B5196" s="574" t="s">
        <v>10761</v>
      </c>
      <c r="C5196" s="573" t="s">
        <v>309</v>
      </c>
      <c r="E5196" s="573"/>
    </row>
    <row r="5197" spans="1:5" ht="15.75">
      <c r="A5197" s="573" t="s">
        <v>10762</v>
      </c>
      <c r="B5197" s="574" t="s">
        <v>10763</v>
      </c>
      <c r="C5197" s="573" t="s">
        <v>404</v>
      </c>
      <c r="E5197" s="573"/>
    </row>
    <row r="5198" spans="1:5" ht="15.75">
      <c r="A5198" s="573" t="s">
        <v>10764</v>
      </c>
      <c r="B5198" s="574" t="s">
        <v>10765</v>
      </c>
      <c r="C5198" s="573" t="s">
        <v>303</v>
      </c>
      <c r="E5198" s="573"/>
    </row>
    <row r="5199" spans="1:5" ht="15.75">
      <c r="A5199" s="573" t="s">
        <v>10766</v>
      </c>
      <c r="B5199" s="574" t="s">
        <v>10767</v>
      </c>
      <c r="C5199" s="573" t="s">
        <v>521</v>
      </c>
      <c r="E5199" s="573"/>
    </row>
    <row r="5200" spans="1:5" ht="15.75">
      <c r="A5200" s="573" t="s">
        <v>10768</v>
      </c>
      <c r="B5200" s="574" t="s">
        <v>10769</v>
      </c>
      <c r="C5200" s="573" t="s">
        <v>343</v>
      </c>
      <c r="E5200" s="573"/>
    </row>
    <row r="5201" spans="1:5" ht="15.75">
      <c r="A5201" s="573" t="s">
        <v>10770</v>
      </c>
      <c r="B5201" s="574" t="s">
        <v>10771</v>
      </c>
      <c r="C5201" s="573" t="s">
        <v>303</v>
      </c>
      <c r="E5201" s="573"/>
    </row>
    <row r="5202" spans="1:5" ht="15.75">
      <c r="A5202" s="573" t="s">
        <v>10772</v>
      </c>
      <c r="B5202" s="574" t="s">
        <v>10773</v>
      </c>
      <c r="C5202" s="573" t="s">
        <v>420</v>
      </c>
      <c r="E5202" s="573"/>
    </row>
    <row r="5203" spans="1:5" ht="15.75">
      <c r="A5203" s="573" t="s">
        <v>10774</v>
      </c>
      <c r="B5203" s="574" t="s">
        <v>10775</v>
      </c>
      <c r="C5203" s="573" t="s">
        <v>268</v>
      </c>
      <c r="E5203" s="573"/>
    </row>
    <row r="5204" spans="1:5" ht="15.75">
      <c r="A5204" s="573" t="s">
        <v>10776</v>
      </c>
      <c r="B5204" s="574" t="s">
        <v>10777</v>
      </c>
      <c r="C5204" s="573" t="s">
        <v>349</v>
      </c>
      <c r="E5204" s="573"/>
    </row>
    <row r="5205" spans="1:5" ht="15.75">
      <c r="A5205" s="573" t="s">
        <v>10778</v>
      </c>
      <c r="B5205" s="574" t="s">
        <v>10779</v>
      </c>
      <c r="C5205" s="573" t="s">
        <v>346</v>
      </c>
      <c r="E5205" s="573"/>
    </row>
    <row r="5206" spans="1:5" ht="15.75">
      <c r="A5206" s="573" t="s">
        <v>10780</v>
      </c>
      <c r="B5206" s="574" t="s">
        <v>10781</v>
      </c>
      <c r="C5206" s="573" t="s">
        <v>317</v>
      </c>
      <c r="E5206" s="573"/>
    </row>
    <row r="5207" spans="1:5" ht="15.75">
      <c r="A5207" s="573" t="s">
        <v>10782</v>
      </c>
      <c r="B5207" s="574" t="s">
        <v>10783</v>
      </c>
      <c r="C5207" s="573" t="s">
        <v>343</v>
      </c>
      <c r="E5207" s="573"/>
    </row>
    <row r="5208" spans="1:5" ht="15.75">
      <c r="A5208" s="573" t="s">
        <v>10784</v>
      </c>
      <c r="B5208" s="574" t="s">
        <v>10785</v>
      </c>
      <c r="C5208" s="573" t="s">
        <v>843</v>
      </c>
      <c r="E5208" s="573"/>
    </row>
    <row r="5209" spans="1:5" ht="15.75">
      <c r="A5209" s="573" t="s">
        <v>10786</v>
      </c>
      <c r="B5209" s="574" t="s">
        <v>10787</v>
      </c>
      <c r="C5209" s="573" t="s">
        <v>528</v>
      </c>
      <c r="E5209" s="573"/>
    </row>
    <row r="5210" spans="1:5" ht="15.75">
      <c r="A5210" s="573" t="s">
        <v>10788</v>
      </c>
      <c r="B5210" s="574" t="s">
        <v>10789</v>
      </c>
      <c r="C5210" s="573" t="s">
        <v>653</v>
      </c>
      <c r="E5210" s="573"/>
    </row>
    <row r="5211" spans="1:5" ht="15.75">
      <c r="A5211" s="573" t="s">
        <v>10790</v>
      </c>
      <c r="B5211" s="574" t="s">
        <v>10791</v>
      </c>
      <c r="C5211" s="573" t="s">
        <v>493</v>
      </c>
      <c r="E5211" s="573"/>
    </row>
    <row r="5212" spans="1:5" ht="15.75">
      <c r="A5212" s="573" t="s">
        <v>10792</v>
      </c>
      <c r="B5212" s="574" t="s">
        <v>10793</v>
      </c>
      <c r="C5212" s="573" t="s">
        <v>277</v>
      </c>
      <c r="E5212" s="573"/>
    </row>
    <row r="5213" spans="1:5" ht="15.75">
      <c r="A5213" s="573" t="s">
        <v>10794</v>
      </c>
      <c r="B5213" s="574" t="s">
        <v>10795</v>
      </c>
      <c r="C5213" s="573" t="s">
        <v>343</v>
      </c>
      <c r="E5213" s="573"/>
    </row>
    <row r="5214" spans="1:5" ht="15.75">
      <c r="A5214" s="573" t="s">
        <v>10796</v>
      </c>
      <c r="B5214" s="574" t="s">
        <v>10797</v>
      </c>
      <c r="C5214" s="573" t="s">
        <v>346</v>
      </c>
      <c r="E5214" s="573"/>
    </row>
    <row r="5215" spans="1:5" ht="15.75">
      <c r="A5215" s="573" t="s">
        <v>10798</v>
      </c>
      <c r="B5215" s="574" t="s">
        <v>10799</v>
      </c>
      <c r="C5215" s="573" t="s">
        <v>340</v>
      </c>
      <c r="E5215" s="573"/>
    </row>
    <row r="5216" spans="1:5" ht="15.75">
      <c r="A5216" s="573" t="s">
        <v>10800</v>
      </c>
      <c r="B5216" s="574" t="s">
        <v>10801</v>
      </c>
      <c r="C5216" s="573" t="s">
        <v>283</v>
      </c>
      <c r="E5216" s="573"/>
    </row>
    <row r="5217" spans="1:5" ht="15.75">
      <c r="A5217" s="573" t="s">
        <v>10802</v>
      </c>
      <c r="B5217" s="574" t="s">
        <v>10803</v>
      </c>
      <c r="C5217" s="573" t="s">
        <v>564</v>
      </c>
      <c r="E5217" s="573"/>
    </row>
    <row r="5218" spans="1:5" ht="15.75">
      <c r="A5218" s="573" t="s">
        <v>10804</v>
      </c>
      <c r="B5218" s="574" t="s">
        <v>10805</v>
      </c>
      <c r="C5218" s="573" t="s">
        <v>420</v>
      </c>
      <c r="E5218" s="573"/>
    </row>
    <row r="5219" spans="1:5" ht="15.75">
      <c r="A5219" s="573" t="s">
        <v>10806</v>
      </c>
      <c r="B5219" s="574" t="s">
        <v>10807</v>
      </c>
      <c r="C5219" s="573" t="s">
        <v>349</v>
      </c>
      <c r="E5219" s="573"/>
    </row>
    <row r="5220" spans="1:5" ht="15.75">
      <c r="A5220" s="573" t="s">
        <v>10808</v>
      </c>
      <c r="B5220" s="574" t="s">
        <v>10809</v>
      </c>
      <c r="C5220" s="573" t="s">
        <v>436</v>
      </c>
      <c r="E5220" s="573"/>
    </row>
    <row r="5221" spans="1:5" ht="15.75">
      <c r="A5221" s="573" t="s">
        <v>10810</v>
      </c>
      <c r="B5221" s="574" t="s">
        <v>10811</v>
      </c>
      <c r="C5221" s="573" t="s">
        <v>472</v>
      </c>
      <c r="E5221" s="573"/>
    </row>
    <row r="5222" spans="1:5" ht="15.75">
      <c r="A5222" s="573" t="s">
        <v>10812</v>
      </c>
      <c r="B5222" s="574" t="s">
        <v>10813</v>
      </c>
      <c r="C5222" s="573" t="s">
        <v>303</v>
      </c>
      <c r="E5222" s="573"/>
    </row>
    <row r="5223" spans="1:5" ht="15.75">
      <c r="A5223" s="573" t="s">
        <v>10814</v>
      </c>
      <c r="B5223" s="574" t="s">
        <v>10815</v>
      </c>
      <c r="C5223" s="573" t="s">
        <v>399</v>
      </c>
      <c r="E5223" s="573"/>
    </row>
    <row r="5224" spans="1:5" ht="15.75">
      <c r="A5224" s="573" t="s">
        <v>10816</v>
      </c>
      <c r="B5224" s="574" t="s">
        <v>10817</v>
      </c>
      <c r="C5224" s="573" t="s">
        <v>862</v>
      </c>
      <c r="E5224" s="573"/>
    </row>
    <row r="5225" spans="1:5" ht="15.75">
      <c r="A5225" s="573" t="s">
        <v>10818</v>
      </c>
      <c r="B5225" s="574" t="s">
        <v>10819</v>
      </c>
      <c r="C5225" s="573" t="s">
        <v>320</v>
      </c>
      <c r="E5225" s="573"/>
    </row>
    <row r="5226" spans="1:5" ht="15.75">
      <c r="A5226" s="573" t="s">
        <v>10820</v>
      </c>
      <c r="B5226" s="574" t="s">
        <v>10821</v>
      </c>
      <c r="C5226" s="573" t="s">
        <v>579</v>
      </c>
      <c r="E5226" s="573"/>
    </row>
    <row r="5227" spans="1:5" ht="15.75">
      <c r="A5227" s="573" t="s">
        <v>10822</v>
      </c>
      <c r="B5227" s="574" t="s">
        <v>10823</v>
      </c>
      <c r="C5227" s="573" t="s">
        <v>742</v>
      </c>
      <c r="E5227" s="573"/>
    </row>
    <row r="5228" spans="1:5" ht="15.75">
      <c r="A5228" s="573" t="s">
        <v>10824</v>
      </c>
      <c r="B5228" s="574" t="s">
        <v>10825</v>
      </c>
      <c r="C5228" s="573" t="s">
        <v>355</v>
      </c>
      <c r="E5228" s="573"/>
    </row>
    <row r="5229" spans="1:5" ht="15.75">
      <c r="A5229" s="573" t="s">
        <v>10826</v>
      </c>
      <c r="B5229" s="574" t="s">
        <v>10827</v>
      </c>
      <c r="C5229" s="573" t="s">
        <v>556</v>
      </c>
      <c r="E5229" s="573"/>
    </row>
    <row r="5230" spans="1:5" ht="15.75">
      <c r="A5230" s="573" t="s">
        <v>10828</v>
      </c>
      <c r="B5230" s="574" t="s">
        <v>10829</v>
      </c>
      <c r="C5230" s="573" t="s">
        <v>399</v>
      </c>
      <c r="E5230" s="573"/>
    </row>
    <row r="5231" spans="1:5" ht="15.75">
      <c r="A5231" s="573" t="s">
        <v>10830</v>
      </c>
      <c r="B5231" s="574" t="s">
        <v>10831</v>
      </c>
      <c r="C5231" s="573" t="s">
        <v>303</v>
      </c>
      <c r="E5231" s="573"/>
    </row>
    <row r="5232" spans="1:5" ht="15.75">
      <c r="A5232" s="573" t="s">
        <v>10832</v>
      </c>
      <c r="B5232" s="574" t="s">
        <v>10833</v>
      </c>
      <c r="C5232" s="573" t="s">
        <v>556</v>
      </c>
      <c r="E5232" s="573"/>
    </row>
    <row r="5233" spans="1:5" ht="15.75">
      <c r="A5233" s="573" t="s">
        <v>10834</v>
      </c>
      <c r="B5233" s="574" t="s">
        <v>10835</v>
      </c>
      <c r="C5233" s="573" t="s">
        <v>496</v>
      </c>
      <c r="E5233" s="573"/>
    </row>
    <row r="5234" spans="1:5" ht="15.75">
      <c r="A5234" s="573" t="s">
        <v>10836</v>
      </c>
      <c r="B5234" s="574" t="s">
        <v>10837</v>
      </c>
      <c r="C5234" s="573" t="s">
        <v>751</v>
      </c>
      <c r="E5234" s="573"/>
    </row>
    <row r="5235" spans="1:5" ht="15.75">
      <c r="A5235" s="573" t="s">
        <v>10838</v>
      </c>
      <c r="B5235" s="574" t="s">
        <v>10839</v>
      </c>
      <c r="C5235" s="573" t="s">
        <v>428</v>
      </c>
      <c r="E5235" s="573"/>
    </row>
    <row r="5236" spans="1:5" ht="15.75">
      <c r="A5236" s="573" t="s">
        <v>10840</v>
      </c>
      <c r="B5236" s="574" t="s">
        <v>10841</v>
      </c>
      <c r="C5236" s="573" t="s">
        <v>399</v>
      </c>
      <c r="E5236" s="573"/>
    </row>
    <row r="5237" spans="1:5" ht="15.75">
      <c r="A5237" s="573" t="s">
        <v>10842</v>
      </c>
      <c r="B5237" s="574" t="s">
        <v>10843</v>
      </c>
      <c r="C5237" s="573" t="s">
        <v>399</v>
      </c>
      <c r="E5237" s="573"/>
    </row>
    <row r="5238" spans="1:5" ht="15.75">
      <c r="A5238" s="573" t="s">
        <v>10844</v>
      </c>
      <c r="B5238" s="574" t="s">
        <v>10845</v>
      </c>
      <c r="C5238" s="573" t="s">
        <v>268</v>
      </c>
      <c r="E5238" s="573"/>
    </row>
    <row r="5239" spans="1:5" ht="15.75">
      <c r="A5239" s="573" t="s">
        <v>10846</v>
      </c>
      <c r="B5239" s="574" t="s">
        <v>10847</v>
      </c>
      <c r="C5239" s="573" t="s">
        <v>399</v>
      </c>
      <c r="E5239" s="573"/>
    </row>
    <row r="5240" spans="1:5" ht="15.75">
      <c r="A5240" s="573" t="s">
        <v>10848</v>
      </c>
      <c r="B5240" s="574" t="s">
        <v>10849</v>
      </c>
      <c r="C5240" s="573" t="s">
        <v>283</v>
      </c>
      <c r="E5240" s="573"/>
    </row>
    <row r="5241" spans="1:5" ht="15.75">
      <c r="A5241" s="573" t="s">
        <v>10850</v>
      </c>
      <c r="B5241" s="574" t="s">
        <v>10851</v>
      </c>
      <c r="C5241" s="573" t="s">
        <v>294</v>
      </c>
      <c r="E5241" s="573"/>
    </row>
    <row r="5242" spans="1:5" ht="15.75">
      <c r="A5242" s="573" t="s">
        <v>10852</v>
      </c>
      <c r="B5242" s="574" t="s">
        <v>10853</v>
      </c>
      <c r="C5242" s="573" t="s">
        <v>337</v>
      </c>
      <c r="E5242" s="573"/>
    </row>
    <row r="5243" spans="1:5" ht="15.75">
      <c r="A5243" s="573" t="s">
        <v>10854</v>
      </c>
      <c r="B5243" s="574" t="s">
        <v>10855</v>
      </c>
      <c r="C5243" s="573" t="s">
        <v>337</v>
      </c>
      <c r="E5243" s="573"/>
    </row>
    <row r="5244" spans="1:5" ht="15.75">
      <c r="A5244" s="573" t="s">
        <v>10856</v>
      </c>
      <c r="B5244" s="574" t="s">
        <v>10857</v>
      </c>
      <c r="C5244" s="573" t="s">
        <v>433</v>
      </c>
      <c r="E5244" s="573"/>
    </row>
    <row r="5245" spans="1:5" ht="15.75">
      <c r="A5245" s="573" t="s">
        <v>10858</v>
      </c>
      <c r="B5245" s="574" t="s">
        <v>10859</v>
      </c>
      <c r="C5245" s="573" t="s">
        <v>496</v>
      </c>
      <c r="E5245" s="573"/>
    </row>
    <row r="5246" spans="1:5" ht="15.75">
      <c r="A5246" s="573" t="s">
        <v>10860</v>
      </c>
      <c r="B5246" s="574" t="s">
        <v>10861</v>
      </c>
      <c r="C5246" s="573" t="s">
        <v>323</v>
      </c>
      <c r="E5246" s="573"/>
    </row>
    <row r="5247" spans="1:5" ht="15.75">
      <c r="A5247" s="573" t="s">
        <v>10862</v>
      </c>
      <c r="B5247" s="574" t="s">
        <v>10863</v>
      </c>
      <c r="C5247" s="573" t="s">
        <v>493</v>
      </c>
      <c r="E5247" s="573"/>
    </row>
    <row r="5248" spans="1:5" ht="15.75">
      <c r="A5248" s="573" t="s">
        <v>10864</v>
      </c>
      <c r="B5248" s="574" t="s">
        <v>10865</v>
      </c>
      <c r="C5248" s="573" t="s">
        <v>337</v>
      </c>
      <c r="E5248" s="573"/>
    </row>
    <row r="5249" spans="1:5" ht="15.75">
      <c r="A5249" s="573" t="s">
        <v>10866</v>
      </c>
      <c r="B5249" s="574" t="s">
        <v>10867</v>
      </c>
      <c r="C5249" s="573" t="s">
        <v>883</v>
      </c>
      <c r="E5249" s="573"/>
    </row>
    <row r="5250" spans="1:5" ht="15.75">
      <c r="A5250" s="573" t="s">
        <v>10868</v>
      </c>
      <c r="B5250" s="574" t="s">
        <v>10869</v>
      </c>
      <c r="C5250" s="573" t="s">
        <v>1141</v>
      </c>
      <c r="E5250" s="573"/>
    </row>
    <row r="5251" spans="1:5" ht="15.75">
      <c r="A5251" s="573" t="s">
        <v>10870</v>
      </c>
      <c r="B5251" s="574" t="s">
        <v>10871</v>
      </c>
      <c r="C5251" s="573" t="s">
        <v>277</v>
      </c>
      <c r="E5251" s="573"/>
    </row>
    <row r="5252" spans="1:5" ht="15.75">
      <c r="A5252" s="573" t="s">
        <v>10872</v>
      </c>
      <c r="B5252" s="574" t="s">
        <v>10873</v>
      </c>
      <c r="C5252" s="573" t="s">
        <v>349</v>
      </c>
      <c r="E5252" s="573"/>
    </row>
    <row r="5253" spans="1:5" ht="15.75">
      <c r="A5253" s="573" t="s">
        <v>10874</v>
      </c>
      <c r="B5253" s="574" t="s">
        <v>10875</v>
      </c>
      <c r="C5253" s="573" t="s">
        <v>518</v>
      </c>
      <c r="E5253" s="573"/>
    </row>
    <row r="5254" spans="1:5" ht="15.75">
      <c r="A5254" s="573" t="s">
        <v>10876</v>
      </c>
      <c r="B5254" s="574" t="s">
        <v>10877</v>
      </c>
      <c r="C5254" s="573" t="s">
        <v>528</v>
      </c>
      <c r="E5254" s="573"/>
    </row>
    <row r="5255" spans="1:5" ht="15.75">
      <c r="A5255" s="573" t="s">
        <v>10878</v>
      </c>
      <c r="B5255" s="574" t="s">
        <v>10879</v>
      </c>
      <c r="C5255" s="573" t="s">
        <v>388</v>
      </c>
      <c r="E5255" s="573"/>
    </row>
    <row r="5256" spans="1:5" ht="15.75">
      <c r="A5256" s="573" t="s">
        <v>10880</v>
      </c>
      <c r="B5256" s="574" t="s">
        <v>10881</v>
      </c>
      <c r="C5256" s="573" t="s">
        <v>378</v>
      </c>
      <c r="E5256" s="573"/>
    </row>
    <row r="5257" spans="1:5" ht="15.75">
      <c r="A5257" s="573" t="s">
        <v>10882</v>
      </c>
      <c r="B5257" s="574" t="s">
        <v>10883</v>
      </c>
      <c r="C5257" s="573" t="s">
        <v>504</v>
      </c>
      <c r="E5257" s="573"/>
    </row>
    <row r="5258" spans="1:5" ht="15.75">
      <c r="A5258" s="573" t="s">
        <v>10884</v>
      </c>
      <c r="B5258" s="574" t="s">
        <v>10885</v>
      </c>
      <c r="C5258" s="573" t="s">
        <v>535</v>
      </c>
      <c r="E5258" s="573"/>
    </row>
    <row r="5259" spans="1:5" ht="15.75">
      <c r="A5259" s="573" t="s">
        <v>10886</v>
      </c>
      <c r="B5259" s="574" t="s">
        <v>10887</v>
      </c>
      <c r="C5259" s="573" t="s">
        <v>372</v>
      </c>
      <c r="E5259" s="573"/>
    </row>
    <row r="5260" spans="1:5" ht="15.75">
      <c r="A5260" s="573" t="s">
        <v>10888</v>
      </c>
      <c r="B5260" s="574" t="s">
        <v>10889</v>
      </c>
      <c r="C5260" s="573" t="s">
        <v>372</v>
      </c>
      <c r="E5260" s="573"/>
    </row>
    <row r="5261" spans="1:5" ht="15.75">
      <c r="A5261" s="573" t="s">
        <v>10890</v>
      </c>
      <c r="B5261" s="574" t="s">
        <v>10891</v>
      </c>
      <c r="C5261" s="573" t="s">
        <v>488</v>
      </c>
      <c r="E5261" s="573"/>
    </row>
    <row r="5262" spans="1:5" ht="15.75">
      <c r="A5262" s="573" t="s">
        <v>10892</v>
      </c>
      <c r="B5262" s="574" t="s">
        <v>10893</v>
      </c>
      <c r="C5262" s="573" t="s">
        <v>732</v>
      </c>
      <c r="E5262" s="573"/>
    </row>
    <row r="5263" spans="1:5" ht="15.75">
      <c r="A5263" s="573" t="s">
        <v>10894</v>
      </c>
      <c r="B5263" s="574" t="s">
        <v>10895</v>
      </c>
      <c r="C5263" s="573" t="s">
        <v>340</v>
      </c>
      <c r="E5263" s="573"/>
    </row>
    <row r="5264" spans="1:5" ht="15.75">
      <c r="A5264" s="573" t="s">
        <v>10896</v>
      </c>
      <c r="B5264" s="574" t="s">
        <v>10897</v>
      </c>
      <c r="C5264" s="573" t="s">
        <v>294</v>
      </c>
      <c r="E5264" s="573"/>
    </row>
    <row r="5265" spans="1:5" ht="15.75">
      <c r="A5265" s="573" t="s">
        <v>10898</v>
      </c>
      <c r="B5265" s="574" t="s">
        <v>10899</v>
      </c>
      <c r="C5265" s="573" t="s">
        <v>1141</v>
      </c>
      <c r="E5265" s="573"/>
    </row>
    <row r="5266" spans="1:5" ht="15.75">
      <c r="A5266" s="573" t="s">
        <v>10900</v>
      </c>
      <c r="B5266" s="574" t="s">
        <v>10901</v>
      </c>
      <c r="C5266" s="573" t="s">
        <v>493</v>
      </c>
      <c r="E5266" s="573"/>
    </row>
    <row r="5267" spans="1:5" ht="15.75">
      <c r="A5267" s="573" t="s">
        <v>10902</v>
      </c>
      <c r="B5267" s="574" t="s">
        <v>10903</v>
      </c>
      <c r="C5267" s="573" t="s">
        <v>300</v>
      </c>
      <c r="E5267" s="573"/>
    </row>
    <row r="5268" spans="1:5" ht="15.75">
      <c r="A5268" s="573" t="s">
        <v>10904</v>
      </c>
      <c r="B5268" s="574" t="s">
        <v>10905</v>
      </c>
      <c r="C5268" s="573" t="s">
        <v>283</v>
      </c>
      <c r="E5268" s="573"/>
    </row>
    <row r="5269" spans="1:5" ht="15.75">
      <c r="A5269" s="573" t="s">
        <v>10906</v>
      </c>
      <c r="B5269" s="574" t="s">
        <v>10907</v>
      </c>
      <c r="C5269" s="573" t="s">
        <v>340</v>
      </c>
      <c r="E5269" s="573"/>
    </row>
    <row r="5270" spans="1:5" ht="15.75">
      <c r="A5270" s="573" t="s">
        <v>10908</v>
      </c>
      <c r="B5270" s="574" t="s">
        <v>10909</v>
      </c>
      <c r="C5270" s="573" t="s">
        <v>294</v>
      </c>
      <c r="E5270" s="573"/>
    </row>
    <row r="5271" spans="1:5" ht="15.75">
      <c r="A5271" s="573" t="s">
        <v>10910</v>
      </c>
      <c r="B5271" s="574" t="s">
        <v>10911</v>
      </c>
      <c r="C5271" s="573" t="s">
        <v>428</v>
      </c>
      <c r="E5271" s="573"/>
    </row>
    <row r="5272" spans="1:5" ht="15.75">
      <c r="A5272" s="573" t="s">
        <v>10912</v>
      </c>
      <c r="B5272" s="574" t="s">
        <v>10913</v>
      </c>
      <c r="C5272" s="573" t="s">
        <v>303</v>
      </c>
      <c r="E5272" s="573"/>
    </row>
    <row r="5273" spans="1:5" ht="15.75">
      <c r="A5273" s="573" t="s">
        <v>10914</v>
      </c>
      <c r="B5273" s="574" t="s">
        <v>10915</v>
      </c>
      <c r="C5273" s="573" t="s">
        <v>501</v>
      </c>
      <c r="E5273" s="573"/>
    </row>
    <row r="5274" spans="1:5" ht="15.75">
      <c r="A5274" s="573" t="s">
        <v>10916</v>
      </c>
      <c r="B5274" s="574" t="s">
        <v>10917</v>
      </c>
      <c r="C5274" s="573" t="s">
        <v>346</v>
      </c>
      <c r="E5274" s="573"/>
    </row>
    <row r="5275" spans="1:5" ht="15.75">
      <c r="A5275" s="573" t="s">
        <v>10918</v>
      </c>
      <c r="B5275" s="574" t="s">
        <v>10919</v>
      </c>
      <c r="C5275" s="573" t="s">
        <v>751</v>
      </c>
      <c r="E5275" s="573"/>
    </row>
    <row r="5276" spans="1:5" ht="15.75">
      <c r="A5276" s="573" t="s">
        <v>10920</v>
      </c>
      <c r="B5276" s="574" t="s">
        <v>10921</v>
      </c>
      <c r="C5276" s="573" t="s">
        <v>488</v>
      </c>
      <c r="E5276" s="573"/>
    </row>
    <row r="5277" spans="1:5" ht="15.75">
      <c r="A5277" s="573" t="s">
        <v>10922</v>
      </c>
      <c r="B5277" s="574" t="s">
        <v>10923</v>
      </c>
      <c r="C5277" s="573" t="s">
        <v>493</v>
      </c>
      <c r="E5277" s="573"/>
    </row>
    <row r="5278" spans="1:5" ht="15.75">
      <c r="A5278" s="573" t="s">
        <v>10924</v>
      </c>
      <c r="B5278" s="574" t="s">
        <v>10925</v>
      </c>
      <c r="C5278" s="573" t="s">
        <v>501</v>
      </c>
      <c r="E5278" s="573"/>
    </row>
    <row r="5279" spans="1:5" ht="15.75">
      <c r="A5279" s="573" t="s">
        <v>10926</v>
      </c>
      <c r="B5279" s="574" t="s">
        <v>10927</v>
      </c>
      <c r="C5279" s="573" t="s">
        <v>289</v>
      </c>
      <c r="E5279" s="573"/>
    </row>
    <row r="5280" spans="1:5" ht="15.75">
      <c r="A5280" s="573" t="s">
        <v>10928</v>
      </c>
      <c r="B5280" s="574" t="s">
        <v>10929</v>
      </c>
      <c r="C5280" s="573" t="s">
        <v>518</v>
      </c>
      <c r="E5280" s="573"/>
    </row>
    <row r="5281" spans="1:5" ht="15.75">
      <c r="A5281" s="573" t="s">
        <v>10930</v>
      </c>
      <c r="B5281" s="574" t="s">
        <v>10931</v>
      </c>
      <c r="C5281" s="573" t="s">
        <v>451</v>
      </c>
      <c r="E5281" s="573"/>
    </row>
    <row r="5282" spans="1:5" ht="15.75">
      <c r="A5282" s="573" t="s">
        <v>10932</v>
      </c>
      <c r="B5282" s="574" t="s">
        <v>10933</v>
      </c>
      <c r="C5282" s="573" t="s">
        <v>518</v>
      </c>
      <c r="E5282" s="573"/>
    </row>
    <row r="5283" spans="1:5" ht="15.75">
      <c r="A5283" s="573" t="s">
        <v>10934</v>
      </c>
      <c r="B5283" s="574" t="s">
        <v>10935</v>
      </c>
      <c r="C5283" s="573" t="s">
        <v>511</v>
      </c>
      <c r="E5283" s="573"/>
    </row>
    <row r="5284" spans="1:5" ht="15.75">
      <c r="A5284" s="573" t="s">
        <v>10936</v>
      </c>
      <c r="B5284" s="574" t="s">
        <v>10937</v>
      </c>
      <c r="C5284" s="573" t="s">
        <v>511</v>
      </c>
      <c r="E5284" s="573"/>
    </row>
    <row r="5285" spans="1:5" ht="15.75">
      <c r="A5285" s="573" t="s">
        <v>10938</v>
      </c>
      <c r="B5285" s="574" t="s">
        <v>10939</v>
      </c>
      <c r="C5285" s="573" t="s">
        <v>451</v>
      </c>
      <c r="E5285" s="573"/>
    </row>
    <row r="5286" spans="1:5" ht="15.75">
      <c r="A5286" s="573" t="s">
        <v>10940</v>
      </c>
      <c r="B5286" s="574" t="s">
        <v>10941</v>
      </c>
      <c r="C5286" s="573" t="s">
        <v>742</v>
      </c>
      <c r="E5286" s="573"/>
    </row>
    <row r="5287" spans="1:5" ht="15.75">
      <c r="A5287" s="573" t="s">
        <v>10942</v>
      </c>
      <c r="B5287" s="574" t="s">
        <v>10943</v>
      </c>
      <c r="C5287" s="573" t="s">
        <v>352</v>
      </c>
      <c r="E5287" s="573"/>
    </row>
    <row r="5288" spans="1:5" ht="15.75">
      <c r="A5288" s="573" t="s">
        <v>10944</v>
      </c>
      <c r="B5288" s="574" t="s">
        <v>10945</v>
      </c>
      <c r="C5288" s="573" t="s">
        <v>511</v>
      </c>
      <c r="E5288" s="573"/>
    </row>
    <row r="5289" spans="1:5" ht="15.75">
      <c r="A5289" s="573" t="s">
        <v>10946</v>
      </c>
      <c r="B5289" s="574" t="s">
        <v>10947</v>
      </c>
      <c r="C5289" s="573" t="s">
        <v>737</v>
      </c>
      <c r="E5289" s="573"/>
    </row>
    <row r="5290" spans="1:5" ht="15.75">
      <c r="A5290" s="573" t="s">
        <v>10948</v>
      </c>
      <c r="B5290" s="574" t="s">
        <v>10949</v>
      </c>
      <c r="C5290" s="573" t="s">
        <v>504</v>
      </c>
      <c r="E5290" s="573"/>
    </row>
    <row r="5291" spans="1:5" ht="15.75">
      <c r="A5291" s="573" t="s">
        <v>10950</v>
      </c>
      <c r="B5291" s="574" t="s">
        <v>10951</v>
      </c>
      <c r="C5291" s="573" t="s">
        <v>349</v>
      </c>
      <c r="E5291" s="573"/>
    </row>
    <row r="5292" spans="1:5" ht="15.75">
      <c r="A5292" s="573" t="s">
        <v>10952</v>
      </c>
      <c r="B5292" s="574" t="s">
        <v>10953</v>
      </c>
      <c r="C5292" s="573" t="s">
        <v>286</v>
      </c>
      <c r="E5292" s="573"/>
    </row>
    <row r="5293" spans="1:5" ht="15.75">
      <c r="A5293" s="573" t="s">
        <v>10954</v>
      </c>
      <c r="B5293" s="574" t="s">
        <v>10955</v>
      </c>
      <c r="C5293" s="573" t="s">
        <v>271</v>
      </c>
      <c r="E5293" s="573"/>
    </row>
    <row r="5294" spans="1:5" ht="15.75">
      <c r="A5294" s="573" t="s">
        <v>10956</v>
      </c>
      <c r="B5294" s="574" t="s">
        <v>10957</v>
      </c>
      <c r="C5294" s="573" t="s">
        <v>751</v>
      </c>
      <c r="E5294" s="573"/>
    </row>
    <row r="5295" spans="1:5" ht="15.75">
      <c r="A5295" s="573" t="s">
        <v>10958</v>
      </c>
      <c r="B5295" s="574" t="s">
        <v>10959</v>
      </c>
      <c r="C5295" s="573" t="s">
        <v>999</v>
      </c>
      <c r="E5295" s="573"/>
    </row>
    <row r="5296" spans="1:5" ht="15.75">
      <c r="A5296" s="573" t="s">
        <v>10960</v>
      </c>
      <c r="B5296" s="574" t="s">
        <v>10961</v>
      </c>
      <c r="C5296" s="573" t="s">
        <v>518</v>
      </c>
      <c r="E5296" s="573"/>
    </row>
    <row r="5297" spans="1:5" ht="15.75">
      <c r="A5297" s="573" t="s">
        <v>10962</v>
      </c>
      <c r="B5297" s="574" t="s">
        <v>10963</v>
      </c>
      <c r="C5297" s="573" t="s">
        <v>349</v>
      </c>
      <c r="E5297" s="573"/>
    </row>
    <row r="5298" spans="1:5" ht="15.75">
      <c r="A5298" s="573" t="s">
        <v>10964</v>
      </c>
      <c r="B5298" s="574" t="s">
        <v>10965</v>
      </c>
      <c r="C5298" s="573" t="s">
        <v>843</v>
      </c>
      <c r="E5298" s="573"/>
    </row>
    <row r="5299" spans="1:5" ht="15.75">
      <c r="A5299" s="573" t="s">
        <v>10966</v>
      </c>
      <c r="B5299" s="574" t="s">
        <v>10967</v>
      </c>
      <c r="C5299" s="573" t="s">
        <v>511</v>
      </c>
      <c r="E5299" s="573"/>
    </row>
    <row r="5300" spans="1:5" ht="15.75">
      <c r="A5300" s="573" t="s">
        <v>10968</v>
      </c>
      <c r="B5300" s="574" t="s">
        <v>10969</v>
      </c>
      <c r="C5300" s="573" t="s">
        <v>334</v>
      </c>
      <c r="E5300" s="573"/>
    </row>
    <row r="5301" spans="1:5" ht="15.75">
      <c r="A5301" s="573" t="s">
        <v>10970</v>
      </c>
      <c r="B5301" s="574" t="s">
        <v>10971</v>
      </c>
      <c r="C5301" s="573" t="s">
        <v>883</v>
      </c>
      <c r="E5301" s="573"/>
    </row>
    <row r="5302" spans="1:5" ht="15.75">
      <c r="A5302" s="573" t="s">
        <v>10972</v>
      </c>
      <c r="B5302" s="574" t="s">
        <v>10973</v>
      </c>
      <c r="C5302" s="573" t="s">
        <v>334</v>
      </c>
      <c r="E5302" s="573"/>
    </row>
    <row r="5303" spans="1:5" ht="15.75">
      <c r="A5303" s="573" t="s">
        <v>10974</v>
      </c>
      <c r="B5303" s="574" t="s">
        <v>10975</v>
      </c>
      <c r="C5303" s="573" t="s">
        <v>1529</v>
      </c>
      <c r="E5303" s="573"/>
    </row>
    <row r="5304" spans="1:5" ht="15.75">
      <c r="A5304" s="573" t="s">
        <v>10976</v>
      </c>
      <c r="B5304" s="574" t="s">
        <v>10977</v>
      </c>
      <c r="C5304" s="573" t="s">
        <v>337</v>
      </c>
      <c r="E5304" s="573"/>
    </row>
    <row r="5305" spans="1:5" ht="15.75">
      <c r="A5305" s="573" t="s">
        <v>10978</v>
      </c>
      <c r="B5305" s="574" t="s">
        <v>10979</v>
      </c>
      <c r="C5305" s="573" t="s">
        <v>504</v>
      </c>
      <c r="E5305" s="573"/>
    </row>
    <row r="5306" spans="1:5" ht="15.75">
      <c r="A5306" s="573" t="s">
        <v>10980</v>
      </c>
      <c r="B5306" s="574" t="s">
        <v>10981</v>
      </c>
      <c r="C5306" s="573" t="s">
        <v>337</v>
      </c>
      <c r="E5306" s="573"/>
    </row>
    <row r="5307" spans="1:5" ht="15.75">
      <c r="A5307" s="573" t="s">
        <v>10982</v>
      </c>
      <c r="B5307" s="574" t="s">
        <v>10983</v>
      </c>
      <c r="C5307" s="573" t="s">
        <v>493</v>
      </c>
      <c r="E5307" s="573"/>
    </row>
    <row r="5308" spans="1:5" ht="15.75">
      <c r="A5308" s="573" t="s">
        <v>10984</v>
      </c>
      <c r="B5308" s="574" t="s">
        <v>10985</v>
      </c>
      <c r="C5308" s="573" t="s">
        <v>294</v>
      </c>
      <c r="E5308" s="573"/>
    </row>
    <row r="5309" spans="1:5" ht="15.75">
      <c r="A5309" s="573" t="s">
        <v>10986</v>
      </c>
      <c r="B5309" s="574" t="s">
        <v>10987</v>
      </c>
      <c r="C5309" s="573" t="s">
        <v>790</v>
      </c>
      <c r="E5309" s="573"/>
    </row>
    <row r="5310" spans="1:5" ht="15.75">
      <c r="A5310" s="573" t="s">
        <v>10988</v>
      </c>
      <c r="B5310" s="574" t="s">
        <v>10989</v>
      </c>
      <c r="C5310" s="573" t="s">
        <v>564</v>
      </c>
      <c r="E5310" s="573"/>
    </row>
    <row r="5311" spans="1:5" ht="15.75">
      <c r="A5311" s="573" t="s">
        <v>10990</v>
      </c>
      <c r="B5311" s="574" t="s">
        <v>10991</v>
      </c>
      <c r="C5311" s="573" t="s">
        <v>521</v>
      </c>
      <c r="E5311" s="573"/>
    </row>
    <row r="5312" spans="1:5" ht="15.75">
      <c r="A5312" s="573" t="s">
        <v>10992</v>
      </c>
      <c r="B5312" s="574" t="s">
        <v>10993</v>
      </c>
      <c r="C5312" s="573" t="s">
        <v>951</v>
      </c>
      <c r="E5312" s="573"/>
    </row>
    <row r="5313" spans="1:5" ht="15.75">
      <c r="A5313" s="573" t="s">
        <v>10994</v>
      </c>
      <c r="B5313" s="574" t="s">
        <v>10995</v>
      </c>
      <c r="C5313" s="573" t="s">
        <v>320</v>
      </c>
      <c r="E5313" s="573"/>
    </row>
    <row r="5314" spans="1:5" ht="15.75">
      <c r="A5314" s="573" t="s">
        <v>10996</v>
      </c>
      <c r="B5314" s="574" t="s">
        <v>10997</v>
      </c>
      <c r="C5314" s="573" t="s">
        <v>518</v>
      </c>
      <c r="E5314" s="573"/>
    </row>
    <row r="5315" spans="1:5" ht="15.75">
      <c r="A5315" s="573" t="s">
        <v>10998</v>
      </c>
      <c r="B5315" s="574" t="s">
        <v>10999</v>
      </c>
      <c r="C5315" s="573" t="s">
        <v>436</v>
      </c>
      <c r="E5315" s="573"/>
    </row>
    <row r="5316" spans="1:5" ht="15.75">
      <c r="A5316" s="573" t="s">
        <v>11000</v>
      </c>
      <c r="B5316" s="574" t="s">
        <v>11001</v>
      </c>
      <c r="C5316" s="573" t="s">
        <v>404</v>
      </c>
      <c r="E5316" s="573"/>
    </row>
    <row r="5317" spans="1:5" ht="15.75">
      <c r="A5317" s="573" t="s">
        <v>11002</v>
      </c>
      <c r="B5317" s="574" t="s">
        <v>11003</v>
      </c>
      <c r="C5317" s="573" t="s">
        <v>436</v>
      </c>
      <c r="E5317" s="573"/>
    </row>
    <row r="5318" spans="1:5" ht="15.75">
      <c r="A5318" s="573" t="s">
        <v>11004</v>
      </c>
      <c r="B5318" s="574" t="s">
        <v>11005</v>
      </c>
      <c r="C5318" s="573" t="s">
        <v>535</v>
      </c>
      <c r="E5318" s="573"/>
    </row>
    <row r="5319" spans="1:5" ht="15.75">
      <c r="A5319" s="573" t="s">
        <v>11006</v>
      </c>
      <c r="B5319" s="574" t="s">
        <v>11007</v>
      </c>
      <c r="C5319" s="573" t="s">
        <v>433</v>
      </c>
      <c r="E5319" s="573"/>
    </row>
    <row r="5320" spans="1:5" ht="15.75">
      <c r="A5320" s="573" t="s">
        <v>11008</v>
      </c>
      <c r="B5320" s="574" t="s">
        <v>11009</v>
      </c>
      <c r="C5320" s="573" t="s">
        <v>456</v>
      </c>
      <c r="E5320" s="573"/>
    </row>
    <row r="5321" spans="1:5" ht="15.75">
      <c r="A5321" s="573" t="s">
        <v>11010</v>
      </c>
      <c r="B5321" s="574" t="s">
        <v>11011</v>
      </c>
      <c r="C5321" s="573" t="s">
        <v>436</v>
      </c>
      <c r="E5321" s="573"/>
    </row>
    <row r="5322" spans="1:5" ht="15.75">
      <c r="A5322" s="573" t="s">
        <v>11012</v>
      </c>
      <c r="B5322" s="574" t="s">
        <v>11013</v>
      </c>
      <c r="C5322" s="573" t="s">
        <v>827</v>
      </c>
      <c r="E5322" s="573"/>
    </row>
    <row r="5323" spans="1:5" ht="15.75">
      <c r="A5323" s="573" t="s">
        <v>11014</v>
      </c>
      <c r="B5323" s="574" t="s">
        <v>11015</v>
      </c>
      <c r="C5323" s="573" t="s">
        <v>511</v>
      </c>
      <c r="E5323" s="573"/>
    </row>
    <row r="5324" spans="1:5" ht="15.75">
      <c r="A5324" s="573" t="s">
        <v>11016</v>
      </c>
      <c r="B5324" s="574" t="s">
        <v>11017</v>
      </c>
      <c r="C5324" s="573" t="s">
        <v>346</v>
      </c>
      <c r="E5324" s="573"/>
    </row>
    <row r="5325" spans="1:5" ht="15.75">
      <c r="A5325" s="573" t="s">
        <v>11018</v>
      </c>
      <c r="B5325" s="574" t="s">
        <v>11019</v>
      </c>
      <c r="C5325" s="573" t="s">
        <v>303</v>
      </c>
      <c r="E5325" s="573"/>
    </row>
    <row r="5326" spans="1:5" ht="15.75">
      <c r="A5326" s="573" t="s">
        <v>11020</v>
      </c>
      <c r="B5326" s="574" t="s">
        <v>11021</v>
      </c>
      <c r="C5326" s="573" t="s">
        <v>436</v>
      </c>
      <c r="E5326" s="573"/>
    </row>
    <row r="5327" spans="1:5" ht="15.75">
      <c r="A5327" s="573" t="s">
        <v>11022</v>
      </c>
      <c r="B5327" s="574" t="s">
        <v>11023</v>
      </c>
      <c r="C5327" s="573" t="s">
        <v>521</v>
      </c>
      <c r="E5327" s="573"/>
    </row>
    <row r="5328" spans="1:5" ht="15.75">
      <c r="A5328" s="573" t="s">
        <v>11024</v>
      </c>
      <c r="B5328" s="574" t="s">
        <v>11025</v>
      </c>
      <c r="C5328" s="573" t="s">
        <v>286</v>
      </c>
      <c r="E5328" s="573"/>
    </row>
    <row r="5329" spans="1:5" ht="15.75">
      <c r="A5329" s="573" t="s">
        <v>11026</v>
      </c>
      <c r="B5329" s="574" t="s">
        <v>11027</v>
      </c>
      <c r="C5329" s="573" t="s">
        <v>1762</v>
      </c>
      <c r="E5329" s="573"/>
    </row>
    <row r="5330" spans="1:5" ht="15.75">
      <c r="A5330" s="573" t="s">
        <v>11028</v>
      </c>
      <c r="B5330" s="574" t="s">
        <v>11029</v>
      </c>
      <c r="C5330" s="573" t="s">
        <v>268</v>
      </c>
      <c r="E5330" s="573"/>
    </row>
    <row r="5331" spans="1:5" ht="15.75">
      <c r="A5331" s="573" t="s">
        <v>11030</v>
      </c>
      <c r="B5331" s="574" t="s">
        <v>11031</v>
      </c>
      <c r="C5331" s="573" t="s">
        <v>334</v>
      </c>
      <c r="E5331" s="573"/>
    </row>
    <row r="5332" spans="1:5" ht="15.75">
      <c r="A5332" s="573" t="s">
        <v>11032</v>
      </c>
      <c r="B5332" s="574" t="s">
        <v>11033</v>
      </c>
      <c r="C5332" s="573" t="s">
        <v>436</v>
      </c>
      <c r="E5332" s="573"/>
    </row>
    <row r="5333" spans="1:5" ht="15.75">
      <c r="A5333" s="573" t="s">
        <v>11034</v>
      </c>
      <c r="B5333" s="574" t="s">
        <v>11035</v>
      </c>
      <c r="C5333" s="573" t="s">
        <v>433</v>
      </c>
      <c r="E5333" s="573"/>
    </row>
    <row r="5334" spans="1:5" ht="15.75">
      <c r="A5334" s="573" t="s">
        <v>11036</v>
      </c>
      <c r="B5334" s="574" t="s">
        <v>11037</v>
      </c>
      <c r="C5334" s="573" t="s">
        <v>268</v>
      </c>
      <c r="E5334" s="573"/>
    </row>
    <row r="5335" spans="1:5" ht="15.75">
      <c r="A5335" s="573" t="s">
        <v>11038</v>
      </c>
      <c r="B5335" s="574" t="s">
        <v>11039</v>
      </c>
      <c r="C5335" s="573" t="s">
        <v>472</v>
      </c>
      <c r="E5335" s="573"/>
    </row>
    <row r="5336" spans="1:5" ht="15.75">
      <c r="A5336" s="573" t="s">
        <v>11040</v>
      </c>
      <c r="B5336" s="574" t="s">
        <v>11041</v>
      </c>
      <c r="C5336" s="573" t="s">
        <v>388</v>
      </c>
      <c r="E5336" s="573"/>
    </row>
    <row r="5337" spans="1:5" ht="15.75">
      <c r="A5337" s="573" t="s">
        <v>11042</v>
      </c>
      <c r="B5337" s="574" t="s">
        <v>11043</v>
      </c>
      <c r="C5337" s="573" t="s">
        <v>420</v>
      </c>
      <c r="E5337" s="573"/>
    </row>
    <row r="5338" spans="1:5" ht="15.75">
      <c r="A5338" s="573" t="s">
        <v>11044</v>
      </c>
      <c r="B5338" s="574" t="s">
        <v>11045</v>
      </c>
      <c r="C5338" s="573" t="s">
        <v>303</v>
      </c>
      <c r="E5338" s="573"/>
    </row>
    <row r="5339" spans="1:5" ht="15.75">
      <c r="A5339" s="573" t="s">
        <v>11046</v>
      </c>
      <c r="B5339" s="574" t="s">
        <v>11047</v>
      </c>
      <c r="C5339" s="573" t="s">
        <v>240</v>
      </c>
      <c r="E5339" s="573"/>
    </row>
    <row r="5340" spans="1:5" ht="15.75">
      <c r="A5340" s="573" t="s">
        <v>11048</v>
      </c>
      <c r="B5340" s="574" t="s">
        <v>11049</v>
      </c>
      <c r="C5340" s="573" t="s">
        <v>1779</v>
      </c>
      <c r="E5340" s="573"/>
    </row>
    <row r="5341" spans="1:5" ht="15.75">
      <c r="A5341" s="573" t="s">
        <v>11050</v>
      </c>
      <c r="B5341" s="574" t="s">
        <v>11051</v>
      </c>
      <c r="C5341" s="573" t="s">
        <v>241</v>
      </c>
      <c r="E5341" s="573"/>
    </row>
    <row r="5342" spans="1:5" ht="15.75">
      <c r="A5342" s="573" t="s">
        <v>11052</v>
      </c>
      <c r="B5342" s="574" t="s">
        <v>11053</v>
      </c>
      <c r="C5342" s="573" t="s">
        <v>436</v>
      </c>
      <c r="E5342" s="573"/>
    </row>
    <row r="5343" spans="1:5" ht="15.75">
      <c r="A5343" s="573" t="s">
        <v>11054</v>
      </c>
      <c r="B5343" s="574" t="s">
        <v>11055</v>
      </c>
      <c r="C5343" s="573" t="s">
        <v>951</v>
      </c>
      <c r="E5343" s="573"/>
    </row>
    <row r="5344" spans="1:5" ht="15.75">
      <c r="A5344" s="573" t="s">
        <v>11056</v>
      </c>
      <c r="B5344" s="574" t="s">
        <v>11057</v>
      </c>
      <c r="C5344" s="573" t="s">
        <v>317</v>
      </c>
      <c r="E5344" s="573"/>
    </row>
    <row r="5345" spans="1:5" ht="15.75">
      <c r="A5345" s="573" t="s">
        <v>11058</v>
      </c>
      <c r="B5345" s="574" t="s">
        <v>11059</v>
      </c>
      <c r="C5345" s="573" t="s">
        <v>343</v>
      </c>
      <c r="E5345" s="573"/>
    </row>
    <row r="5346" spans="1:5" ht="15.75">
      <c r="A5346" s="573" t="s">
        <v>11060</v>
      </c>
      <c r="B5346" s="574" t="s">
        <v>11061</v>
      </c>
      <c r="C5346" s="573" t="s">
        <v>412</v>
      </c>
      <c r="E5346" s="573"/>
    </row>
    <row r="5347" spans="1:5" ht="15.75">
      <c r="A5347" s="573" t="s">
        <v>11062</v>
      </c>
      <c r="B5347" s="574" t="s">
        <v>11063</v>
      </c>
      <c r="C5347" s="573" t="s">
        <v>306</v>
      </c>
      <c r="E5347" s="573"/>
    </row>
    <row r="5348" spans="1:5" ht="15.75">
      <c r="A5348" s="573" t="s">
        <v>11064</v>
      </c>
      <c r="B5348" s="574" t="s">
        <v>11065</v>
      </c>
      <c r="C5348" s="573" t="s">
        <v>289</v>
      </c>
      <c r="E5348" s="573"/>
    </row>
    <row r="5349" spans="1:5" ht="15.75">
      <c r="A5349" s="573" t="s">
        <v>11066</v>
      </c>
      <c r="B5349" s="574" t="s">
        <v>11067</v>
      </c>
      <c r="C5349" s="573" t="s">
        <v>289</v>
      </c>
      <c r="E5349" s="573"/>
    </row>
    <row r="5350" spans="1:5" ht="15.75">
      <c r="A5350" s="573" t="s">
        <v>11068</v>
      </c>
      <c r="B5350" s="574" t="s">
        <v>11069</v>
      </c>
      <c r="C5350" s="573" t="s">
        <v>964</v>
      </c>
      <c r="E5350" s="573"/>
    </row>
    <row r="5351" spans="1:5" ht="15.75">
      <c r="A5351" s="573" t="s">
        <v>11070</v>
      </c>
      <c r="B5351" s="574" t="s">
        <v>11071</v>
      </c>
      <c r="C5351" s="573" t="s">
        <v>352</v>
      </c>
      <c r="E5351" s="573"/>
    </row>
    <row r="5352" spans="1:5" ht="15.75">
      <c r="A5352" s="573" t="s">
        <v>11072</v>
      </c>
      <c r="B5352" s="574" t="s">
        <v>11073</v>
      </c>
      <c r="C5352" s="573" t="s">
        <v>556</v>
      </c>
      <c r="E5352" s="573"/>
    </row>
    <row r="5353" spans="1:5" ht="15.75">
      <c r="A5353" s="573" t="s">
        <v>11074</v>
      </c>
      <c r="B5353" s="574" t="s">
        <v>11075</v>
      </c>
      <c r="C5353" s="573" t="s">
        <v>436</v>
      </c>
      <c r="E5353" s="573"/>
    </row>
    <row r="5354" spans="1:5" ht="15.75">
      <c r="A5354" s="573" t="s">
        <v>11076</v>
      </c>
      <c r="B5354" s="574" t="s">
        <v>11077</v>
      </c>
      <c r="C5354" s="573" t="s">
        <v>518</v>
      </c>
      <c r="E5354" s="573"/>
    </row>
    <row r="5355" spans="1:5" ht="15.75">
      <c r="A5355" s="573" t="s">
        <v>11078</v>
      </c>
      <c r="B5355" s="574" t="s">
        <v>11079</v>
      </c>
      <c r="C5355" s="573" t="s">
        <v>349</v>
      </c>
      <c r="E5355" s="573"/>
    </row>
    <row r="5356" spans="1:5" ht="15.75">
      <c r="A5356" s="573" t="s">
        <v>11080</v>
      </c>
      <c r="B5356" s="574" t="s">
        <v>11081</v>
      </c>
      <c r="C5356" s="573" t="s">
        <v>363</v>
      </c>
      <c r="E5356" s="573"/>
    </row>
    <row r="5357" spans="1:5" ht="15.75">
      <c r="A5357" s="573" t="s">
        <v>11082</v>
      </c>
      <c r="B5357" s="574" t="s">
        <v>11083</v>
      </c>
      <c r="C5357" s="573" t="s">
        <v>732</v>
      </c>
      <c r="E5357" s="573"/>
    </row>
    <row r="5358" spans="1:5" ht="15.75">
      <c r="A5358" s="573" t="s">
        <v>11084</v>
      </c>
      <c r="B5358" s="574" t="s">
        <v>11085</v>
      </c>
      <c r="C5358" s="573" t="s">
        <v>309</v>
      </c>
      <c r="E5358" s="573"/>
    </row>
    <row r="5359" spans="1:5" ht="15.75">
      <c r="A5359" s="573" t="s">
        <v>11086</v>
      </c>
      <c r="B5359" s="574" t="s">
        <v>11087</v>
      </c>
      <c r="C5359" s="573" t="s">
        <v>378</v>
      </c>
      <c r="E5359" s="573"/>
    </row>
    <row r="5360" spans="1:5" ht="15.75">
      <c r="A5360" s="573" t="s">
        <v>11088</v>
      </c>
      <c r="B5360" s="574" t="s">
        <v>11089</v>
      </c>
      <c r="C5360" s="573" t="s">
        <v>363</v>
      </c>
      <c r="E5360" s="573"/>
    </row>
    <row r="5361" spans="1:5" ht="15.75">
      <c r="A5361" s="573" t="s">
        <v>11090</v>
      </c>
      <c r="B5361" s="574" t="s">
        <v>11091</v>
      </c>
      <c r="C5361" s="573" t="s">
        <v>417</v>
      </c>
      <c r="E5361" s="573"/>
    </row>
    <row r="5362" spans="1:5" ht="15.75">
      <c r="A5362" s="573" t="s">
        <v>11092</v>
      </c>
      <c r="B5362" s="574" t="s">
        <v>11093</v>
      </c>
      <c r="C5362" s="573" t="s">
        <v>340</v>
      </c>
      <c r="E5362" s="573"/>
    </row>
    <row r="5363" spans="1:5" ht="15.75">
      <c r="A5363" s="573" t="s">
        <v>11094</v>
      </c>
      <c r="B5363" s="574" t="s">
        <v>11095</v>
      </c>
      <c r="C5363" s="573" t="s">
        <v>579</v>
      </c>
      <c r="E5363" s="573"/>
    </row>
    <row r="5364" spans="1:5" ht="15.75">
      <c r="A5364" s="573" t="s">
        <v>11096</v>
      </c>
      <c r="B5364" s="574" t="s">
        <v>11097</v>
      </c>
      <c r="C5364" s="573" t="s">
        <v>417</v>
      </c>
      <c r="E5364" s="573"/>
    </row>
    <row r="5365" spans="1:5" ht="15.75">
      <c r="A5365" s="573" t="s">
        <v>11098</v>
      </c>
      <c r="B5365" s="574" t="s">
        <v>11099</v>
      </c>
      <c r="C5365" s="573" t="s">
        <v>620</v>
      </c>
      <c r="E5365" s="573"/>
    </row>
    <row r="5366" spans="1:5" ht="15.75">
      <c r="A5366" s="573" t="s">
        <v>11100</v>
      </c>
      <c r="B5366" s="574" t="s">
        <v>11101</v>
      </c>
      <c r="C5366" s="573" t="s">
        <v>564</v>
      </c>
      <c r="E5366" s="573"/>
    </row>
    <row r="5367" spans="1:5" ht="15.75">
      <c r="A5367" s="573" t="s">
        <v>11102</v>
      </c>
      <c r="B5367" s="574" t="s">
        <v>11103</v>
      </c>
      <c r="C5367" s="573" t="s">
        <v>425</v>
      </c>
      <c r="E5367" s="573"/>
    </row>
    <row r="5368" spans="1:5" ht="15.75">
      <c r="A5368" s="573" t="s">
        <v>11104</v>
      </c>
      <c r="B5368" s="574" t="s">
        <v>11105</v>
      </c>
      <c r="C5368" s="573" t="s">
        <v>528</v>
      </c>
      <c r="E5368" s="573"/>
    </row>
    <row r="5369" spans="1:5" ht="15.75">
      <c r="A5369" s="573" t="s">
        <v>11106</v>
      </c>
      <c r="B5369" s="574" t="s">
        <v>11107</v>
      </c>
      <c r="C5369" s="573" t="s">
        <v>303</v>
      </c>
      <c r="E5369" s="573"/>
    </row>
    <row r="5370" spans="1:5" ht="15.75">
      <c r="A5370" s="573" t="s">
        <v>11108</v>
      </c>
      <c r="B5370" s="574" t="s">
        <v>11109</v>
      </c>
      <c r="C5370" s="573" t="s">
        <v>485</v>
      </c>
      <c r="E5370" s="573"/>
    </row>
    <row r="5371" spans="1:5" ht="15.75">
      <c r="A5371" s="573" t="s">
        <v>11110</v>
      </c>
      <c r="B5371" s="574" t="s">
        <v>11111</v>
      </c>
      <c r="C5371" s="573" t="s">
        <v>1183</v>
      </c>
      <c r="E5371" s="573"/>
    </row>
    <row r="5372" spans="1:5" ht="15.75">
      <c r="A5372" s="573" t="s">
        <v>11112</v>
      </c>
      <c r="B5372" s="574" t="s">
        <v>11113</v>
      </c>
      <c r="C5372" s="573" t="s">
        <v>420</v>
      </c>
      <c r="E5372" s="573"/>
    </row>
    <row r="5373" spans="1:5" ht="15.75">
      <c r="A5373" s="573" t="s">
        <v>11114</v>
      </c>
      <c r="B5373" s="574" t="s">
        <v>11115</v>
      </c>
      <c r="C5373" s="573" t="s">
        <v>337</v>
      </c>
      <c r="E5373" s="573"/>
    </row>
    <row r="5374" spans="1:5" ht="15.75">
      <c r="A5374" s="573" t="s">
        <v>11116</v>
      </c>
      <c r="B5374" s="574" t="s">
        <v>11117</v>
      </c>
      <c r="C5374" s="573" t="s">
        <v>360</v>
      </c>
      <c r="E5374" s="573"/>
    </row>
    <row r="5375" spans="1:5" ht="15.75">
      <c r="A5375" s="573" t="s">
        <v>11118</v>
      </c>
      <c r="B5375" s="574" t="s">
        <v>11119</v>
      </c>
      <c r="C5375" s="573" t="s">
        <v>277</v>
      </c>
      <c r="E5375" s="573"/>
    </row>
    <row r="5376" spans="1:5" ht="15.75">
      <c r="A5376" s="573" t="s">
        <v>11120</v>
      </c>
      <c r="B5376" s="574" t="s">
        <v>11121</v>
      </c>
      <c r="C5376" s="573" t="s">
        <v>2925</v>
      </c>
      <c r="E5376" s="573"/>
    </row>
    <row r="5377" spans="1:5" ht="15.75">
      <c r="A5377" s="573" t="s">
        <v>11122</v>
      </c>
      <c r="B5377" s="574" t="s">
        <v>11123</v>
      </c>
      <c r="C5377" s="573" t="s">
        <v>1590</v>
      </c>
      <c r="E5377" s="573"/>
    </row>
    <row r="5378" spans="1:5" ht="15.75">
      <c r="A5378" s="573" t="s">
        <v>11124</v>
      </c>
      <c r="B5378" s="574" t="s">
        <v>11125</v>
      </c>
      <c r="C5378" s="573" t="s">
        <v>312</v>
      </c>
      <c r="E5378" s="573"/>
    </row>
    <row r="5379" spans="1:5" ht="15.75">
      <c r="A5379" s="573" t="s">
        <v>11126</v>
      </c>
      <c r="B5379" s="574" t="s">
        <v>11127</v>
      </c>
      <c r="C5379" s="573" t="s">
        <v>312</v>
      </c>
      <c r="E5379" s="573"/>
    </row>
    <row r="5380" spans="1:5" ht="15.75">
      <c r="A5380" s="573" t="s">
        <v>11128</v>
      </c>
      <c r="B5380" s="574" t="s">
        <v>11129</v>
      </c>
      <c r="C5380" s="573" t="s">
        <v>300</v>
      </c>
      <c r="E5380" s="573"/>
    </row>
    <row r="5381" spans="1:5" ht="15.75">
      <c r="A5381" s="573" t="s">
        <v>11130</v>
      </c>
      <c r="B5381" s="574" t="s">
        <v>11131</v>
      </c>
      <c r="C5381" s="573" t="s">
        <v>312</v>
      </c>
      <c r="E5381" s="573"/>
    </row>
    <row r="5382" spans="1:5" ht="15.75">
      <c r="A5382" s="573" t="s">
        <v>11132</v>
      </c>
      <c r="B5382" s="574" t="s">
        <v>11133</v>
      </c>
      <c r="C5382" s="573" t="s">
        <v>312</v>
      </c>
      <c r="E5382" s="573"/>
    </row>
    <row r="5383" spans="1:5" ht="15.75">
      <c r="A5383" s="573" t="s">
        <v>11134</v>
      </c>
      <c r="B5383" s="574" t="s">
        <v>11135</v>
      </c>
      <c r="C5383" s="573" t="s">
        <v>312</v>
      </c>
      <c r="E5383" s="573"/>
    </row>
    <row r="5384" spans="1:5" ht="15.75">
      <c r="A5384" s="573" t="s">
        <v>11136</v>
      </c>
      <c r="B5384" s="574" t="s">
        <v>11137</v>
      </c>
      <c r="C5384" s="573" t="s">
        <v>309</v>
      </c>
      <c r="E5384" s="573"/>
    </row>
    <row r="5385" spans="1:5" ht="15.75">
      <c r="A5385" s="573" t="s">
        <v>11138</v>
      </c>
      <c r="B5385" s="574" t="s">
        <v>11139</v>
      </c>
      <c r="C5385" s="573" t="s">
        <v>1010</v>
      </c>
      <c r="E5385" s="573"/>
    </row>
    <row r="5386" spans="1:5" ht="15.75">
      <c r="A5386" s="573" t="s">
        <v>11140</v>
      </c>
      <c r="B5386" s="574" t="s">
        <v>11141</v>
      </c>
      <c r="C5386" s="573" t="s">
        <v>352</v>
      </c>
      <c r="E5386" s="573"/>
    </row>
    <row r="5387" spans="1:5" ht="15.75">
      <c r="A5387" s="573" t="s">
        <v>11142</v>
      </c>
      <c r="B5387" s="574" t="s">
        <v>11143</v>
      </c>
      <c r="C5387" s="573" t="s">
        <v>312</v>
      </c>
      <c r="E5387" s="573"/>
    </row>
    <row r="5388" spans="1:5" ht="15.75">
      <c r="A5388" s="573" t="s">
        <v>11144</v>
      </c>
      <c r="B5388" s="574" t="s">
        <v>11145</v>
      </c>
      <c r="C5388" s="573" t="s">
        <v>469</v>
      </c>
      <c r="E5388" s="573"/>
    </row>
    <row r="5389" spans="1:5" ht="15.75">
      <c r="A5389" s="573" t="s">
        <v>11146</v>
      </c>
      <c r="B5389" s="574" t="s">
        <v>11147</v>
      </c>
      <c r="C5389" s="573" t="s">
        <v>334</v>
      </c>
      <c r="E5389" s="573"/>
    </row>
    <row r="5390" spans="1:5" ht="15.75">
      <c r="A5390" s="573" t="s">
        <v>11148</v>
      </c>
      <c r="B5390" s="574" t="s">
        <v>11149</v>
      </c>
      <c r="C5390" s="573" t="s">
        <v>378</v>
      </c>
      <c r="E5390" s="573"/>
    </row>
    <row r="5391" spans="1:5" ht="15.75">
      <c r="A5391" s="573" t="s">
        <v>11150</v>
      </c>
      <c r="B5391" s="574" t="s">
        <v>11151</v>
      </c>
      <c r="C5391" s="573" t="s">
        <v>1590</v>
      </c>
      <c r="E5391" s="573"/>
    </row>
    <row r="5392" spans="1:5" ht="15.75">
      <c r="A5392" s="573" t="s">
        <v>11152</v>
      </c>
      <c r="B5392" s="574" t="s">
        <v>11153</v>
      </c>
      <c r="C5392" s="573" t="s">
        <v>1141</v>
      </c>
      <c r="E5392" s="573"/>
    </row>
    <row r="5393" spans="1:5" ht="15.75">
      <c r="A5393" s="573" t="s">
        <v>11154</v>
      </c>
      <c r="B5393" s="574" t="s">
        <v>11155</v>
      </c>
      <c r="C5393" s="573" t="s">
        <v>732</v>
      </c>
      <c r="E5393" s="573"/>
    </row>
    <row r="5394" spans="1:5" ht="15.75">
      <c r="A5394" s="573" t="s">
        <v>11156</v>
      </c>
      <c r="B5394" s="574" t="s">
        <v>11157</v>
      </c>
      <c r="C5394" s="573" t="s">
        <v>320</v>
      </c>
      <c r="E5394" s="573"/>
    </row>
    <row r="5395" spans="1:5" ht="15.75">
      <c r="A5395" s="573" t="s">
        <v>11158</v>
      </c>
      <c r="B5395" s="574" t="s">
        <v>11159</v>
      </c>
      <c r="C5395" s="573" t="s">
        <v>613</v>
      </c>
      <c r="E5395" s="573"/>
    </row>
    <row r="5396" spans="1:5" ht="15.75">
      <c r="A5396" s="573" t="s">
        <v>11160</v>
      </c>
      <c r="B5396" s="574" t="s">
        <v>11161</v>
      </c>
      <c r="C5396" s="573" t="s">
        <v>375</v>
      </c>
      <c r="E5396" s="573"/>
    </row>
    <row r="5397" spans="1:5" ht="15.75">
      <c r="A5397" s="573" t="s">
        <v>11162</v>
      </c>
      <c r="B5397" s="574" t="s">
        <v>11163</v>
      </c>
      <c r="C5397" s="573" t="s">
        <v>556</v>
      </c>
      <c r="E5397" s="573"/>
    </row>
    <row r="5398" spans="1:5" ht="15.75">
      <c r="A5398" s="573" t="s">
        <v>11164</v>
      </c>
      <c r="B5398" s="574" t="s">
        <v>11165</v>
      </c>
      <c r="C5398" s="573" t="s">
        <v>286</v>
      </c>
      <c r="E5398" s="573"/>
    </row>
    <row r="5399" spans="1:5" ht="15.75">
      <c r="A5399" s="573" t="s">
        <v>11166</v>
      </c>
      <c r="B5399" s="574" t="s">
        <v>11167</v>
      </c>
      <c r="C5399" s="573" t="s">
        <v>564</v>
      </c>
      <c r="E5399" s="573"/>
    </row>
    <row r="5400" spans="1:5" ht="15.75">
      <c r="A5400" s="573" t="s">
        <v>11168</v>
      </c>
      <c r="B5400" s="574" t="s">
        <v>11169</v>
      </c>
      <c r="C5400" s="573" t="s">
        <v>399</v>
      </c>
      <c r="E5400" s="573"/>
    </row>
    <row r="5401" spans="1:5" ht="15.75">
      <c r="A5401" s="573" t="s">
        <v>11170</v>
      </c>
      <c r="B5401" s="574" t="s">
        <v>11171</v>
      </c>
      <c r="C5401" s="573" t="s">
        <v>241</v>
      </c>
      <c r="E5401" s="573"/>
    </row>
    <row r="5402" spans="1:5" ht="15.75">
      <c r="A5402" s="573" t="s">
        <v>11172</v>
      </c>
      <c r="B5402" s="574" t="s">
        <v>11173</v>
      </c>
      <c r="C5402" s="573" t="s">
        <v>436</v>
      </c>
      <c r="E5402" s="573"/>
    </row>
    <row r="5403" spans="1:5" ht="15.75">
      <c r="A5403" s="573" t="s">
        <v>11174</v>
      </c>
      <c r="B5403" s="574" t="s">
        <v>11175</v>
      </c>
      <c r="C5403" s="573" t="s">
        <v>472</v>
      </c>
      <c r="E5403" s="573"/>
    </row>
    <row r="5404" spans="1:5" ht="15.75">
      <c r="A5404" s="573" t="s">
        <v>11176</v>
      </c>
      <c r="B5404" s="574" t="s">
        <v>11177</v>
      </c>
      <c r="C5404" s="573" t="s">
        <v>343</v>
      </c>
      <c r="E5404" s="573"/>
    </row>
    <row r="5405" spans="1:5" ht="15.75">
      <c r="A5405" s="573" t="s">
        <v>11178</v>
      </c>
      <c r="B5405" s="574" t="s">
        <v>11179</v>
      </c>
      <c r="C5405" s="573" t="s">
        <v>827</v>
      </c>
      <c r="E5405" s="573"/>
    </row>
    <row r="5406" spans="1:5" ht="15.75">
      <c r="A5406" s="573" t="s">
        <v>11180</v>
      </c>
      <c r="B5406" s="574" t="s">
        <v>11181</v>
      </c>
      <c r="C5406" s="573" t="s">
        <v>404</v>
      </c>
      <c r="E5406" s="573"/>
    </row>
    <row r="5407" spans="1:5" ht="15.75">
      <c r="A5407" s="573" t="s">
        <v>11182</v>
      </c>
      <c r="B5407" s="574" t="s">
        <v>11183</v>
      </c>
      <c r="C5407" s="573" t="s">
        <v>559</v>
      </c>
      <c r="E5407" s="573"/>
    </row>
    <row r="5408" spans="1:5" ht="15.75">
      <c r="A5408" s="573" t="s">
        <v>11184</v>
      </c>
      <c r="B5408" s="574" t="s">
        <v>11185</v>
      </c>
      <c r="C5408" s="573" t="s">
        <v>559</v>
      </c>
      <c r="E5408" s="573"/>
    </row>
    <row r="5409" spans="1:5" ht="15.75">
      <c r="A5409" s="573" t="s">
        <v>11186</v>
      </c>
      <c r="B5409" s="574" t="s">
        <v>11187</v>
      </c>
      <c r="C5409" s="573" t="s">
        <v>412</v>
      </c>
      <c r="E5409" s="573"/>
    </row>
    <row r="5410" spans="1:5" ht="15.75">
      <c r="A5410" s="573" t="s">
        <v>11188</v>
      </c>
      <c r="B5410" s="574" t="s">
        <v>11189</v>
      </c>
      <c r="C5410" s="573" t="s">
        <v>363</v>
      </c>
      <c r="E5410" s="573"/>
    </row>
    <row r="5411" spans="1:5" ht="15.75">
      <c r="A5411" s="573" t="s">
        <v>11190</v>
      </c>
      <c r="B5411" s="574" t="s">
        <v>11191</v>
      </c>
      <c r="C5411" s="573" t="s">
        <v>306</v>
      </c>
      <c r="E5411" s="573"/>
    </row>
    <row r="5412" spans="1:5" ht="15.75">
      <c r="A5412" s="573" t="s">
        <v>11192</v>
      </c>
      <c r="B5412" s="574" t="s">
        <v>11193</v>
      </c>
      <c r="C5412" s="573" t="s">
        <v>375</v>
      </c>
      <c r="E5412" s="573"/>
    </row>
    <row r="5413" spans="1:5" ht="15.75">
      <c r="A5413" s="573" t="s">
        <v>11194</v>
      </c>
      <c r="B5413" s="574" t="s">
        <v>11195</v>
      </c>
      <c r="C5413" s="573" t="s">
        <v>1529</v>
      </c>
      <c r="E5413" s="573"/>
    </row>
    <row r="5414" spans="1:5" ht="15.75">
      <c r="A5414" s="573" t="s">
        <v>11196</v>
      </c>
      <c r="B5414" s="574" t="s">
        <v>11197</v>
      </c>
      <c r="C5414" s="573" t="s">
        <v>369</v>
      </c>
      <c r="E5414" s="573"/>
    </row>
    <row r="5415" spans="1:5" ht="15.75">
      <c r="A5415" s="573" t="s">
        <v>11198</v>
      </c>
      <c r="B5415" s="574" t="s">
        <v>11199</v>
      </c>
      <c r="C5415" s="573" t="s">
        <v>417</v>
      </c>
      <c r="E5415" s="573"/>
    </row>
    <row r="5416" spans="1:5" ht="15.75">
      <c r="A5416" s="573" t="s">
        <v>11200</v>
      </c>
      <c r="B5416" s="574" t="s">
        <v>11201</v>
      </c>
      <c r="C5416" s="573" t="s">
        <v>653</v>
      </c>
      <c r="E5416" s="573"/>
    </row>
    <row r="5417" spans="1:5" ht="15.75">
      <c r="A5417" s="573" t="s">
        <v>11202</v>
      </c>
      <c r="B5417" s="574" t="s">
        <v>11203</v>
      </c>
      <c r="C5417" s="573" t="s">
        <v>317</v>
      </c>
      <c r="E5417" s="573"/>
    </row>
    <row r="5418" spans="1:5" ht="15.75">
      <c r="A5418" s="573" t="s">
        <v>11204</v>
      </c>
      <c r="B5418" s="574" t="s">
        <v>11205</v>
      </c>
      <c r="C5418" s="573" t="s">
        <v>674</v>
      </c>
      <c r="E5418" s="573"/>
    </row>
    <row r="5419" spans="1:5" ht="15.75">
      <c r="A5419" s="573" t="s">
        <v>11206</v>
      </c>
      <c r="B5419" s="574" t="s">
        <v>11207</v>
      </c>
      <c r="C5419" s="573" t="s">
        <v>320</v>
      </c>
      <c r="E5419" s="573"/>
    </row>
    <row r="5420" spans="1:5" ht="15.75">
      <c r="A5420" s="573" t="s">
        <v>11208</v>
      </c>
      <c r="B5420" s="574" t="s">
        <v>11209</v>
      </c>
      <c r="C5420" s="573" t="s">
        <v>334</v>
      </c>
      <c r="E5420" s="573"/>
    </row>
    <row r="5421" spans="1:5" ht="15.75">
      <c r="A5421" s="573" t="s">
        <v>11210</v>
      </c>
      <c r="B5421" s="574" t="s">
        <v>11211</v>
      </c>
      <c r="C5421" s="573" t="s">
        <v>317</v>
      </c>
      <c r="E5421" s="573"/>
    </row>
    <row r="5422" spans="1:5" ht="15.75">
      <c r="A5422" s="573" t="s">
        <v>11212</v>
      </c>
      <c r="B5422" s="574" t="s">
        <v>11213</v>
      </c>
      <c r="C5422" s="573" t="s">
        <v>653</v>
      </c>
      <c r="E5422" s="573"/>
    </row>
    <row r="5423" spans="1:5" ht="15.75">
      <c r="A5423" s="573" t="s">
        <v>11214</v>
      </c>
      <c r="B5423" s="574" t="s">
        <v>11215</v>
      </c>
      <c r="C5423" s="573" t="s">
        <v>496</v>
      </c>
      <c r="E5423" s="573"/>
    </row>
    <row r="5424" spans="1:5" ht="15.75">
      <c r="A5424" s="573" t="s">
        <v>11216</v>
      </c>
      <c r="B5424" s="574" t="s">
        <v>11217</v>
      </c>
      <c r="C5424" s="573" t="s">
        <v>732</v>
      </c>
      <c r="E5424" s="573"/>
    </row>
    <row r="5425" spans="1:5" ht="15.75">
      <c r="A5425" s="573" t="s">
        <v>11218</v>
      </c>
      <c r="B5425" s="574" t="s">
        <v>11219</v>
      </c>
      <c r="C5425" s="573" t="s">
        <v>303</v>
      </c>
      <c r="E5425" s="573"/>
    </row>
    <row r="5426" spans="1:5" ht="15.75">
      <c r="A5426" s="573" t="s">
        <v>11220</v>
      </c>
      <c r="B5426" s="574" t="s">
        <v>11221</v>
      </c>
      <c r="C5426" s="573" t="s">
        <v>343</v>
      </c>
      <c r="E5426" s="573"/>
    </row>
    <row r="5427" spans="1:5" ht="15.75">
      <c r="A5427" s="573" t="s">
        <v>11222</v>
      </c>
      <c r="B5427" s="574" t="s">
        <v>11223</v>
      </c>
      <c r="C5427" s="573" t="s">
        <v>268</v>
      </c>
      <c r="E5427" s="573"/>
    </row>
    <row r="5428" spans="1:5" ht="15.75">
      <c r="A5428" s="573" t="s">
        <v>11224</v>
      </c>
      <c r="B5428" s="574" t="s">
        <v>11225</v>
      </c>
      <c r="C5428" s="573" t="s">
        <v>469</v>
      </c>
      <c r="E5428" s="573"/>
    </row>
    <row r="5429" spans="1:5" ht="15.75">
      <c r="A5429" s="573" t="s">
        <v>11226</v>
      </c>
      <c r="B5429" s="574" t="s">
        <v>11227</v>
      </c>
      <c r="C5429" s="573" t="s">
        <v>1779</v>
      </c>
      <c r="E5429" s="573"/>
    </row>
    <row r="5430" spans="1:5" ht="15.75">
      <c r="A5430" s="573" t="s">
        <v>11228</v>
      </c>
      <c r="B5430" s="574" t="s">
        <v>11229</v>
      </c>
      <c r="C5430" s="573" t="s">
        <v>436</v>
      </c>
      <c r="E5430" s="573"/>
    </row>
    <row r="5431" spans="1:5" ht="15.75">
      <c r="A5431" s="573" t="s">
        <v>11230</v>
      </c>
      <c r="B5431" s="574" t="s">
        <v>11231</v>
      </c>
      <c r="C5431" s="573" t="s">
        <v>306</v>
      </c>
      <c r="E5431" s="573"/>
    </row>
    <row r="5432" spans="1:5" ht="15.75">
      <c r="A5432" s="573" t="s">
        <v>11232</v>
      </c>
      <c r="B5432" s="574" t="s">
        <v>11233</v>
      </c>
      <c r="C5432" s="573" t="s">
        <v>388</v>
      </c>
      <c r="E5432" s="573"/>
    </row>
    <row r="5433" spans="1:5" ht="15.75">
      <c r="A5433" s="573" t="s">
        <v>11234</v>
      </c>
      <c r="B5433" s="574" t="s">
        <v>11235</v>
      </c>
      <c r="C5433" s="573" t="s">
        <v>511</v>
      </c>
      <c r="E5433" s="573"/>
    </row>
    <row r="5434" spans="1:5" ht="15.75">
      <c r="A5434" s="573" t="s">
        <v>11236</v>
      </c>
      <c r="B5434" s="574" t="s">
        <v>11237</v>
      </c>
      <c r="C5434" s="573" t="s">
        <v>241</v>
      </c>
      <c r="E5434" s="573"/>
    </row>
    <row r="5435" spans="1:5" ht="15.75">
      <c r="A5435" s="573" t="s">
        <v>11238</v>
      </c>
      <c r="B5435" s="574" t="s">
        <v>11239</v>
      </c>
      <c r="C5435" s="573" t="s">
        <v>412</v>
      </c>
      <c r="E5435" s="573"/>
    </row>
    <row r="5436" spans="1:5" ht="15.75">
      <c r="A5436" s="573" t="s">
        <v>11240</v>
      </c>
      <c r="B5436" s="574" t="s">
        <v>11241</v>
      </c>
      <c r="C5436" s="573" t="s">
        <v>320</v>
      </c>
      <c r="E5436" s="573"/>
    </row>
    <row r="5437" spans="1:5" ht="15.75">
      <c r="A5437" s="573" t="s">
        <v>11242</v>
      </c>
      <c r="B5437" s="574" t="s">
        <v>11243</v>
      </c>
      <c r="C5437" s="573" t="s">
        <v>320</v>
      </c>
      <c r="E5437" s="573"/>
    </row>
    <row r="5438" spans="1:5" ht="15.75">
      <c r="A5438" s="573" t="s">
        <v>11244</v>
      </c>
      <c r="B5438" s="574" t="s">
        <v>11245</v>
      </c>
      <c r="C5438" s="573" t="s">
        <v>504</v>
      </c>
      <c r="E5438" s="573"/>
    </row>
    <row r="5439" spans="1:5" ht="15.75">
      <c r="A5439" s="573" t="s">
        <v>11246</v>
      </c>
      <c r="B5439" s="574" t="s">
        <v>11247</v>
      </c>
      <c r="C5439" s="573" t="s">
        <v>343</v>
      </c>
      <c r="E5439" s="573"/>
    </row>
    <row r="5440" spans="1:5" ht="15.75">
      <c r="A5440" s="573" t="s">
        <v>11248</v>
      </c>
      <c r="B5440" s="574" t="s">
        <v>11249</v>
      </c>
      <c r="C5440" s="573" t="s">
        <v>352</v>
      </c>
      <c r="E5440" s="573"/>
    </row>
    <row r="5441" spans="1:5" ht="15.75">
      <c r="A5441" s="573" t="s">
        <v>11250</v>
      </c>
      <c r="B5441" s="574" t="s">
        <v>11251</v>
      </c>
      <c r="C5441" s="573" t="s">
        <v>280</v>
      </c>
      <c r="E5441" s="573"/>
    </row>
    <row r="5442" spans="1:5" ht="15.75">
      <c r="A5442" s="573" t="s">
        <v>11252</v>
      </c>
      <c r="B5442" s="574" t="s">
        <v>11253</v>
      </c>
      <c r="C5442" s="573" t="s">
        <v>343</v>
      </c>
      <c r="E5442" s="573"/>
    </row>
    <row r="5443" spans="1:5" ht="15.75">
      <c r="A5443" s="573" t="s">
        <v>11254</v>
      </c>
      <c r="B5443" s="574" t="s">
        <v>11255</v>
      </c>
      <c r="C5443" s="573" t="s">
        <v>496</v>
      </c>
      <c r="E5443" s="573"/>
    </row>
    <row r="5444" spans="1:5" ht="15.75">
      <c r="A5444" s="573" t="s">
        <v>11256</v>
      </c>
      <c r="B5444" s="574" t="s">
        <v>11257</v>
      </c>
      <c r="C5444" s="573" t="s">
        <v>564</v>
      </c>
      <c r="E5444" s="573"/>
    </row>
    <row r="5445" spans="1:5" ht="15.75">
      <c r="A5445" s="573" t="s">
        <v>11258</v>
      </c>
      <c r="B5445" s="574" t="s">
        <v>11259</v>
      </c>
      <c r="C5445" s="573" t="s">
        <v>1779</v>
      </c>
      <c r="E5445" s="573"/>
    </row>
    <row r="5446" spans="1:5" ht="15.75">
      <c r="A5446" s="573" t="s">
        <v>11260</v>
      </c>
      <c r="B5446" s="574" t="s">
        <v>11261</v>
      </c>
      <c r="C5446" s="573" t="s">
        <v>268</v>
      </c>
      <c r="E5446" s="573"/>
    </row>
    <row r="5447" spans="1:5" ht="15.75">
      <c r="A5447" s="573" t="s">
        <v>11262</v>
      </c>
      <c r="B5447" s="574" t="s">
        <v>11263</v>
      </c>
      <c r="C5447" s="573" t="s">
        <v>436</v>
      </c>
      <c r="E5447" s="573"/>
    </row>
    <row r="5448" spans="1:5" ht="15.75">
      <c r="A5448" s="573" t="s">
        <v>11264</v>
      </c>
      <c r="B5448" s="574" t="s">
        <v>11265</v>
      </c>
      <c r="C5448" s="573" t="s">
        <v>1293</v>
      </c>
      <c r="E5448" s="573"/>
    </row>
    <row r="5449" spans="1:5" ht="15.75">
      <c r="A5449" s="573" t="s">
        <v>11266</v>
      </c>
      <c r="B5449" s="574" t="s">
        <v>11267</v>
      </c>
      <c r="C5449" s="573" t="s">
        <v>674</v>
      </c>
      <c r="E5449" s="573"/>
    </row>
    <row r="5450" spans="1:5" ht="15.75">
      <c r="A5450" s="573" t="s">
        <v>11268</v>
      </c>
      <c r="B5450" s="574" t="s">
        <v>11269</v>
      </c>
      <c r="C5450" s="573" t="s">
        <v>501</v>
      </c>
      <c r="E5450" s="573"/>
    </row>
    <row r="5451" spans="1:5" ht="15.75">
      <c r="A5451" s="573" t="s">
        <v>11270</v>
      </c>
      <c r="B5451" s="574" t="s">
        <v>11271</v>
      </c>
      <c r="C5451" s="573" t="s">
        <v>289</v>
      </c>
      <c r="E5451" s="573"/>
    </row>
    <row r="5452" spans="1:5" ht="15.75">
      <c r="A5452" s="573" t="s">
        <v>11272</v>
      </c>
      <c r="B5452" s="574" t="s">
        <v>11273</v>
      </c>
      <c r="C5452" s="573" t="s">
        <v>420</v>
      </c>
      <c r="E5452" s="573"/>
    </row>
    <row r="5453" spans="1:5" ht="15.75">
      <c r="A5453" s="573" t="s">
        <v>11274</v>
      </c>
      <c r="B5453" s="574" t="s">
        <v>11275</v>
      </c>
      <c r="C5453" s="573" t="s">
        <v>343</v>
      </c>
      <c r="E5453" s="573"/>
    </row>
    <row r="5454" spans="1:5" ht="15.75">
      <c r="A5454" s="573" t="s">
        <v>11276</v>
      </c>
      <c r="B5454" s="574" t="s">
        <v>11277</v>
      </c>
      <c r="C5454" s="573" t="s">
        <v>737</v>
      </c>
      <c r="E5454" s="573"/>
    </row>
    <row r="5455" spans="1:5" ht="15.75">
      <c r="A5455" s="573" t="s">
        <v>11278</v>
      </c>
      <c r="B5455" s="574" t="s">
        <v>11279</v>
      </c>
      <c r="C5455" s="573" t="s">
        <v>620</v>
      </c>
      <c r="E5455" s="573"/>
    </row>
    <row r="5456" spans="1:5" ht="15.75">
      <c r="A5456" s="573" t="s">
        <v>11280</v>
      </c>
      <c r="B5456" s="574" t="s">
        <v>11281</v>
      </c>
      <c r="C5456" s="573" t="s">
        <v>556</v>
      </c>
      <c r="E5456" s="573"/>
    </row>
    <row r="5457" spans="1:5" ht="15.75">
      <c r="A5457" s="573" t="s">
        <v>11282</v>
      </c>
      <c r="B5457" s="574" t="s">
        <v>11283</v>
      </c>
      <c r="C5457" s="573" t="s">
        <v>564</v>
      </c>
      <c r="E5457" s="573"/>
    </row>
    <row r="5458" spans="1:5" ht="15.75">
      <c r="A5458" s="573" t="s">
        <v>11284</v>
      </c>
      <c r="B5458" s="574" t="s">
        <v>11285</v>
      </c>
      <c r="C5458" s="573" t="s">
        <v>451</v>
      </c>
      <c r="E5458" s="573"/>
    </row>
    <row r="5459" spans="1:5" ht="15.75">
      <c r="A5459" s="573" t="s">
        <v>11286</v>
      </c>
      <c r="B5459" s="574" t="s">
        <v>11287</v>
      </c>
      <c r="C5459" s="573" t="s">
        <v>518</v>
      </c>
      <c r="E5459" s="573"/>
    </row>
    <row r="5460" spans="1:5" ht="15.75">
      <c r="A5460" s="573" t="s">
        <v>11288</v>
      </c>
      <c r="B5460" s="574" t="s">
        <v>11289</v>
      </c>
      <c r="C5460" s="573" t="s">
        <v>399</v>
      </c>
      <c r="E5460" s="573"/>
    </row>
    <row r="5461" spans="1:5" ht="15.75">
      <c r="A5461" s="573" t="s">
        <v>11290</v>
      </c>
      <c r="B5461" s="574" t="s">
        <v>11291</v>
      </c>
      <c r="C5461" s="573" t="s">
        <v>268</v>
      </c>
      <c r="E5461" s="573"/>
    </row>
    <row r="5462" spans="1:5" ht="15.75">
      <c r="A5462" s="573" t="s">
        <v>11292</v>
      </c>
      <c r="B5462" s="574" t="s">
        <v>11293</v>
      </c>
      <c r="C5462" s="573" t="s">
        <v>399</v>
      </c>
      <c r="E5462" s="573"/>
    </row>
    <row r="5463" spans="1:5" ht="15.75">
      <c r="A5463" s="573" t="s">
        <v>11294</v>
      </c>
      <c r="B5463" s="574" t="s">
        <v>11295</v>
      </c>
      <c r="C5463" s="573" t="s">
        <v>485</v>
      </c>
      <c r="E5463" s="573"/>
    </row>
    <row r="5464" spans="1:5" ht="15.75">
      <c r="A5464" s="573" t="s">
        <v>11296</v>
      </c>
      <c r="B5464" s="574" t="s">
        <v>11297</v>
      </c>
      <c r="C5464" s="573" t="s">
        <v>317</v>
      </c>
      <c r="E5464" s="573"/>
    </row>
    <row r="5465" spans="1:5" ht="15.75">
      <c r="A5465" s="573" t="s">
        <v>11298</v>
      </c>
      <c r="B5465" s="574" t="s">
        <v>11299</v>
      </c>
      <c r="C5465" s="573" t="s">
        <v>404</v>
      </c>
      <c r="E5465" s="573"/>
    </row>
    <row r="5466" spans="1:5" ht="15.75">
      <c r="A5466" s="573" t="s">
        <v>11300</v>
      </c>
      <c r="B5466" s="574" t="s">
        <v>11301</v>
      </c>
      <c r="C5466" s="573" t="s">
        <v>303</v>
      </c>
      <c r="E5466" s="573"/>
    </row>
    <row r="5467" spans="1:5" ht="15.75">
      <c r="A5467" s="573" t="s">
        <v>11302</v>
      </c>
      <c r="B5467" s="574" t="s">
        <v>11303</v>
      </c>
      <c r="C5467" s="573" t="s">
        <v>337</v>
      </c>
      <c r="E5467" s="573"/>
    </row>
    <row r="5468" spans="1:5" ht="15.75">
      <c r="A5468" s="573" t="s">
        <v>11304</v>
      </c>
      <c r="B5468" s="574" t="s">
        <v>11305</v>
      </c>
      <c r="C5468" s="573" t="s">
        <v>388</v>
      </c>
      <c r="E5468" s="573"/>
    </row>
    <row r="5469" spans="1:5" ht="15.75">
      <c r="A5469" s="573" t="s">
        <v>11306</v>
      </c>
      <c r="B5469" s="574" t="s">
        <v>11307</v>
      </c>
      <c r="C5469" s="573" t="s">
        <v>504</v>
      </c>
      <c r="E5469" s="573"/>
    </row>
    <row r="5470" spans="1:5" ht="15.75">
      <c r="A5470" s="573" t="s">
        <v>11308</v>
      </c>
      <c r="B5470" s="574" t="s">
        <v>11309</v>
      </c>
      <c r="C5470" s="573" t="s">
        <v>1779</v>
      </c>
      <c r="E5470" s="573"/>
    </row>
    <row r="5471" spans="1:5" ht="15.75">
      <c r="A5471" s="573" t="s">
        <v>11310</v>
      </c>
      <c r="B5471" s="574" t="s">
        <v>11311</v>
      </c>
      <c r="C5471" s="573" t="s">
        <v>501</v>
      </c>
      <c r="E5471" s="573"/>
    </row>
    <row r="5472" spans="1:5" ht="15.75">
      <c r="A5472" s="573" t="s">
        <v>11312</v>
      </c>
      <c r="B5472" s="574" t="s">
        <v>11313</v>
      </c>
      <c r="C5472" s="573" t="s">
        <v>493</v>
      </c>
      <c r="E5472" s="573"/>
    </row>
    <row r="5473" spans="1:5" ht="15.75">
      <c r="A5473" s="573" t="s">
        <v>11314</v>
      </c>
      <c r="B5473" s="574" t="s">
        <v>11315</v>
      </c>
      <c r="C5473" s="573" t="s">
        <v>268</v>
      </c>
      <c r="E5473" s="573"/>
    </row>
    <row r="5474" spans="1:5" ht="15.75">
      <c r="A5474" s="573" t="s">
        <v>11316</v>
      </c>
      <c r="B5474" s="574" t="s">
        <v>11317</v>
      </c>
      <c r="C5474" s="573" t="s">
        <v>420</v>
      </c>
      <c r="E5474" s="573"/>
    </row>
    <row r="5475" spans="1:5" ht="15.75">
      <c r="A5475" s="573" t="s">
        <v>11318</v>
      </c>
      <c r="B5475" s="574" t="s">
        <v>11319</v>
      </c>
      <c r="C5475" s="573" t="s">
        <v>399</v>
      </c>
      <c r="E5475" s="573"/>
    </row>
    <row r="5476" spans="1:5" ht="15.75">
      <c r="A5476" s="573" t="s">
        <v>11320</v>
      </c>
      <c r="B5476" s="574" t="s">
        <v>11321</v>
      </c>
      <c r="C5476" s="573" t="s">
        <v>388</v>
      </c>
      <c r="E5476" s="573"/>
    </row>
    <row r="5477" spans="1:5" ht="15.75">
      <c r="A5477" s="573" t="s">
        <v>11322</v>
      </c>
      <c r="B5477" s="574" t="s">
        <v>11323</v>
      </c>
      <c r="C5477" s="573" t="s">
        <v>343</v>
      </c>
      <c r="E5477" s="573"/>
    </row>
    <row r="5478" spans="1:5" ht="15.75">
      <c r="A5478" s="573" t="s">
        <v>11324</v>
      </c>
      <c r="B5478" s="574" t="s">
        <v>11325</v>
      </c>
      <c r="C5478" s="573" t="s">
        <v>674</v>
      </c>
      <c r="E5478" s="573"/>
    </row>
    <row r="5479" spans="1:5" ht="15.75">
      <c r="A5479" s="573" t="s">
        <v>11326</v>
      </c>
      <c r="B5479" s="574" t="s">
        <v>11327</v>
      </c>
      <c r="C5479" s="573" t="s">
        <v>388</v>
      </c>
      <c r="E5479" s="573"/>
    </row>
    <row r="5480" spans="1:5" ht="15.75">
      <c r="A5480" s="573" t="s">
        <v>11328</v>
      </c>
      <c r="B5480" s="574" t="s">
        <v>11329</v>
      </c>
      <c r="C5480" s="573" t="s">
        <v>352</v>
      </c>
      <c r="E5480" s="573"/>
    </row>
    <row r="5481" spans="1:5" ht="15.75">
      <c r="A5481" s="573" t="s">
        <v>11330</v>
      </c>
      <c r="B5481" s="574" t="s">
        <v>11331</v>
      </c>
      <c r="C5481" s="573" t="s">
        <v>399</v>
      </c>
      <c r="E5481" s="573"/>
    </row>
    <row r="5482" spans="1:5" ht="15.75">
      <c r="A5482" s="573" t="s">
        <v>11332</v>
      </c>
      <c r="B5482" s="574" t="s">
        <v>11333</v>
      </c>
      <c r="C5482" s="573" t="s">
        <v>926</v>
      </c>
      <c r="E5482" s="573"/>
    </row>
    <row r="5483" spans="1:5" ht="15.75">
      <c r="A5483" s="573" t="s">
        <v>11334</v>
      </c>
      <c r="B5483" s="574" t="s">
        <v>11335</v>
      </c>
      <c r="C5483" s="573" t="s">
        <v>528</v>
      </c>
      <c r="E5483" s="573"/>
    </row>
    <row r="5484" spans="1:5" ht="15.75">
      <c r="A5484" s="573" t="s">
        <v>11336</v>
      </c>
      <c r="B5484" s="574" t="s">
        <v>11337</v>
      </c>
      <c r="C5484" s="573" t="s">
        <v>399</v>
      </c>
      <c r="E5484" s="573"/>
    </row>
    <row r="5485" spans="1:5" ht="15.75">
      <c r="A5485" s="573" t="s">
        <v>11338</v>
      </c>
      <c r="B5485" s="574" t="s">
        <v>11339</v>
      </c>
      <c r="C5485" s="573" t="s">
        <v>343</v>
      </c>
      <c r="E5485" s="573"/>
    </row>
    <row r="5486" spans="1:5" ht="15.75">
      <c r="A5486" s="573" t="s">
        <v>11340</v>
      </c>
      <c r="B5486" s="574" t="s">
        <v>11341</v>
      </c>
      <c r="C5486" s="573" t="s">
        <v>1183</v>
      </c>
      <c r="E5486" s="573"/>
    </row>
    <row r="5487" spans="1:5" ht="15.75">
      <c r="A5487" s="573" t="s">
        <v>11342</v>
      </c>
      <c r="B5487" s="574" t="s">
        <v>11343</v>
      </c>
      <c r="C5487" s="573" t="s">
        <v>674</v>
      </c>
      <c r="E5487" s="573"/>
    </row>
    <row r="5488" spans="1:5" ht="15.75">
      <c r="A5488" s="573" t="s">
        <v>11344</v>
      </c>
      <c r="B5488" s="574" t="s">
        <v>11345</v>
      </c>
      <c r="C5488" s="573" t="s">
        <v>926</v>
      </c>
      <c r="E5488" s="573"/>
    </row>
    <row r="5489" spans="1:5" ht="15.75">
      <c r="A5489" s="573" t="s">
        <v>11346</v>
      </c>
      <c r="B5489" s="574" t="s">
        <v>11347</v>
      </c>
      <c r="C5489" s="573" t="s">
        <v>727</v>
      </c>
      <c r="E5489" s="573"/>
    </row>
    <row r="5490" spans="1:5" ht="15.75">
      <c r="A5490" s="573" t="s">
        <v>11348</v>
      </c>
      <c r="B5490" s="574" t="s">
        <v>11349</v>
      </c>
      <c r="C5490" s="573" t="s">
        <v>388</v>
      </c>
      <c r="E5490" s="573"/>
    </row>
    <row r="5491" spans="1:5" ht="15.75">
      <c r="A5491" s="573" t="s">
        <v>11350</v>
      </c>
      <c r="B5491" s="574" t="s">
        <v>11351</v>
      </c>
      <c r="C5491" s="573" t="s">
        <v>412</v>
      </c>
      <c r="E5491" s="573"/>
    </row>
    <row r="5492" spans="1:5" ht="15.75">
      <c r="A5492" s="573" t="s">
        <v>11352</v>
      </c>
      <c r="B5492" s="574" t="s">
        <v>11353</v>
      </c>
      <c r="C5492" s="573" t="s">
        <v>737</v>
      </c>
      <c r="E5492" s="573"/>
    </row>
    <row r="5493" spans="1:5" ht="15.75">
      <c r="A5493" s="573" t="s">
        <v>11354</v>
      </c>
      <c r="B5493" s="574" t="s">
        <v>11355</v>
      </c>
      <c r="C5493" s="573" t="s">
        <v>388</v>
      </c>
      <c r="E5493" s="573"/>
    </row>
    <row r="5494" spans="1:5" ht="15.75">
      <c r="A5494" s="573" t="s">
        <v>11356</v>
      </c>
      <c r="B5494" s="574" t="s">
        <v>11357</v>
      </c>
      <c r="C5494" s="573" t="s">
        <v>283</v>
      </c>
      <c r="E5494" s="573"/>
    </row>
    <row r="5495" spans="1:5" ht="15.75">
      <c r="A5495" s="573" t="s">
        <v>11358</v>
      </c>
      <c r="B5495" s="574" t="s">
        <v>11359</v>
      </c>
      <c r="C5495" s="573" t="s">
        <v>843</v>
      </c>
      <c r="E5495" s="573"/>
    </row>
    <row r="5496" spans="1:5" ht="15.75">
      <c r="A5496" s="573" t="s">
        <v>11360</v>
      </c>
      <c r="B5496" s="574" t="s">
        <v>11361</v>
      </c>
      <c r="C5496" s="573" t="s">
        <v>369</v>
      </c>
      <c r="E5496" s="573"/>
    </row>
    <row r="5497" spans="1:5" ht="15.75">
      <c r="A5497" s="573" t="s">
        <v>11362</v>
      </c>
      <c r="B5497" s="574" t="s">
        <v>11363</v>
      </c>
      <c r="C5497" s="573" t="s">
        <v>751</v>
      </c>
      <c r="E5497" s="573"/>
    </row>
    <row r="5498" spans="1:5" ht="15.75">
      <c r="A5498" s="573" t="s">
        <v>11364</v>
      </c>
      <c r="B5498" s="574" t="s">
        <v>11365</v>
      </c>
      <c r="C5498" s="573" t="s">
        <v>827</v>
      </c>
      <c r="E5498" s="573"/>
    </row>
    <row r="5499" spans="1:5" ht="15.75">
      <c r="A5499" s="573" t="s">
        <v>11366</v>
      </c>
      <c r="B5499" s="574" t="s">
        <v>11367</v>
      </c>
      <c r="C5499" s="573" t="s">
        <v>827</v>
      </c>
      <c r="E5499" s="573"/>
    </row>
    <row r="5500" spans="1:5" ht="15.75">
      <c r="A5500" s="573" t="s">
        <v>11368</v>
      </c>
      <c r="B5500" s="574" t="s">
        <v>11369</v>
      </c>
      <c r="C5500" s="573" t="s">
        <v>564</v>
      </c>
      <c r="E5500" s="573"/>
    </row>
    <row r="5501" spans="1:5" ht="15.75">
      <c r="A5501" s="573" t="s">
        <v>11370</v>
      </c>
      <c r="B5501" s="574" t="s">
        <v>11371</v>
      </c>
      <c r="C5501" s="573" t="s">
        <v>504</v>
      </c>
      <c r="E5501" s="573"/>
    </row>
    <row r="5502" spans="1:5" ht="15.75">
      <c r="A5502" s="573" t="s">
        <v>11372</v>
      </c>
      <c r="B5502" s="574" t="s">
        <v>11373</v>
      </c>
      <c r="C5502" s="573" t="s">
        <v>485</v>
      </c>
      <c r="E5502" s="573"/>
    </row>
    <row r="5503" spans="1:5" ht="15.75">
      <c r="A5503" s="573" t="s">
        <v>11374</v>
      </c>
      <c r="B5503" s="574" t="s">
        <v>11375</v>
      </c>
      <c r="C5503" s="573" t="s">
        <v>742</v>
      </c>
      <c r="E5503" s="573"/>
    </row>
    <row r="5504" spans="1:5" ht="15.75">
      <c r="A5504" s="573" t="s">
        <v>11376</v>
      </c>
      <c r="B5504" s="574" t="s">
        <v>11377</v>
      </c>
      <c r="C5504" s="573" t="s">
        <v>433</v>
      </c>
      <c r="E5504" s="573"/>
    </row>
    <row r="5505" spans="1:5" ht="15.75">
      <c r="A5505" s="573" t="s">
        <v>11378</v>
      </c>
      <c r="B5505" s="574" t="s">
        <v>11379</v>
      </c>
      <c r="C5505" s="573" t="s">
        <v>518</v>
      </c>
      <c r="E5505" s="573"/>
    </row>
    <row r="5506" spans="1:5" ht="15.75">
      <c r="A5506" s="573" t="s">
        <v>11380</v>
      </c>
      <c r="B5506" s="574" t="s">
        <v>11381</v>
      </c>
      <c r="C5506" s="573" t="s">
        <v>436</v>
      </c>
      <c r="E5506" s="573"/>
    </row>
    <row r="5507" spans="1:5" ht="15.75">
      <c r="A5507" s="573" t="s">
        <v>11382</v>
      </c>
      <c r="B5507" s="574" t="s">
        <v>11383</v>
      </c>
      <c r="C5507" s="573" t="s">
        <v>511</v>
      </c>
      <c r="E5507" s="573"/>
    </row>
    <row r="5508" spans="1:5" ht="15.75">
      <c r="A5508" s="573" t="s">
        <v>11384</v>
      </c>
      <c r="B5508" s="574" t="s">
        <v>11385</v>
      </c>
      <c r="C5508" s="573" t="s">
        <v>320</v>
      </c>
      <c r="E5508" s="573"/>
    </row>
    <row r="5509" spans="1:5" ht="15.75">
      <c r="A5509" s="573" t="s">
        <v>11386</v>
      </c>
      <c r="B5509" s="574" t="s">
        <v>11387</v>
      </c>
      <c r="C5509" s="573" t="s">
        <v>493</v>
      </c>
      <c r="E5509" s="573"/>
    </row>
    <row r="5510" spans="1:5" ht="15.75">
      <c r="A5510" s="573" t="s">
        <v>11388</v>
      </c>
      <c r="B5510" s="574" t="s">
        <v>11389</v>
      </c>
      <c r="C5510" s="573" t="s">
        <v>1296</v>
      </c>
      <c r="E5510" s="573"/>
    </row>
    <row r="5511" spans="1:5" ht="15.75">
      <c r="A5511" s="573" t="s">
        <v>11390</v>
      </c>
      <c r="B5511" s="574" t="s">
        <v>11391</v>
      </c>
      <c r="C5511" s="573" t="s">
        <v>417</v>
      </c>
      <c r="E5511" s="573"/>
    </row>
    <row r="5512" spans="1:5" ht="15.75">
      <c r="A5512" s="573" t="s">
        <v>11392</v>
      </c>
      <c r="B5512" s="574" t="s">
        <v>11393</v>
      </c>
      <c r="C5512" s="573" t="s">
        <v>1762</v>
      </c>
      <c r="E5512" s="573"/>
    </row>
    <row r="5513" spans="1:5" ht="15.75">
      <c r="A5513" s="573" t="s">
        <v>11394</v>
      </c>
      <c r="B5513" s="574" t="s">
        <v>11395</v>
      </c>
      <c r="C5513" s="573" t="s">
        <v>456</v>
      </c>
      <c r="E5513" s="573"/>
    </row>
    <row r="5514" spans="1:5" ht="15.75">
      <c r="A5514" s="573" t="s">
        <v>11396</v>
      </c>
      <c r="B5514" s="574" t="s">
        <v>11397</v>
      </c>
      <c r="C5514" s="573" t="s">
        <v>360</v>
      </c>
      <c r="E5514" s="573"/>
    </row>
    <row r="5515" spans="1:5" ht="15.75">
      <c r="A5515" s="573" t="s">
        <v>11398</v>
      </c>
      <c r="B5515" s="574" t="s">
        <v>11399</v>
      </c>
      <c r="C5515" s="573" t="s">
        <v>464</v>
      </c>
      <c r="E5515" s="573"/>
    </row>
    <row r="5516" spans="1:5" ht="15.75">
      <c r="A5516" s="573" t="s">
        <v>11400</v>
      </c>
      <c r="B5516" s="574" t="s">
        <v>11401</v>
      </c>
      <c r="C5516" s="573" t="s">
        <v>352</v>
      </c>
      <c r="E5516" s="573"/>
    </row>
    <row r="5517" spans="1:5" ht="15.75">
      <c r="A5517" s="573" t="s">
        <v>11402</v>
      </c>
      <c r="B5517" s="574" t="s">
        <v>11403</v>
      </c>
      <c r="C5517" s="573" t="s">
        <v>334</v>
      </c>
      <c r="E5517" s="573"/>
    </row>
    <row r="5518" spans="1:5" ht="15.75">
      <c r="A5518" s="573" t="s">
        <v>11404</v>
      </c>
      <c r="B5518" s="574" t="s">
        <v>11405</v>
      </c>
      <c r="C5518" s="573" t="s">
        <v>727</v>
      </c>
      <c r="E5518" s="573"/>
    </row>
    <row r="5519" spans="1:5" ht="15.75">
      <c r="A5519" s="573" t="s">
        <v>11406</v>
      </c>
      <c r="B5519" s="574" t="s">
        <v>11407</v>
      </c>
      <c r="C5519" s="573" t="s">
        <v>727</v>
      </c>
      <c r="E5519" s="573"/>
    </row>
    <row r="5520" spans="1:5" ht="15.75">
      <c r="A5520" s="573" t="s">
        <v>11408</v>
      </c>
      <c r="B5520" s="574" t="s">
        <v>11409</v>
      </c>
      <c r="C5520" s="573" t="s">
        <v>404</v>
      </c>
      <c r="E5520" s="573"/>
    </row>
    <row r="5521" spans="1:5" ht="15.75">
      <c r="A5521" s="573" t="s">
        <v>11410</v>
      </c>
      <c r="B5521" s="574" t="s">
        <v>11411</v>
      </c>
      <c r="C5521" s="573" t="s">
        <v>425</v>
      </c>
      <c r="E5521" s="573"/>
    </row>
    <row r="5522" spans="1:5" ht="15.75">
      <c r="A5522" s="573" t="s">
        <v>11412</v>
      </c>
      <c r="B5522" s="574" t="s">
        <v>11413</v>
      </c>
      <c r="C5522" s="573" t="s">
        <v>456</v>
      </c>
      <c r="E5522" s="573"/>
    </row>
    <row r="5523" spans="1:5" ht="15.75">
      <c r="A5523" s="573" t="s">
        <v>11414</v>
      </c>
      <c r="B5523" s="574" t="s">
        <v>11415</v>
      </c>
      <c r="C5523" s="573" t="s">
        <v>404</v>
      </c>
      <c r="E5523" s="573"/>
    </row>
    <row r="5524" spans="1:5" ht="15.75">
      <c r="A5524" s="573" t="s">
        <v>11416</v>
      </c>
      <c r="B5524" s="574" t="s">
        <v>11417</v>
      </c>
      <c r="C5524" s="573" t="s">
        <v>737</v>
      </c>
      <c r="E5524" s="573"/>
    </row>
    <row r="5525" spans="1:5" ht="15.75">
      <c r="A5525" s="573" t="s">
        <v>11418</v>
      </c>
      <c r="B5525" s="574" t="s">
        <v>11419</v>
      </c>
      <c r="C5525" s="573" t="s">
        <v>372</v>
      </c>
      <c r="E5525" s="573"/>
    </row>
    <row r="5526" spans="1:5" ht="15.75">
      <c r="A5526" s="573" t="s">
        <v>11420</v>
      </c>
      <c r="B5526" s="574" t="s">
        <v>11421</v>
      </c>
      <c r="C5526" s="573" t="s">
        <v>1762</v>
      </c>
      <c r="E5526" s="573"/>
    </row>
    <row r="5527" spans="1:5" ht="15.75">
      <c r="A5527" s="573" t="s">
        <v>11422</v>
      </c>
      <c r="B5527" s="574" t="s">
        <v>11423</v>
      </c>
      <c r="C5527" s="573" t="s">
        <v>999</v>
      </c>
      <c r="E5527" s="573"/>
    </row>
    <row r="5528" spans="1:5" ht="15.75">
      <c r="A5528" s="573" t="s">
        <v>11424</v>
      </c>
      <c r="B5528" s="574" t="s">
        <v>11425</v>
      </c>
      <c r="C5528" s="573" t="s">
        <v>862</v>
      </c>
      <c r="E5528" s="573"/>
    </row>
    <row r="5529" spans="1:5" ht="15.75">
      <c r="A5529" s="573" t="s">
        <v>11426</v>
      </c>
      <c r="B5529" s="574" t="s">
        <v>11427</v>
      </c>
      <c r="C5529" s="573" t="s">
        <v>1010</v>
      </c>
      <c r="E5529" s="573"/>
    </row>
    <row r="5530" spans="1:5" ht="15.75">
      <c r="A5530" s="573" t="s">
        <v>11428</v>
      </c>
      <c r="B5530" s="574" t="s">
        <v>11429</v>
      </c>
      <c r="C5530" s="573" t="s">
        <v>1178</v>
      </c>
      <c r="E5530" s="573"/>
    </row>
    <row r="5531" spans="1:5" ht="15.75">
      <c r="A5531" s="573" t="s">
        <v>11430</v>
      </c>
      <c r="B5531" s="574" t="s">
        <v>11431</v>
      </c>
      <c r="C5531" s="573" t="s">
        <v>951</v>
      </c>
      <c r="E5531" s="573"/>
    </row>
    <row r="5532" spans="1:5" ht="15.75">
      <c r="A5532" s="573" t="s">
        <v>11432</v>
      </c>
      <c r="B5532" s="574" t="s">
        <v>11433</v>
      </c>
      <c r="C5532" s="573" t="s">
        <v>790</v>
      </c>
      <c r="E5532" s="573"/>
    </row>
    <row r="5533" spans="1:5" ht="15.75">
      <c r="A5533" s="573" t="s">
        <v>11434</v>
      </c>
      <c r="B5533" s="574" t="s">
        <v>11435</v>
      </c>
      <c r="C5533" s="573" t="s">
        <v>496</v>
      </c>
      <c r="E5533" s="573"/>
    </row>
    <row r="5534" spans="1:5" ht="15.75">
      <c r="A5534" s="573" t="s">
        <v>11436</v>
      </c>
      <c r="B5534" s="574" t="s">
        <v>11437</v>
      </c>
      <c r="C5534" s="573" t="s">
        <v>1033</v>
      </c>
      <c r="E5534" s="573"/>
    </row>
    <row r="5535" spans="1:5" ht="15.75">
      <c r="A5535" s="573" t="s">
        <v>11438</v>
      </c>
      <c r="B5535" s="574" t="s">
        <v>11439</v>
      </c>
      <c r="C5535" s="573" t="s">
        <v>472</v>
      </c>
      <c r="E5535" s="573"/>
    </row>
    <row r="5536" spans="1:5" ht="15.75">
      <c r="A5536" s="573" t="s">
        <v>11440</v>
      </c>
      <c r="B5536" s="574" t="s">
        <v>11441</v>
      </c>
      <c r="C5536" s="573" t="s">
        <v>317</v>
      </c>
      <c r="E5536" s="573"/>
    </row>
    <row r="5537" spans="1:5" ht="15.75">
      <c r="A5537" s="573" t="s">
        <v>11442</v>
      </c>
      <c r="B5537" s="574" t="s">
        <v>11443</v>
      </c>
      <c r="C5537" s="573" t="s">
        <v>737</v>
      </c>
      <c r="E5537" s="573"/>
    </row>
    <row r="5538" spans="1:5" ht="15.75">
      <c r="A5538" s="573" t="s">
        <v>11444</v>
      </c>
      <c r="B5538" s="574" t="s">
        <v>11445</v>
      </c>
      <c r="C5538" s="573" t="s">
        <v>312</v>
      </c>
      <c r="E5538" s="573"/>
    </row>
    <row r="5539" spans="1:5" ht="15.75">
      <c r="A5539" s="573" t="s">
        <v>11446</v>
      </c>
      <c r="B5539" s="574" t="s">
        <v>11447</v>
      </c>
      <c r="C5539" s="573" t="s">
        <v>337</v>
      </c>
      <c r="E5539" s="573"/>
    </row>
    <row r="5540" spans="1:5" ht="15.75">
      <c r="A5540" s="573" t="s">
        <v>11448</v>
      </c>
      <c r="B5540" s="574" t="s">
        <v>11449</v>
      </c>
      <c r="C5540" s="573" t="s">
        <v>620</v>
      </c>
      <c r="E5540" s="573"/>
    </row>
    <row r="5541" spans="1:5" ht="15.75">
      <c r="A5541" s="573" t="s">
        <v>11450</v>
      </c>
      <c r="B5541" s="574" t="s">
        <v>11451</v>
      </c>
      <c r="C5541" s="573" t="s">
        <v>556</v>
      </c>
      <c r="E5541" s="573"/>
    </row>
    <row r="5542" spans="1:5" ht="15.75">
      <c r="A5542" s="573" t="s">
        <v>11452</v>
      </c>
      <c r="B5542" s="574" t="s">
        <v>11453</v>
      </c>
      <c r="C5542" s="573" t="s">
        <v>317</v>
      </c>
      <c r="E5542" s="573"/>
    </row>
    <row r="5543" spans="1:5" ht="15.75">
      <c r="A5543" s="573" t="s">
        <v>11454</v>
      </c>
      <c r="B5543" s="574" t="s">
        <v>11455</v>
      </c>
      <c r="C5543" s="573" t="s">
        <v>521</v>
      </c>
      <c r="E5543" s="573"/>
    </row>
    <row r="5544" spans="1:5" ht="15.75">
      <c r="A5544" s="573" t="s">
        <v>11456</v>
      </c>
      <c r="B5544" s="574" t="s">
        <v>11457</v>
      </c>
      <c r="C5544" s="573" t="s">
        <v>294</v>
      </c>
      <c r="E5544" s="573"/>
    </row>
    <row r="5545" spans="1:5" ht="15.75">
      <c r="A5545" s="573" t="s">
        <v>11458</v>
      </c>
      <c r="B5545" s="574" t="s">
        <v>11459</v>
      </c>
      <c r="C5545" s="573" t="s">
        <v>334</v>
      </c>
      <c r="E5545" s="573"/>
    </row>
    <row r="5546" spans="1:5" ht="15.75">
      <c r="A5546" s="573" t="s">
        <v>11460</v>
      </c>
      <c r="B5546" s="574" t="s">
        <v>11461</v>
      </c>
      <c r="C5546" s="573" t="s">
        <v>472</v>
      </c>
      <c r="E5546" s="573"/>
    </row>
    <row r="5547" spans="1:5" ht="15.75">
      <c r="A5547" s="573" t="s">
        <v>11462</v>
      </c>
      <c r="B5547" s="574" t="s">
        <v>11463</v>
      </c>
      <c r="C5547" s="573" t="s">
        <v>737</v>
      </c>
      <c r="E5547" s="573"/>
    </row>
    <row r="5548" spans="1:5" ht="15.75">
      <c r="A5548" s="573" t="s">
        <v>11464</v>
      </c>
      <c r="B5548" s="574" t="s">
        <v>11465</v>
      </c>
      <c r="C5548" s="573" t="s">
        <v>409</v>
      </c>
      <c r="E5548" s="573"/>
    </row>
    <row r="5549" spans="1:5" ht="15.75">
      <c r="A5549" s="573" t="s">
        <v>11466</v>
      </c>
      <c r="B5549" s="574" t="s">
        <v>11467</v>
      </c>
      <c r="C5549" s="573" t="s">
        <v>592</v>
      </c>
      <c r="E5549" s="573"/>
    </row>
    <row r="5550" spans="1:5" ht="15.75">
      <c r="A5550" s="573" t="s">
        <v>11468</v>
      </c>
      <c r="B5550" s="574" t="s">
        <v>11469</v>
      </c>
      <c r="C5550" s="573" t="s">
        <v>485</v>
      </c>
      <c r="E5550" s="573"/>
    </row>
    <row r="5551" spans="1:5" ht="15.75">
      <c r="A5551" s="573" t="s">
        <v>11470</v>
      </c>
      <c r="B5551" s="574" t="s">
        <v>11471</v>
      </c>
      <c r="C5551" s="573" t="s">
        <v>511</v>
      </c>
      <c r="E5551" s="573"/>
    </row>
    <row r="5552" spans="1:5" ht="15.75">
      <c r="A5552" s="573" t="s">
        <v>11472</v>
      </c>
      <c r="B5552" s="574" t="s">
        <v>11473</v>
      </c>
      <c r="C5552" s="573" t="s">
        <v>312</v>
      </c>
      <c r="E5552" s="573"/>
    </row>
    <row r="5553" spans="1:5" ht="15.75">
      <c r="A5553" s="573" t="s">
        <v>11474</v>
      </c>
      <c r="B5553" s="574" t="s">
        <v>11475</v>
      </c>
      <c r="C5553" s="573" t="s">
        <v>349</v>
      </c>
      <c r="E5553" s="573"/>
    </row>
    <row r="5554" spans="1:5" ht="15.75">
      <c r="A5554" s="573" t="s">
        <v>11476</v>
      </c>
      <c r="B5554" s="574" t="s">
        <v>11477</v>
      </c>
      <c r="C5554" s="573" t="s">
        <v>297</v>
      </c>
      <c r="E5554" s="573"/>
    </row>
    <row r="5555" spans="1:5" ht="15.75">
      <c r="A5555" s="573" t="s">
        <v>11478</v>
      </c>
      <c r="B5555" s="574" t="s">
        <v>11479</v>
      </c>
      <c r="C5555" s="573" t="s">
        <v>378</v>
      </c>
      <c r="E5555" s="573"/>
    </row>
    <row r="5556" spans="1:5" ht="15.75">
      <c r="A5556" s="573" t="s">
        <v>11480</v>
      </c>
      <c r="B5556" s="574" t="s">
        <v>11481</v>
      </c>
      <c r="C5556" s="573" t="s">
        <v>286</v>
      </c>
      <c r="E5556" s="573"/>
    </row>
    <row r="5557" spans="1:5" ht="15.75">
      <c r="A5557" s="573" t="s">
        <v>11482</v>
      </c>
      <c r="B5557" s="574" t="s">
        <v>11483</v>
      </c>
      <c r="C5557" s="573" t="s">
        <v>388</v>
      </c>
      <c r="E5557" s="573"/>
    </row>
    <row r="5558" spans="1:5" ht="15.75">
      <c r="A5558" s="573" t="s">
        <v>11484</v>
      </c>
      <c r="B5558" s="574" t="s">
        <v>11485</v>
      </c>
      <c r="C5558" s="573" t="s">
        <v>343</v>
      </c>
      <c r="E5558" s="573"/>
    </row>
    <row r="5559" spans="1:5" ht="15.75">
      <c r="A5559" s="573" t="s">
        <v>11486</v>
      </c>
      <c r="B5559" s="574" t="s">
        <v>11487</v>
      </c>
      <c r="C5559" s="573" t="s">
        <v>472</v>
      </c>
      <c r="E5559" s="573"/>
    </row>
    <row r="5560" spans="1:5" ht="15.75">
      <c r="A5560" s="573" t="s">
        <v>11488</v>
      </c>
      <c r="B5560" s="574" t="s">
        <v>11489</v>
      </c>
      <c r="C5560" s="573" t="s">
        <v>388</v>
      </c>
      <c r="E5560" s="573"/>
    </row>
    <row r="5561" spans="1:5" ht="15.75">
      <c r="A5561" s="573" t="s">
        <v>11490</v>
      </c>
      <c r="B5561" s="574" t="s">
        <v>11491</v>
      </c>
      <c r="C5561" s="573" t="s">
        <v>425</v>
      </c>
      <c r="E5561" s="573"/>
    </row>
    <row r="5562" spans="1:5" ht="15.75">
      <c r="A5562" s="573" t="s">
        <v>11492</v>
      </c>
      <c r="B5562" s="574" t="s">
        <v>11493</v>
      </c>
      <c r="C5562" s="573" t="s">
        <v>268</v>
      </c>
      <c r="E5562" s="573"/>
    </row>
    <row r="5563" spans="1:5" ht="15.75">
      <c r="A5563" s="573" t="s">
        <v>11494</v>
      </c>
      <c r="B5563" s="574" t="s">
        <v>11495</v>
      </c>
      <c r="C5563" s="573" t="s">
        <v>320</v>
      </c>
      <c r="E5563" s="573"/>
    </row>
    <row r="5564" spans="1:5" ht="15.75">
      <c r="A5564" s="573" t="s">
        <v>11496</v>
      </c>
      <c r="B5564" s="574" t="s">
        <v>11497</v>
      </c>
      <c r="C5564" s="573" t="s">
        <v>485</v>
      </c>
      <c r="E5564" s="573"/>
    </row>
    <row r="5565" spans="1:5" ht="15.75">
      <c r="A5565" s="573" t="s">
        <v>11498</v>
      </c>
      <c r="B5565" s="574" t="s">
        <v>11499</v>
      </c>
      <c r="C5565" s="573" t="s">
        <v>286</v>
      </c>
      <c r="E5565" s="573"/>
    </row>
    <row r="5566" spans="1:5" ht="15.75">
      <c r="A5566" s="573" t="s">
        <v>11500</v>
      </c>
      <c r="B5566" s="574" t="s">
        <v>11501</v>
      </c>
      <c r="C5566" s="573" t="s">
        <v>399</v>
      </c>
      <c r="E5566" s="573"/>
    </row>
    <row r="5567" spans="1:5" ht="15.75">
      <c r="A5567" s="573" t="s">
        <v>11502</v>
      </c>
      <c r="B5567" s="574" t="s">
        <v>11503</v>
      </c>
      <c r="C5567" s="573" t="s">
        <v>485</v>
      </c>
      <c r="E5567" s="573"/>
    </row>
    <row r="5568" spans="1:5" ht="15.75">
      <c r="A5568" s="573" t="s">
        <v>11504</v>
      </c>
      <c r="B5568" s="574" t="s">
        <v>11505</v>
      </c>
      <c r="C5568" s="573" t="s">
        <v>303</v>
      </c>
      <c r="E5568" s="573"/>
    </row>
    <row r="5569" spans="1:5" ht="15.75">
      <c r="A5569" s="573" t="s">
        <v>11506</v>
      </c>
      <c r="B5569" s="574" t="s">
        <v>11507</v>
      </c>
      <c r="C5569" s="573" t="s">
        <v>436</v>
      </c>
      <c r="E5569" s="573"/>
    </row>
    <row r="5570" spans="1:5" ht="15.75">
      <c r="A5570" s="573" t="s">
        <v>11508</v>
      </c>
      <c r="B5570" s="574" t="s">
        <v>11509</v>
      </c>
      <c r="C5570" s="573" t="s">
        <v>340</v>
      </c>
      <c r="E5570" s="573"/>
    </row>
    <row r="5571" spans="1:5" ht="15.75">
      <c r="A5571" s="573" t="s">
        <v>11510</v>
      </c>
      <c r="B5571" s="574" t="s">
        <v>11511</v>
      </c>
      <c r="C5571" s="573" t="s">
        <v>317</v>
      </c>
      <c r="E5571" s="573"/>
    </row>
    <row r="5572" spans="1:5" ht="15.75">
      <c r="A5572" s="573" t="s">
        <v>11512</v>
      </c>
      <c r="B5572" s="574" t="s">
        <v>11513</v>
      </c>
      <c r="C5572" s="573" t="s">
        <v>343</v>
      </c>
      <c r="E5572" s="573"/>
    </row>
    <row r="5573" spans="1:5" ht="15.75">
      <c r="A5573" s="573" t="s">
        <v>11514</v>
      </c>
      <c r="B5573" s="574" t="s">
        <v>11515</v>
      </c>
      <c r="C5573" s="573" t="s">
        <v>436</v>
      </c>
      <c r="E5573" s="573"/>
    </row>
    <row r="5574" spans="1:5" ht="15.75">
      <c r="A5574" s="573" t="s">
        <v>11516</v>
      </c>
      <c r="B5574" s="574" t="s">
        <v>11517</v>
      </c>
      <c r="C5574" s="573" t="s">
        <v>436</v>
      </c>
      <c r="E5574" s="573"/>
    </row>
    <row r="5575" spans="1:5" ht="15.75">
      <c r="A5575" s="573" t="s">
        <v>11518</v>
      </c>
      <c r="B5575" s="574" t="s">
        <v>11519</v>
      </c>
      <c r="C5575" s="573" t="s">
        <v>496</v>
      </c>
      <c r="E5575" s="573"/>
    </row>
    <row r="5576" spans="1:5" ht="15.75">
      <c r="A5576" s="573" t="s">
        <v>11520</v>
      </c>
      <c r="B5576" s="574" t="s">
        <v>11521</v>
      </c>
      <c r="C5576" s="573" t="s">
        <v>862</v>
      </c>
      <c r="E5576" s="573"/>
    </row>
    <row r="5577" spans="1:5" ht="15.75">
      <c r="A5577" s="573" t="s">
        <v>11522</v>
      </c>
      <c r="B5577" s="574" t="s">
        <v>11523</v>
      </c>
      <c r="C5577" s="573" t="s">
        <v>436</v>
      </c>
      <c r="E5577" s="573"/>
    </row>
    <row r="5578" spans="1:5" ht="15.75">
      <c r="A5578" s="573" t="s">
        <v>11524</v>
      </c>
      <c r="B5578" s="574" t="s">
        <v>11525</v>
      </c>
      <c r="C5578" s="573" t="s">
        <v>521</v>
      </c>
      <c r="E5578" s="573"/>
    </row>
    <row r="5579" spans="1:5" ht="15.75">
      <c r="A5579" s="573" t="s">
        <v>11526</v>
      </c>
      <c r="B5579" s="574" t="s">
        <v>11527</v>
      </c>
      <c r="C5579" s="573" t="s">
        <v>436</v>
      </c>
      <c r="E5579" s="573"/>
    </row>
    <row r="5580" spans="1:5" ht="15.75">
      <c r="A5580" s="573" t="s">
        <v>11528</v>
      </c>
      <c r="B5580" s="574" t="s">
        <v>11529</v>
      </c>
      <c r="C5580" s="573" t="s">
        <v>388</v>
      </c>
      <c r="E5580" s="573"/>
    </row>
    <row r="5581" spans="1:5" ht="15.75">
      <c r="A5581" s="573" t="s">
        <v>11530</v>
      </c>
      <c r="B5581" s="574" t="s">
        <v>11531</v>
      </c>
      <c r="C5581" s="573" t="s">
        <v>436</v>
      </c>
      <c r="E5581" s="573"/>
    </row>
    <row r="5582" spans="1:5" ht="15.75">
      <c r="A5582" s="573" t="s">
        <v>11532</v>
      </c>
      <c r="B5582" s="574" t="s">
        <v>11533</v>
      </c>
      <c r="C5582" s="573" t="s">
        <v>511</v>
      </c>
      <c r="E5582" s="573"/>
    </row>
    <row r="5583" spans="1:5" ht="15.75">
      <c r="A5583" s="573" t="s">
        <v>11534</v>
      </c>
      <c r="B5583" s="574" t="s">
        <v>11535</v>
      </c>
      <c r="C5583" s="573" t="s">
        <v>556</v>
      </c>
      <c r="E5583" s="573"/>
    </row>
    <row r="5584" spans="1:5" ht="15.75">
      <c r="A5584" s="573" t="s">
        <v>11536</v>
      </c>
      <c r="B5584" s="574" t="s">
        <v>11537</v>
      </c>
      <c r="C5584" s="573" t="s">
        <v>309</v>
      </c>
      <c r="E5584" s="573"/>
    </row>
    <row r="5585" spans="1:5" ht="15.75">
      <c r="A5585" s="573" t="s">
        <v>11538</v>
      </c>
      <c r="B5585" s="574" t="s">
        <v>11539</v>
      </c>
      <c r="C5585" s="573" t="s">
        <v>827</v>
      </c>
      <c r="E5585" s="573"/>
    </row>
    <row r="5586" spans="1:5" ht="15.75">
      <c r="A5586" s="573" t="s">
        <v>11540</v>
      </c>
      <c r="B5586" s="574" t="s">
        <v>11541</v>
      </c>
      <c r="C5586" s="573" t="s">
        <v>488</v>
      </c>
      <c r="E5586" s="573"/>
    </row>
    <row r="5587" spans="1:5" ht="15.75">
      <c r="A5587" s="573" t="s">
        <v>11542</v>
      </c>
      <c r="B5587" s="574" t="s">
        <v>11543</v>
      </c>
      <c r="C5587" s="573" t="s">
        <v>493</v>
      </c>
      <c r="E5587" s="573"/>
    </row>
    <row r="5588" spans="1:5" ht="15.75">
      <c r="A5588" s="573" t="s">
        <v>11544</v>
      </c>
      <c r="B5588" s="574" t="s">
        <v>11545</v>
      </c>
      <c r="C5588" s="573" t="s">
        <v>493</v>
      </c>
      <c r="E5588" s="573"/>
    </row>
    <row r="5589" spans="1:5" ht="15.75">
      <c r="A5589" s="573" t="s">
        <v>11546</v>
      </c>
      <c r="B5589" s="574" t="s">
        <v>11547</v>
      </c>
      <c r="C5589" s="573" t="s">
        <v>436</v>
      </c>
      <c r="E5589" s="573"/>
    </row>
    <row r="5590" spans="1:5" ht="15.75">
      <c r="A5590" s="573" t="s">
        <v>11548</v>
      </c>
      <c r="B5590" s="574" t="s">
        <v>11549</v>
      </c>
      <c r="C5590" s="573" t="s">
        <v>2925</v>
      </c>
      <c r="E5590" s="573"/>
    </row>
    <row r="5591" spans="1:5" ht="15.75">
      <c r="A5591" s="573" t="s">
        <v>11550</v>
      </c>
      <c r="B5591" s="574" t="s">
        <v>11551</v>
      </c>
      <c r="C5591" s="573" t="s">
        <v>620</v>
      </c>
      <c r="E5591" s="573"/>
    </row>
    <row r="5592" spans="1:5" ht="15.75">
      <c r="A5592" s="573" t="s">
        <v>11552</v>
      </c>
      <c r="B5592" s="574" t="s">
        <v>11553</v>
      </c>
      <c r="C5592" s="573" t="s">
        <v>485</v>
      </c>
      <c r="E5592" s="573"/>
    </row>
    <row r="5593" spans="1:5" ht="15.75">
      <c r="A5593" s="573" t="s">
        <v>11554</v>
      </c>
      <c r="B5593" s="574" t="s">
        <v>11555</v>
      </c>
      <c r="C5593" s="573" t="s">
        <v>241</v>
      </c>
      <c r="E5593" s="573"/>
    </row>
    <row r="5594" spans="1:5" ht="15.75">
      <c r="A5594" s="573" t="s">
        <v>11556</v>
      </c>
      <c r="B5594" s="574" t="s">
        <v>11557</v>
      </c>
      <c r="C5594" s="573" t="s">
        <v>309</v>
      </c>
      <c r="E5594" s="573"/>
    </row>
    <row r="5595" spans="1:5" ht="15.75">
      <c r="A5595" s="573" t="s">
        <v>11558</v>
      </c>
      <c r="B5595" s="574" t="s">
        <v>11559</v>
      </c>
      <c r="C5595" s="573" t="s">
        <v>488</v>
      </c>
      <c r="E5595" s="573"/>
    </row>
    <row r="5596" spans="1:5" ht="15.75">
      <c r="A5596" s="573" t="s">
        <v>11560</v>
      </c>
      <c r="B5596" s="574" t="s">
        <v>11561</v>
      </c>
      <c r="C5596" s="573" t="s">
        <v>843</v>
      </c>
      <c r="E5596" s="573"/>
    </row>
    <row r="5597" spans="1:5" ht="15.75">
      <c r="A5597" s="573" t="s">
        <v>11562</v>
      </c>
      <c r="B5597" s="574" t="s">
        <v>11563</v>
      </c>
      <c r="C5597" s="573" t="s">
        <v>843</v>
      </c>
      <c r="E5597" s="573"/>
    </row>
    <row r="5598" spans="1:5" ht="15.75">
      <c r="A5598" s="573" t="s">
        <v>11564</v>
      </c>
      <c r="B5598" s="574" t="s">
        <v>11565</v>
      </c>
      <c r="C5598" s="573" t="s">
        <v>827</v>
      </c>
      <c r="E5598" s="573"/>
    </row>
    <row r="5599" spans="1:5" ht="15.75">
      <c r="A5599" s="573" t="s">
        <v>11566</v>
      </c>
      <c r="B5599" s="574" t="s">
        <v>11567</v>
      </c>
      <c r="C5599" s="573" t="s">
        <v>496</v>
      </c>
      <c r="E5599" s="573"/>
    </row>
    <row r="5600" spans="1:5" ht="15.75">
      <c r="A5600" s="573" t="s">
        <v>11568</v>
      </c>
      <c r="B5600" s="574" t="s">
        <v>11569</v>
      </c>
      <c r="C5600" s="573" t="s">
        <v>303</v>
      </c>
      <c r="E5600" s="573"/>
    </row>
    <row r="5601" spans="1:5" ht="15.75">
      <c r="A5601" s="573" t="s">
        <v>11570</v>
      </c>
      <c r="B5601" s="574" t="s">
        <v>11571</v>
      </c>
      <c r="C5601" s="573" t="s">
        <v>485</v>
      </c>
      <c r="E5601" s="573"/>
    </row>
    <row r="5602" spans="1:5" ht="15.75">
      <c r="A5602" s="573" t="s">
        <v>11572</v>
      </c>
      <c r="B5602" s="574" t="s">
        <v>11573</v>
      </c>
      <c r="C5602" s="573" t="s">
        <v>1141</v>
      </c>
      <c r="E5602" s="573"/>
    </row>
    <row r="5603" spans="1:5" ht="15.75">
      <c r="A5603" s="573" t="s">
        <v>11574</v>
      </c>
      <c r="B5603" s="574" t="s">
        <v>11575</v>
      </c>
      <c r="C5603" s="573" t="s">
        <v>511</v>
      </c>
      <c r="E5603" s="573"/>
    </row>
    <row r="5604" spans="1:5" ht="15.75">
      <c r="A5604" s="573" t="s">
        <v>11576</v>
      </c>
      <c r="B5604" s="574" t="s">
        <v>11577</v>
      </c>
      <c r="C5604" s="573" t="s">
        <v>1296</v>
      </c>
      <c r="E5604" s="573"/>
    </row>
    <row r="5605" spans="1:5" ht="15.75">
      <c r="A5605" s="573" t="s">
        <v>11578</v>
      </c>
      <c r="B5605" s="574" t="s">
        <v>11579</v>
      </c>
      <c r="C5605" s="573" t="s">
        <v>511</v>
      </c>
      <c r="E5605" s="573"/>
    </row>
    <row r="5606" spans="1:5" ht="15.75">
      <c r="A5606" s="573" t="s">
        <v>11580</v>
      </c>
      <c r="B5606" s="574" t="s">
        <v>11581</v>
      </c>
      <c r="C5606" s="573" t="s">
        <v>620</v>
      </c>
      <c r="E5606" s="573"/>
    </row>
    <row r="5607" spans="1:5" ht="15.75">
      <c r="A5607" s="573" t="s">
        <v>11582</v>
      </c>
      <c r="B5607" s="574" t="s">
        <v>11583</v>
      </c>
      <c r="C5607" s="573" t="s">
        <v>399</v>
      </c>
      <c r="E5607" s="573"/>
    </row>
    <row r="5608" spans="1:5" ht="15.75">
      <c r="A5608" s="573" t="s">
        <v>11584</v>
      </c>
      <c r="B5608" s="574" t="s">
        <v>11585</v>
      </c>
      <c r="C5608" s="573" t="s">
        <v>388</v>
      </c>
      <c r="E5608" s="573"/>
    </row>
    <row r="5609" spans="1:5" ht="15.75">
      <c r="A5609" s="573" t="s">
        <v>11586</v>
      </c>
      <c r="B5609" s="574" t="s">
        <v>11587</v>
      </c>
      <c r="C5609" s="573" t="s">
        <v>737</v>
      </c>
      <c r="E5609" s="573"/>
    </row>
    <row r="5610" spans="1:5" ht="15.75">
      <c r="A5610" s="573" t="s">
        <v>11588</v>
      </c>
      <c r="B5610" s="574" t="s">
        <v>11589</v>
      </c>
      <c r="C5610" s="573" t="s">
        <v>286</v>
      </c>
      <c r="E5610" s="573"/>
    </row>
    <row r="5611" spans="1:5" ht="15.75">
      <c r="A5611" s="573" t="s">
        <v>11590</v>
      </c>
      <c r="B5611" s="574" t="s">
        <v>11591</v>
      </c>
      <c r="C5611" s="573" t="s">
        <v>504</v>
      </c>
      <c r="E5611" s="573"/>
    </row>
    <row r="5612" spans="1:5" ht="15.75">
      <c r="A5612" s="573" t="s">
        <v>11592</v>
      </c>
      <c r="B5612" s="574" t="s">
        <v>11593</v>
      </c>
      <c r="C5612" s="573" t="s">
        <v>274</v>
      </c>
      <c r="E5612" s="573"/>
    </row>
    <row r="5613" spans="1:5" ht="15.75">
      <c r="A5613" s="573" t="s">
        <v>11594</v>
      </c>
      <c r="B5613" s="574" t="s">
        <v>11595</v>
      </c>
      <c r="C5613" s="573" t="s">
        <v>485</v>
      </c>
      <c r="E5613" s="573"/>
    </row>
    <row r="5614" spans="1:5" ht="15.75">
      <c r="A5614" s="573" t="s">
        <v>11596</v>
      </c>
      <c r="B5614" s="574" t="s">
        <v>11597</v>
      </c>
      <c r="C5614" s="573" t="s">
        <v>883</v>
      </c>
      <c r="E5614" s="573"/>
    </row>
    <row r="5615" spans="1:5" ht="15.75">
      <c r="A5615" s="573" t="s">
        <v>11598</v>
      </c>
      <c r="B5615" s="574" t="s">
        <v>11599</v>
      </c>
      <c r="C5615" s="573" t="s">
        <v>883</v>
      </c>
      <c r="E5615" s="573"/>
    </row>
    <row r="5616" spans="1:5" ht="15.75">
      <c r="A5616" s="573" t="s">
        <v>11600</v>
      </c>
      <c r="B5616" s="574" t="s">
        <v>11601</v>
      </c>
      <c r="C5616" s="573" t="s">
        <v>1296</v>
      </c>
      <c r="E5616" s="573"/>
    </row>
    <row r="5617" spans="1:5" ht="15.75">
      <c r="A5617" s="573" t="s">
        <v>11602</v>
      </c>
      <c r="B5617" s="574" t="s">
        <v>11603</v>
      </c>
      <c r="C5617" s="573" t="s">
        <v>399</v>
      </c>
      <c r="E5617" s="573"/>
    </row>
    <row r="5618" spans="1:5" ht="15.75">
      <c r="A5618" s="573" t="s">
        <v>11604</v>
      </c>
      <c r="B5618" s="574" t="s">
        <v>11605</v>
      </c>
      <c r="C5618" s="573" t="s">
        <v>883</v>
      </c>
      <c r="E5618" s="573"/>
    </row>
    <row r="5619" spans="1:5" ht="15.75">
      <c r="A5619" s="573" t="s">
        <v>11606</v>
      </c>
      <c r="B5619" s="574" t="s">
        <v>11607</v>
      </c>
      <c r="C5619" s="573" t="s">
        <v>485</v>
      </c>
      <c r="E5619" s="573"/>
    </row>
    <row r="5620" spans="1:5" ht="15.75">
      <c r="A5620" s="573" t="s">
        <v>11608</v>
      </c>
      <c r="B5620" s="574" t="s">
        <v>11609</v>
      </c>
      <c r="C5620" s="573" t="s">
        <v>511</v>
      </c>
      <c r="E5620" s="573"/>
    </row>
    <row r="5621" spans="1:5" ht="15.75">
      <c r="A5621" s="573" t="s">
        <v>11610</v>
      </c>
      <c r="B5621" s="574" t="s">
        <v>11611</v>
      </c>
      <c r="C5621" s="573" t="s">
        <v>485</v>
      </c>
      <c r="E5621" s="573"/>
    </row>
    <row r="5622" spans="1:5" ht="15.75">
      <c r="A5622" s="573" t="s">
        <v>11612</v>
      </c>
      <c r="B5622" s="574" t="s">
        <v>11613</v>
      </c>
      <c r="C5622" s="573" t="s">
        <v>674</v>
      </c>
      <c r="E5622" s="573"/>
    </row>
    <row r="5623" spans="1:5" ht="15.75">
      <c r="A5623" s="573" t="s">
        <v>11614</v>
      </c>
      <c r="B5623" s="574" t="s">
        <v>11615</v>
      </c>
      <c r="C5623" s="573" t="s">
        <v>343</v>
      </c>
      <c r="E5623" s="573"/>
    </row>
    <row r="5624" spans="1:5" ht="15.75">
      <c r="A5624" s="573" t="s">
        <v>11616</v>
      </c>
      <c r="B5624" s="574" t="s">
        <v>11617</v>
      </c>
      <c r="C5624" s="573" t="s">
        <v>493</v>
      </c>
      <c r="E5624" s="573"/>
    </row>
    <row r="5625" spans="1:5" ht="15.75">
      <c r="A5625" s="573" t="s">
        <v>11618</v>
      </c>
      <c r="B5625" s="574" t="s">
        <v>11619</v>
      </c>
      <c r="C5625" s="573" t="s">
        <v>399</v>
      </c>
      <c r="E5625" s="573"/>
    </row>
    <row r="5626" spans="1:5" ht="15.75">
      <c r="A5626" s="573" t="s">
        <v>11620</v>
      </c>
      <c r="B5626" s="574" t="s">
        <v>11621</v>
      </c>
      <c r="C5626" s="573" t="s">
        <v>360</v>
      </c>
      <c r="E5626" s="573"/>
    </row>
    <row r="5627" spans="1:5" ht="15.75">
      <c r="A5627" s="573" t="s">
        <v>11622</v>
      </c>
      <c r="B5627" s="574" t="s">
        <v>11623</v>
      </c>
      <c r="C5627" s="573" t="s">
        <v>409</v>
      </c>
      <c r="E5627" s="573"/>
    </row>
    <row r="5628" spans="1:5" ht="15.75">
      <c r="A5628" s="573" t="s">
        <v>11624</v>
      </c>
      <c r="B5628" s="574" t="s">
        <v>11625</v>
      </c>
      <c r="C5628" s="573" t="s">
        <v>343</v>
      </c>
      <c r="E5628" s="573"/>
    </row>
    <row r="5629" spans="1:5" ht="15.75">
      <c r="A5629" s="573" t="s">
        <v>11626</v>
      </c>
      <c r="B5629" s="574" t="s">
        <v>11627</v>
      </c>
      <c r="C5629" s="573" t="s">
        <v>732</v>
      </c>
      <c r="E5629" s="573"/>
    </row>
    <row r="5630" spans="1:5" ht="15.75">
      <c r="A5630" s="573" t="s">
        <v>11628</v>
      </c>
      <c r="B5630" s="574" t="s">
        <v>11629</v>
      </c>
      <c r="C5630" s="573" t="s">
        <v>343</v>
      </c>
      <c r="E5630" s="573"/>
    </row>
    <row r="5631" spans="1:5" ht="15.75">
      <c r="A5631" s="573" t="s">
        <v>11630</v>
      </c>
      <c r="B5631" s="574" t="s">
        <v>11631</v>
      </c>
      <c r="C5631" s="573" t="s">
        <v>309</v>
      </c>
      <c r="E5631" s="573"/>
    </row>
    <row r="5632" spans="1:5" ht="15.75">
      <c r="A5632" s="573" t="s">
        <v>11632</v>
      </c>
      <c r="B5632" s="574" t="s">
        <v>11633</v>
      </c>
      <c r="C5632" s="573" t="s">
        <v>511</v>
      </c>
      <c r="E5632" s="573"/>
    </row>
    <row r="5633" spans="1:5" ht="15.75">
      <c r="A5633" s="573" t="s">
        <v>11634</v>
      </c>
      <c r="B5633" s="574" t="s">
        <v>11635</v>
      </c>
      <c r="C5633" s="573" t="s">
        <v>303</v>
      </c>
      <c r="E5633" s="573"/>
    </row>
    <row r="5634" spans="1:5" ht="15.75">
      <c r="A5634" s="573" t="s">
        <v>11636</v>
      </c>
      <c r="B5634" s="574" t="s">
        <v>11637</v>
      </c>
      <c r="C5634" s="573" t="s">
        <v>317</v>
      </c>
      <c r="E5634" s="573"/>
    </row>
    <row r="5635" spans="1:5" ht="15.75">
      <c r="A5635" s="573" t="s">
        <v>11638</v>
      </c>
      <c r="B5635" s="574" t="s">
        <v>11639</v>
      </c>
      <c r="C5635" s="573" t="s">
        <v>1529</v>
      </c>
      <c r="E5635" s="573"/>
    </row>
    <row r="5636" spans="1:5" ht="15.75">
      <c r="A5636" s="573" t="s">
        <v>11640</v>
      </c>
      <c r="B5636" s="574" t="s">
        <v>11641</v>
      </c>
      <c r="C5636" s="573" t="s">
        <v>274</v>
      </c>
      <c r="E5636" s="573"/>
    </row>
    <row r="5637" spans="1:5" ht="15.75">
      <c r="A5637" s="573" t="s">
        <v>11642</v>
      </c>
      <c r="B5637" s="574" t="s">
        <v>11643</v>
      </c>
      <c r="C5637" s="573" t="s">
        <v>511</v>
      </c>
      <c r="E5637" s="573"/>
    </row>
    <row r="5638" spans="1:5" ht="15.75">
      <c r="A5638" s="573" t="s">
        <v>11644</v>
      </c>
      <c r="B5638" s="574" t="s">
        <v>11645</v>
      </c>
      <c r="C5638" s="573" t="s">
        <v>303</v>
      </c>
      <c r="E5638" s="573"/>
    </row>
    <row r="5639" spans="1:5" ht="15.75">
      <c r="A5639" s="573" t="s">
        <v>11646</v>
      </c>
      <c r="B5639" s="574" t="s">
        <v>11647</v>
      </c>
      <c r="C5639" s="573" t="s">
        <v>303</v>
      </c>
      <c r="E5639" s="573"/>
    </row>
    <row r="5640" spans="1:5" ht="15.75">
      <c r="A5640" s="573" t="s">
        <v>11648</v>
      </c>
      <c r="B5640" s="574" t="s">
        <v>11649</v>
      </c>
      <c r="C5640" s="573" t="s">
        <v>1178</v>
      </c>
      <c r="E5640" s="573"/>
    </row>
    <row r="5641" spans="1:5" ht="15.75">
      <c r="A5641" s="573" t="s">
        <v>11650</v>
      </c>
      <c r="B5641" s="574" t="s">
        <v>11651</v>
      </c>
      <c r="C5641" s="573" t="s">
        <v>926</v>
      </c>
      <c r="E5641" s="573"/>
    </row>
    <row r="5642" spans="1:5" ht="15.75">
      <c r="A5642" s="573" t="s">
        <v>11652</v>
      </c>
      <c r="B5642" s="574" t="s">
        <v>11653</v>
      </c>
      <c r="C5642" s="573" t="s">
        <v>653</v>
      </c>
      <c r="E5642" s="573"/>
    </row>
    <row r="5643" spans="1:5" ht="15.75">
      <c r="A5643" s="573" t="s">
        <v>11654</v>
      </c>
      <c r="B5643" s="574" t="s">
        <v>11655</v>
      </c>
      <c r="C5643" s="573" t="s">
        <v>355</v>
      </c>
      <c r="E5643" s="573"/>
    </row>
    <row r="5644" spans="1:5" ht="15.75">
      <c r="A5644" s="573" t="s">
        <v>11656</v>
      </c>
      <c r="B5644" s="574" t="s">
        <v>11657</v>
      </c>
      <c r="C5644" s="573" t="s">
        <v>320</v>
      </c>
      <c r="E5644" s="573"/>
    </row>
    <row r="5645" spans="1:5" ht="15.75">
      <c r="A5645" s="573" t="s">
        <v>11658</v>
      </c>
      <c r="B5645" s="574" t="s">
        <v>11659</v>
      </c>
      <c r="C5645" s="573" t="s">
        <v>999</v>
      </c>
      <c r="E5645" s="573"/>
    </row>
    <row r="5646" spans="1:5" ht="15.75">
      <c r="A5646" s="573" t="s">
        <v>11660</v>
      </c>
      <c r="B5646" s="574" t="s">
        <v>11661</v>
      </c>
      <c r="C5646" s="573" t="s">
        <v>564</v>
      </c>
      <c r="E5646" s="573"/>
    </row>
    <row r="5647" spans="1:5" ht="15.75">
      <c r="A5647" s="573" t="s">
        <v>11662</v>
      </c>
      <c r="B5647" s="574" t="s">
        <v>11663</v>
      </c>
      <c r="C5647" s="573" t="s">
        <v>926</v>
      </c>
      <c r="E5647" s="573"/>
    </row>
    <row r="5648" spans="1:5" ht="15.75">
      <c r="A5648" s="573" t="s">
        <v>11664</v>
      </c>
      <c r="B5648" s="574" t="s">
        <v>11665</v>
      </c>
      <c r="C5648" s="573" t="s">
        <v>343</v>
      </c>
      <c r="E5648" s="573"/>
    </row>
    <row r="5649" spans="1:5" ht="15.75">
      <c r="A5649" s="573" t="s">
        <v>11666</v>
      </c>
      <c r="B5649" s="574" t="s">
        <v>11667</v>
      </c>
      <c r="C5649" s="573" t="s">
        <v>343</v>
      </c>
      <c r="E5649" s="573"/>
    </row>
    <row r="5650" spans="1:5" ht="15.75">
      <c r="A5650" s="573" t="s">
        <v>11668</v>
      </c>
      <c r="B5650" s="574" t="s">
        <v>11669</v>
      </c>
      <c r="C5650" s="573" t="s">
        <v>620</v>
      </c>
      <c r="E5650" s="573"/>
    </row>
    <row r="5651" spans="1:5" ht="15.75">
      <c r="A5651" s="573" t="s">
        <v>11670</v>
      </c>
      <c r="B5651" s="574" t="s">
        <v>11671</v>
      </c>
      <c r="C5651" s="573" t="s">
        <v>372</v>
      </c>
      <c r="E5651" s="573"/>
    </row>
    <row r="5652" spans="1:5" ht="15.75">
      <c r="A5652" s="573" t="s">
        <v>11672</v>
      </c>
      <c r="B5652" s="574" t="s">
        <v>11673</v>
      </c>
      <c r="C5652" s="573" t="s">
        <v>303</v>
      </c>
      <c r="E5652" s="573"/>
    </row>
    <row r="5653" spans="1:5" ht="15.75">
      <c r="A5653" s="573" t="s">
        <v>11674</v>
      </c>
      <c r="B5653" s="574" t="s">
        <v>11675</v>
      </c>
      <c r="C5653" s="573" t="s">
        <v>343</v>
      </c>
      <c r="E5653" s="573"/>
    </row>
    <row r="5654" spans="1:5" ht="15.75">
      <c r="A5654" s="573" t="s">
        <v>11676</v>
      </c>
      <c r="B5654" s="574" t="s">
        <v>11677</v>
      </c>
      <c r="C5654" s="573" t="s">
        <v>501</v>
      </c>
      <c r="E5654" s="573"/>
    </row>
    <row r="5655" spans="1:5" ht="15.75">
      <c r="A5655" s="573" t="s">
        <v>11678</v>
      </c>
      <c r="B5655" s="574" t="s">
        <v>11679</v>
      </c>
      <c r="C5655" s="573" t="s">
        <v>1138</v>
      </c>
      <c r="E5655" s="573"/>
    </row>
    <row r="5656" spans="1:5" ht="15.75">
      <c r="A5656" s="573" t="s">
        <v>11680</v>
      </c>
      <c r="B5656" s="574" t="s">
        <v>11681</v>
      </c>
      <c r="C5656" s="573" t="s">
        <v>485</v>
      </c>
      <c r="E5656" s="573"/>
    </row>
    <row r="5657" spans="1:5" ht="15.75">
      <c r="A5657" s="573" t="s">
        <v>11682</v>
      </c>
      <c r="B5657" s="574" t="s">
        <v>11683</v>
      </c>
      <c r="C5657" s="573" t="s">
        <v>1208</v>
      </c>
      <c r="E5657" s="573"/>
    </row>
    <row r="5658" spans="1:5" ht="15.75">
      <c r="A5658" s="573" t="s">
        <v>11684</v>
      </c>
      <c r="B5658" s="574" t="s">
        <v>11685</v>
      </c>
      <c r="C5658" s="573" t="s">
        <v>399</v>
      </c>
      <c r="E5658" s="573"/>
    </row>
    <row r="5659" spans="1:5" ht="15.75">
      <c r="A5659" s="573" t="s">
        <v>11686</v>
      </c>
      <c r="B5659" s="574" t="s">
        <v>11687</v>
      </c>
      <c r="C5659" s="573" t="s">
        <v>451</v>
      </c>
      <c r="E5659" s="573"/>
    </row>
    <row r="5660" spans="1:5" ht="15.75">
      <c r="A5660" s="573" t="s">
        <v>11688</v>
      </c>
      <c r="B5660" s="574" t="s">
        <v>11689</v>
      </c>
      <c r="C5660" s="573" t="s">
        <v>564</v>
      </c>
      <c r="E5660" s="573"/>
    </row>
    <row r="5661" spans="1:5" ht="15.75">
      <c r="A5661" s="573" t="s">
        <v>11690</v>
      </c>
      <c r="B5661" s="574" t="s">
        <v>11691</v>
      </c>
      <c r="C5661" s="573" t="s">
        <v>425</v>
      </c>
      <c r="E5661" s="573"/>
    </row>
    <row r="5662" spans="1:5" ht="15.75">
      <c r="A5662" s="573" t="s">
        <v>11692</v>
      </c>
      <c r="B5662" s="574" t="s">
        <v>11693</v>
      </c>
      <c r="C5662" s="573" t="s">
        <v>375</v>
      </c>
      <c r="E5662" s="573"/>
    </row>
    <row r="5663" spans="1:5" ht="15.75">
      <c r="A5663" s="573" t="s">
        <v>11694</v>
      </c>
      <c r="B5663" s="574" t="s">
        <v>11695</v>
      </c>
      <c r="C5663" s="573" t="s">
        <v>488</v>
      </c>
      <c r="E5663" s="573"/>
    </row>
    <row r="5664" spans="1:5" ht="15.75">
      <c r="A5664" s="573" t="s">
        <v>11696</v>
      </c>
      <c r="B5664" s="574" t="s">
        <v>11697</v>
      </c>
      <c r="C5664" s="573" t="s">
        <v>732</v>
      </c>
      <c r="E5664" s="573"/>
    </row>
    <row r="5665" spans="1:5" ht="15.75">
      <c r="A5665" s="573" t="s">
        <v>11698</v>
      </c>
      <c r="B5665" s="574" t="s">
        <v>11699</v>
      </c>
      <c r="C5665" s="573" t="s">
        <v>436</v>
      </c>
      <c r="E5665" s="573"/>
    </row>
    <row r="5666" spans="1:5" ht="15.75">
      <c r="A5666" s="573" t="s">
        <v>11700</v>
      </c>
      <c r="B5666" s="574" t="s">
        <v>11701</v>
      </c>
      <c r="C5666" s="573" t="s">
        <v>320</v>
      </c>
      <c r="E5666" s="573"/>
    </row>
    <row r="5667" spans="1:5" ht="15.75">
      <c r="A5667" s="573" t="s">
        <v>11702</v>
      </c>
      <c r="B5667" s="574" t="s">
        <v>11703</v>
      </c>
      <c r="C5667" s="573" t="s">
        <v>433</v>
      </c>
      <c r="E5667" s="573"/>
    </row>
    <row r="5668" spans="1:5" ht="15.75">
      <c r="A5668" s="573" t="s">
        <v>11704</v>
      </c>
      <c r="B5668" s="574" t="s">
        <v>11705</v>
      </c>
      <c r="C5668" s="573" t="s">
        <v>496</v>
      </c>
      <c r="E5668" s="573"/>
    </row>
    <row r="5669" spans="1:5" ht="15.75">
      <c r="A5669" s="573" t="s">
        <v>11706</v>
      </c>
      <c r="B5669" s="574" t="s">
        <v>11707</v>
      </c>
      <c r="C5669" s="573" t="s">
        <v>388</v>
      </c>
      <c r="E5669" s="573"/>
    </row>
    <row r="5670" spans="1:5" ht="15.75">
      <c r="A5670" s="573" t="s">
        <v>11708</v>
      </c>
      <c r="B5670" s="574" t="s">
        <v>11709</v>
      </c>
      <c r="C5670" s="573" t="s">
        <v>883</v>
      </c>
      <c r="E5670" s="573"/>
    </row>
    <row r="5671" spans="1:5" ht="15.75">
      <c r="A5671" s="573" t="s">
        <v>11710</v>
      </c>
      <c r="B5671" s="574" t="s">
        <v>11711</v>
      </c>
      <c r="C5671" s="573" t="s">
        <v>883</v>
      </c>
      <c r="E5671" s="573"/>
    </row>
    <row r="5672" spans="1:5" ht="15.75">
      <c r="A5672" s="573" t="s">
        <v>11712</v>
      </c>
      <c r="B5672" s="574" t="s">
        <v>11713</v>
      </c>
      <c r="C5672" s="573" t="s">
        <v>521</v>
      </c>
      <c r="E5672" s="573"/>
    </row>
    <row r="5673" spans="1:5" ht="15.75">
      <c r="A5673" s="573" t="s">
        <v>11714</v>
      </c>
      <c r="B5673" s="574" t="s">
        <v>11715</v>
      </c>
      <c r="C5673" s="573" t="s">
        <v>289</v>
      </c>
      <c r="E5673" s="573"/>
    </row>
    <row r="5674" spans="1:5" ht="15.75">
      <c r="A5674" s="573" t="s">
        <v>11716</v>
      </c>
      <c r="B5674" s="574" t="s">
        <v>11717</v>
      </c>
      <c r="C5674" s="573" t="s">
        <v>674</v>
      </c>
      <c r="E5674" s="573"/>
    </row>
    <row r="5675" spans="1:5" ht="15.75">
      <c r="A5675" s="573" t="s">
        <v>11718</v>
      </c>
      <c r="B5675" s="574" t="s">
        <v>11719</v>
      </c>
      <c r="C5675" s="573" t="s">
        <v>320</v>
      </c>
      <c r="E5675" s="573"/>
    </row>
    <row r="5676" spans="1:5" ht="15.75">
      <c r="A5676" s="573" t="s">
        <v>11720</v>
      </c>
      <c r="B5676" s="574" t="s">
        <v>11721</v>
      </c>
      <c r="C5676" s="573" t="s">
        <v>862</v>
      </c>
      <c r="E5676" s="573"/>
    </row>
    <row r="5677" spans="1:5" ht="15.75">
      <c r="A5677" s="573" t="s">
        <v>11722</v>
      </c>
      <c r="B5677" s="574" t="s">
        <v>11723</v>
      </c>
      <c r="C5677" s="573" t="s">
        <v>1138</v>
      </c>
      <c r="E5677" s="573"/>
    </row>
    <row r="5678" spans="1:5" ht="15.75">
      <c r="A5678" s="573" t="s">
        <v>11724</v>
      </c>
      <c r="B5678" s="574" t="s">
        <v>11725</v>
      </c>
      <c r="C5678" s="573" t="s">
        <v>1138</v>
      </c>
      <c r="E5678" s="573"/>
    </row>
    <row r="5679" spans="1:5" ht="15.75">
      <c r="A5679" s="573" t="s">
        <v>11726</v>
      </c>
      <c r="B5679" s="574" t="s">
        <v>11727</v>
      </c>
      <c r="C5679" s="573" t="s">
        <v>436</v>
      </c>
      <c r="E5679" s="573"/>
    </row>
    <row r="5680" spans="1:5" ht="15.75">
      <c r="A5680" s="573" t="s">
        <v>11728</v>
      </c>
      <c r="B5680" s="574" t="s">
        <v>11729</v>
      </c>
      <c r="C5680" s="573" t="s">
        <v>388</v>
      </c>
      <c r="E5680" s="573"/>
    </row>
    <row r="5681" spans="1:5" ht="15.75">
      <c r="A5681" s="573" t="s">
        <v>11730</v>
      </c>
      <c r="B5681" s="574" t="s">
        <v>11731</v>
      </c>
      <c r="C5681" s="573" t="s">
        <v>592</v>
      </c>
      <c r="E5681" s="573"/>
    </row>
    <row r="5682" spans="1:5" ht="15.75">
      <c r="A5682" s="573" t="s">
        <v>11732</v>
      </c>
      <c r="B5682" s="574" t="s">
        <v>11733</v>
      </c>
      <c r="C5682" s="573" t="s">
        <v>451</v>
      </c>
      <c r="E5682" s="573"/>
    </row>
    <row r="5683" spans="1:5" ht="15.75">
      <c r="A5683" s="573" t="s">
        <v>11734</v>
      </c>
      <c r="B5683" s="574" t="s">
        <v>11735</v>
      </c>
      <c r="C5683" s="573" t="s">
        <v>451</v>
      </c>
      <c r="E5683" s="573"/>
    </row>
    <row r="5684" spans="1:5" ht="15.75">
      <c r="A5684" s="573" t="s">
        <v>11736</v>
      </c>
      <c r="B5684" s="574" t="s">
        <v>11737</v>
      </c>
      <c r="C5684" s="573" t="s">
        <v>528</v>
      </c>
      <c r="E5684" s="573"/>
    </row>
    <row r="5685" spans="1:5" ht="15.75">
      <c r="A5685" s="573" t="s">
        <v>11738</v>
      </c>
      <c r="B5685" s="574" t="s">
        <v>11739</v>
      </c>
      <c r="C5685" s="573" t="s">
        <v>436</v>
      </c>
      <c r="E5685" s="573"/>
    </row>
    <row r="5686" spans="1:5" ht="15.75">
      <c r="A5686" s="573" t="s">
        <v>11740</v>
      </c>
      <c r="B5686" s="574" t="s">
        <v>11741</v>
      </c>
      <c r="C5686" s="573" t="s">
        <v>488</v>
      </c>
      <c r="E5686" s="573"/>
    </row>
    <row r="5687" spans="1:5" ht="15.75">
      <c r="A5687" s="573" t="s">
        <v>11742</v>
      </c>
      <c r="B5687" s="574" t="s">
        <v>11743</v>
      </c>
      <c r="C5687" s="573" t="s">
        <v>352</v>
      </c>
      <c r="E5687" s="573"/>
    </row>
    <row r="5688" spans="1:5" ht="15.75">
      <c r="A5688" s="573" t="s">
        <v>11744</v>
      </c>
      <c r="B5688" s="574" t="s">
        <v>11745</v>
      </c>
      <c r="C5688" s="573" t="s">
        <v>349</v>
      </c>
      <c r="E5688" s="573"/>
    </row>
    <row r="5689" spans="1:5" ht="15.75">
      <c r="A5689" s="573" t="s">
        <v>11746</v>
      </c>
      <c r="B5689" s="574" t="s">
        <v>11747</v>
      </c>
      <c r="C5689" s="573" t="s">
        <v>737</v>
      </c>
      <c r="E5689" s="573"/>
    </row>
    <row r="5690" spans="1:5" ht="15.75">
      <c r="A5690" s="573" t="s">
        <v>11748</v>
      </c>
      <c r="B5690" s="574" t="s">
        <v>11749</v>
      </c>
      <c r="C5690" s="573" t="s">
        <v>521</v>
      </c>
      <c r="E5690" s="573"/>
    </row>
    <row r="5691" spans="1:5" ht="15.75">
      <c r="A5691" s="573" t="s">
        <v>11750</v>
      </c>
      <c r="B5691" s="574" t="s">
        <v>11751</v>
      </c>
      <c r="C5691" s="573" t="s">
        <v>472</v>
      </c>
      <c r="E5691" s="573"/>
    </row>
    <row r="5692" spans="1:5" ht="15.75">
      <c r="A5692" s="573" t="s">
        <v>11752</v>
      </c>
      <c r="B5692" s="574" t="s">
        <v>11753</v>
      </c>
      <c r="C5692" s="573" t="s">
        <v>343</v>
      </c>
      <c r="E5692" s="573"/>
    </row>
    <row r="5693" spans="1:5" ht="15.75">
      <c r="A5693" s="573" t="s">
        <v>11754</v>
      </c>
      <c r="B5693" s="574" t="s">
        <v>11755</v>
      </c>
      <c r="C5693" s="573" t="s">
        <v>352</v>
      </c>
      <c r="E5693" s="573"/>
    </row>
    <row r="5694" spans="1:5" ht="15.75">
      <c r="A5694" s="573" t="s">
        <v>11756</v>
      </c>
      <c r="B5694" s="574" t="s">
        <v>11757</v>
      </c>
      <c r="C5694" s="573" t="s">
        <v>496</v>
      </c>
      <c r="E5694" s="573"/>
    </row>
    <row r="5695" spans="1:5" ht="15.75">
      <c r="A5695" s="573" t="s">
        <v>11758</v>
      </c>
      <c r="B5695" s="574" t="s">
        <v>11759</v>
      </c>
      <c r="C5695" s="573" t="s">
        <v>511</v>
      </c>
      <c r="E5695" s="573"/>
    </row>
    <row r="5696" spans="1:5" ht="15.75">
      <c r="A5696" s="573" t="s">
        <v>11760</v>
      </c>
      <c r="B5696" s="574" t="s">
        <v>11761</v>
      </c>
      <c r="C5696" s="573" t="s">
        <v>360</v>
      </c>
      <c r="E5696" s="573"/>
    </row>
    <row r="5697" spans="1:5" ht="15.75">
      <c r="A5697" s="573" t="s">
        <v>11762</v>
      </c>
      <c r="B5697" s="574" t="s">
        <v>11763</v>
      </c>
      <c r="C5697" s="573" t="s">
        <v>464</v>
      </c>
      <c r="E5697" s="573"/>
    </row>
    <row r="5698" spans="1:5" ht="15.75">
      <c r="A5698" s="573" t="s">
        <v>11764</v>
      </c>
      <c r="B5698" s="574" t="s">
        <v>11765</v>
      </c>
      <c r="C5698" s="573" t="s">
        <v>303</v>
      </c>
      <c r="E5698" s="573"/>
    </row>
    <row r="5699" spans="1:5" ht="15.75">
      <c r="A5699" s="573" t="s">
        <v>11766</v>
      </c>
      <c r="B5699" s="574" t="s">
        <v>11767</v>
      </c>
      <c r="C5699" s="573" t="s">
        <v>240</v>
      </c>
      <c r="E5699" s="573"/>
    </row>
    <row r="5700" spans="1:5" ht="15.75">
      <c r="A5700" s="573" t="s">
        <v>11768</v>
      </c>
      <c r="B5700" s="574" t="s">
        <v>11769</v>
      </c>
      <c r="C5700" s="573" t="s">
        <v>620</v>
      </c>
      <c r="E5700" s="573"/>
    </row>
    <row r="5701" spans="1:5" ht="15.75">
      <c r="A5701" s="573" t="s">
        <v>11770</v>
      </c>
      <c r="B5701" s="574" t="s">
        <v>11771</v>
      </c>
      <c r="C5701" s="573" t="s">
        <v>277</v>
      </c>
      <c r="E5701" s="573"/>
    </row>
    <row r="5702" spans="1:5" ht="15.75">
      <c r="A5702" s="573" t="s">
        <v>11772</v>
      </c>
      <c r="B5702" s="574" t="s">
        <v>11773</v>
      </c>
      <c r="C5702" s="573" t="s">
        <v>323</v>
      </c>
      <c r="E5702" s="573"/>
    </row>
    <row r="5703" spans="1:5" ht="15.75">
      <c r="A5703" s="573" t="s">
        <v>11774</v>
      </c>
      <c r="B5703" s="574" t="s">
        <v>11775</v>
      </c>
      <c r="C5703" s="573" t="s">
        <v>277</v>
      </c>
      <c r="E5703" s="573"/>
    </row>
    <row r="5704" spans="1:5" ht="15.75">
      <c r="A5704" s="573" t="s">
        <v>11776</v>
      </c>
      <c r="B5704" s="574" t="s">
        <v>11777</v>
      </c>
      <c r="C5704" s="573" t="s">
        <v>277</v>
      </c>
      <c r="E5704" s="573"/>
    </row>
    <row r="5705" spans="1:5" ht="15.75">
      <c r="A5705" s="573" t="s">
        <v>11778</v>
      </c>
      <c r="B5705" s="574" t="s">
        <v>11779</v>
      </c>
      <c r="C5705" s="573" t="s">
        <v>464</v>
      </c>
      <c r="E5705" s="573"/>
    </row>
    <row r="5706" spans="1:5" ht="15.75">
      <c r="A5706" s="573" t="s">
        <v>11780</v>
      </c>
      <c r="B5706" s="574" t="s">
        <v>11781</v>
      </c>
      <c r="C5706" s="573" t="s">
        <v>323</v>
      </c>
      <c r="E5706" s="573"/>
    </row>
    <row r="5707" spans="1:5" ht="15.75">
      <c r="A5707" s="573" t="s">
        <v>11782</v>
      </c>
      <c r="B5707" s="574" t="s">
        <v>11783</v>
      </c>
      <c r="C5707" s="573" t="s">
        <v>485</v>
      </c>
      <c r="E5707" s="573"/>
    </row>
    <row r="5708" spans="1:5" ht="15.75">
      <c r="A5708" s="573" t="s">
        <v>11784</v>
      </c>
      <c r="B5708" s="574" t="s">
        <v>11785</v>
      </c>
      <c r="C5708" s="573" t="s">
        <v>511</v>
      </c>
      <c r="E5708" s="573"/>
    </row>
    <row r="5709" spans="1:5" ht="15.75">
      <c r="A5709" s="573" t="s">
        <v>11786</v>
      </c>
      <c r="B5709" s="574" t="s">
        <v>11787</v>
      </c>
      <c r="C5709" s="573" t="s">
        <v>297</v>
      </c>
      <c r="E5709" s="573"/>
    </row>
    <row r="5710" spans="1:5" ht="15.75">
      <c r="A5710" s="573" t="s">
        <v>11788</v>
      </c>
      <c r="B5710" s="574" t="s">
        <v>11789</v>
      </c>
      <c r="C5710" s="573" t="s">
        <v>309</v>
      </c>
      <c r="E5710" s="573"/>
    </row>
    <row r="5711" spans="1:5" ht="15.75">
      <c r="A5711" s="573" t="s">
        <v>11790</v>
      </c>
      <c r="B5711" s="574" t="s">
        <v>11791</v>
      </c>
      <c r="C5711" s="573" t="s">
        <v>323</v>
      </c>
      <c r="E5711" s="573"/>
    </row>
    <row r="5712" spans="1:5" ht="15.75">
      <c r="A5712" s="573" t="s">
        <v>11792</v>
      </c>
      <c r="B5712" s="574" t="s">
        <v>11793</v>
      </c>
      <c r="C5712" s="573" t="s">
        <v>592</v>
      </c>
      <c r="E5712" s="573"/>
    </row>
    <row r="5713" spans="1:5" ht="15.75">
      <c r="A5713" s="573" t="s">
        <v>11794</v>
      </c>
      <c r="B5713" s="574" t="s">
        <v>11795</v>
      </c>
      <c r="C5713" s="573" t="s">
        <v>564</v>
      </c>
      <c r="E5713" s="573"/>
    </row>
    <row r="5714" spans="1:5" ht="15.75">
      <c r="A5714" s="573" t="s">
        <v>11796</v>
      </c>
      <c r="B5714" s="574" t="s">
        <v>11797</v>
      </c>
      <c r="C5714" s="573" t="s">
        <v>456</v>
      </c>
      <c r="E5714" s="573"/>
    </row>
    <row r="5715" spans="1:5" ht="15.75">
      <c r="A5715" s="573" t="s">
        <v>11798</v>
      </c>
      <c r="B5715" s="574" t="s">
        <v>11799</v>
      </c>
      <c r="C5715" s="573" t="s">
        <v>456</v>
      </c>
      <c r="E5715" s="573"/>
    </row>
    <row r="5716" spans="1:5" ht="15.75">
      <c r="A5716" s="573" t="s">
        <v>11800</v>
      </c>
      <c r="B5716" s="574" t="s">
        <v>11801</v>
      </c>
      <c r="C5716" s="573" t="s">
        <v>323</v>
      </c>
      <c r="E5716" s="573"/>
    </row>
    <row r="5717" spans="1:5" ht="15.75">
      <c r="A5717" s="573" t="s">
        <v>11802</v>
      </c>
      <c r="B5717" s="574" t="s">
        <v>11803</v>
      </c>
      <c r="C5717" s="573" t="s">
        <v>399</v>
      </c>
      <c r="E5717" s="573"/>
    </row>
    <row r="5718" spans="1:5" ht="15.75">
      <c r="A5718" s="573" t="s">
        <v>11804</v>
      </c>
      <c r="B5718" s="574" t="s">
        <v>11805</v>
      </c>
      <c r="C5718" s="573" t="s">
        <v>399</v>
      </c>
      <c r="E5718" s="573"/>
    </row>
    <row r="5719" spans="1:5" ht="15.75">
      <c r="A5719" s="573" t="s">
        <v>11806</v>
      </c>
      <c r="B5719" s="574" t="s">
        <v>11807</v>
      </c>
      <c r="C5719" s="573" t="s">
        <v>504</v>
      </c>
      <c r="E5719" s="573"/>
    </row>
    <row r="5720" spans="1:5" ht="15.75">
      <c r="A5720" s="573" t="s">
        <v>11808</v>
      </c>
      <c r="B5720" s="574" t="s">
        <v>11809</v>
      </c>
      <c r="C5720" s="573" t="s">
        <v>727</v>
      </c>
      <c r="E5720" s="573"/>
    </row>
    <row r="5721" spans="1:5" ht="15.75">
      <c r="A5721" s="573" t="s">
        <v>11810</v>
      </c>
      <c r="B5721" s="574" t="s">
        <v>11811</v>
      </c>
      <c r="C5721" s="573" t="s">
        <v>999</v>
      </c>
      <c r="E5721" s="573"/>
    </row>
    <row r="5722" spans="1:5" ht="15.75">
      <c r="A5722" s="573" t="s">
        <v>11812</v>
      </c>
      <c r="B5722" s="574" t="s">
        <v>11813</v>
      </c>
      <c r="C5722" s="573" t="s">
        <v>732</v>
      </c>
      <c r="E5722" s="573"/>
    </row>
    <row r="5723" spans="1:5" ht="15.75">
      <c r="A5723" s="573" t="s">
        <v>11814</v>
      </c>
      <c r="B5723" s="574" t="s">
        <v>11815</v>
      </c>
      <c r="C5723" s="573" t="s">
        <v>277</v>
      </c>
      <c r="E5723" s="573"/>
    </row>
    <row r="5724" spans="1:5" ht="15.75">
      <c r="A5724" s="573" t="s">
        <v>11816</v>
      </c>
      <c r="B5724" s="574" t="s">
        <v>11817</v>
      </c>
      <c r="C5724" s="573" t="s">
        <v>294</v>
      </c>
      <c r="E5724" s="573"/>
    </row>
    <row r="5725" spans="1:5" ht="15.75">
      <c r="A5725" s="573" t="s">
        <v>11818</v>
      </c>
      <c r="B5725" s="574" t="s">
        <v>11819</v>
      </c>
      <c r="C5725" s="573" t="s">
        <v>294</v>
      </c>
      <c r="E5725" s="573"/>
    </row>
    <row r="5726" spans="1:5" ht="15.75">
      <c r="A5726" s="573" t="s">
        <v>11820</v>
      </c>
      <c r="B5726" s="574" t="s">
        <v>11821</v>
      </c>
      <c r="C5726" s="573" t="s">
        <v>521</v>
      </c>
      <c r="E5726" s="573"/>
    </row>
    <row r="5727" spans="1:5" ht="15.75">
      <c r="A5727" s="573" t="s">
        <v>11822</v>
      </c>
      <c r="B5727" s="574" t="s">
        <v>11823</v>
      </c>
      <c r="C5727" s="573" t="s">
        <v>620</v>
      </c>
      <c r="E5727" s="573"/>
    </row>
    <row r="5728" spans="1:5" ht="15.75">
      <c r="A5728" s="573" t="s">
        <v>11824</v>
      </c>
      <c r="B5728" s="574" t="s">
        <v>11825</v>
      </c>
      <c r="C5728" s="573" t="s">
        <v>556</v>
      </c>
      <c r="E5728" s="573"/>
    </row>
    <row r="5729" spans="1:5" ht="15.75">
      <c r="A5729" s="573" t="s">
        <v>11826</v>
      </c>
      <c r="B5729" s="574" t="s">
        <v>11827</v>
      </c>
      <c r="C5729" s="573" t="s">
        <v>464</v>
      </c>
      <c r="E5729" s="573"/>
    </row>
    <row r="5730" spans="1:5" ht="15.75">
      <c r="A5730" s="573" t="s">
        <v>11828</v>
      </c>
      <c r="B5730" s="574" t="s">
        <v>11829</v>
      </c>
      <c r="C5730" s="573" t="s">
        <v>1529</v>
      </c>
      <c r="E5730" s="573"/>
    </row>
    <row r="5731" spans="1:5" ht="15.75">
      <c r="A5731" s="573" t="s">
        <v>11830</v>
      </c>
      <c r="B5731" s="574" t="s">
        <v>11831</v>
      </c>
      <c r="C5731" s="573" t="s">
        <v>485</v>
      </c>
      <c r="E5731" s="573"/>
    </row>
    <row r="5732" spans="1:5" ht="15.75">
      <c r="A5732" s="573" t="s">
        <v>11832</v>
      </c>
      <c r="B5732" s="574" t="s">
        <v>11833</v>
      </c>
      <c r="C5732" s="573" t="s">
        <v>317</v>
      </c>
      <c r="E5732" s="573"/>
    </row>
    <row r="5733" spans="1:5" ht="15.75">
      <c r="A5733" s="573" t="s">
        <v>11834</v>
      </c>
      <c r="B5733" s="574" t="s">
        <v>11835</v>
      </c>
      <c r="C5733" s="573" t="s">
        <v>121</v>
      </c>
      <c r="E5733" s="573"/>
    </row>
    <row r="5734" spans="1:5" ht="15.75">
      <c r="A5734" s="573" t="s">
        <v>11836</v>
      </c>
      <c r="B5734" s="574" t="s">
        <v>11837</v>
      </c>
      <c r="C5734" s="573" t="s">
        <v>485</v>
      </c>
      <c r="E5734" s="573"/>
    </row>
    <row r="5735" spans="1:5" ht="15.75">
      <c r="A5735" s="573" t="s">
        <v>11838</v>
      </c>
      <c r="B5735" s="574" t="s">
        <v>11839</v>
      </c>
      <c r="C5735" s="573" t="s">
        <v>493</v>
      </c>
      <c r="E5735" s="573"/>
    </row>
    <row r="5736" spans="1:5" ht="15.75">
      <c r="A5736" s="573" t="s">
        <v>11840</v>
      </c>
      <c r="B5736" s="574" t="s">
        <v>11841</v>
      </c>
      <c r="C5736" s="573" t="s">
        <v>883</v>
      </c>
      <c r="E5736" s="573"/>
    </row>
    <row r="5737" spans="1:5" ht="15.75">
      <c r="A5737" s="573" t="s">
        <v>11842</v>
      </c>
      <c r="B5737" s="574" t="s">
        <v>11843</v>
      </c>
      <c r="C5737" s="573" t="s">
        <v>518</v>
      </c>
      <c r="E5737" s="573"/>
    </row>
    <row r="5738" spans="1:5" ht="15.75">
      <c r="A5738" s="573" t="s">
        <v>11844</v>
      </c>
      <c r="B5738" s="574" t="s">
        <v>11845</v>
      </c>
      <c r="C5738" s="573" t="s">
        <v>464</v>
      </c>
      <c r="E5738" s="573"/>
    </row>
    <row r="5739" spans="1:5" ht="15.75">
      <c r="A5739" s="573" t="s">
        <v>11846</v>
      </c>
      <c r="B5739" s="574" t="s">
        <v>11847</v>
      </c>
      <c r="C5739" s="573" t="s">
        <v>485</v>
      </c>
      <c r="E5739" s="573"/>
    </row>
    <row r="5740" spans="1:5" ht="15.75">
      <c r="A5740" s="573" t="s">
        <v>11848</v>
      </c>
      <c r="B5740" s="574" t="s">
        <v>11849</v>
      </c>
      <c r="C5740" s="573" t="s">
        <v>436</v>
      </c>
      <c r="E5740" s="573"/>
    </row>
    <row r="5741" spans="1:5" ht="15.75">
      <c r="A5741" s="573" t="s">
        <v>11850</v>
      </c>
      <c r="B5741" s="574" t="s">
        <v>11851</v>
      </c>
      <c r="C5741" s="573" t="s">
        <v>493</v>
      </c>
      <c r="E5741" s="573"/>
    </row>
    <row r="5742" spans="1:5" ht="15.75">
      <c r="A5742" s="573" t="s">
        <v>11852</v>
      </c>
      <c r="B5742" s="574" t="s">
        <v>11853</v>
      </c>
      <c r="C5742" s="573" t="s">
        <v>334</v>
      </c>
      <c r="E5742" s="573"/>
    </row>
    <row r="5743" spans="1:5" ht="15.75">
      <c r="A5743" s="573" t="s">
        <v>11854</v>
      </c>
      <c r="B5743" s="574" t="s">
        <v>11855</v>
      </c>
      <c r="C5743" s="573" t="s">
        <v>999</v>
      </c>
      <c r="E5743" s="573"/>
    </row>
    <row r="5744" spans="1:5" ht="15.75">
      <c r="A5744" s="573" t="s">
        <v>11856</v>
      </c>
      <c r="B5744" s="574" t="s">
        <v>11857</v>
      </c>
      <c r="C5744" s="573" t="s">
        <v>241</v>
      </c>
      <c r="E5744" s="573"/>
    </row>
    <row r="5745" spans="1:5" ht="15.75">
      <c r="A5745" s="573" t="s">
        <v>11858</v>
      </c>
      <c r="B5745" s="574" t="s">
        <v>11859</v>
      </c>
      <c r="C5745" s="573" t="s">
        <v>472</v>
      </c>
      <c r="E5745" s="573"/>
    </row>
    <row r="5746" spans="1:5" ht="15.75">
      <c r="A5746" s="573" t="s">
        <v>11860</v>
      </c>
      <c r="B5746" s="574" t="s">
        <v>11861</v>
      </c>
      <c r="C5746" s="573" t="s">
        <v>518</v>
      </c>
      <c r="E5746" s="573"/>
    </row>
    <row r="5747" spans="1:5" ht="15.75">
      <c r="A5747" s="573" t="s">
        <v>11862</v>
      </c>
      <c r="B5747" s="574" t="s">
        <v>11863</v>
      </c>
      <c r="C5747" s="573" t="s">
        <v>352</v>
      </c>
      <c r="E5747" s="573"/>
    </row>
    <row r="5748" spans="1:5" ht="15.75">
      <c r="A5748" s="573" t="s">
        <v>11864</v>
      </c>
      <c r="B5748" s="574" t="s">
        <v>11865</v>
      </c>
      <c r="C5748" s="573" t="s">
        <v>433</v>
      </c>
      <c r="E5748" s="573"/>
    </row>
    <row r="5749" spans="1:5" ht="15.75">
      <c r="A5749" s="573" t="s">
        <v>11866</v>
      </c>
      <c r="B5749" s="574" t="s">
        <v>11867</v>
      </c>
      <c r="C5749" s="573" t="s">
        <v>737</v>
      </c>
      <c r="E5749" s="573"/>
    </row>
    <row r="5750" spans="1:5" ht="15.75">
      <c r="A5750" s="573" t="s">
        <v>11868</v>
      </c>
      <c r="B5750" s="574" t="s">
        <v>11869</v>
      </c>
      <c r="C5750" s="573" t="s">
        <v>428</v>
      </c>
      <c r="E5750" s="573"/>
    </row>
    <row r="5751" spans="1:5" ht="15.75">
      <c r="A5751" s="573" t="s">
        <v>11870</v>
      </c>
      <c r="B5751" s="574" t="s">
        <v>11871</v>
      </c>
      <c r="C5751" s="573" t="s">
        <v>1293</v>
      </c>
      <c r="E5751" s="573"/>
    </row>
    <row r="5752" spans="1:5" ht="15.75">
      <c r="A5752" s="573" t="s">
        <v>11872</v>
      </c>
      <c r="B5752" s="574" t="s">
        <v>11873</v>
      </c>
      <c r="C5752" s="573" t="s">
        <v>417</v>
      </c>
      <c r="E5752" s="573"/>
    </row>
    <row r="5753" spans="1:5" ht="15.75">
      <c r="A5753" s="573" t="s">
        <v>11874</v>
      </c>
      <c r="B5753" s="574" t="s">
        <v>11875</v>
      </c>
      <c r="C5753" s="573" t="s">
        <v>592</v>
      </c>
      <c r="E5753" s="573"/>
    </row>
    <row r="5754" spans="1:5" ht="15.75">
      <c r="A5754" s="573" t="s">
        <v>11876</v>
      </c>
      <c r="B5754" s="574" t="s">
        <v>11877</v>
      </c>
      <c r="C5754" s="573" t="s">
        <v>592</v>
      </c>
      <c r="E5754" s="573"/>
    </row>
    <row r="5755" spans="1:5" ht="15.75">
      <c r="A5755" s="573" t="s">
        <v>11878</v>
      </c>
      <c r="B5755" s="574" t="s">
        <v>11879</v>
      </c>
      <c r="C5755" s="573" t="s">
        <v>501</v>
      </c>
      <c r="E5755" s="573"/>
    </row>
    <row r="5756" spans="1:5" ht="15.75">
      <c r="A5756" s="573" t="s">
        <v>11880</v>
      </c>
      <c r="B5756" s="574" t="s">
        <v>11881</v>
      </c>
      <c r="C5756" s="573" t="s">
        <v>240</v>
      </c>
      <c r="E5756" s="573"/>
    </row>
    <row r="5757" spans="1:5" ht="15.75">
      <c r="A5757" s="573" t="s">
        <v>11882</v>
      </c>
      <c r="B5757" s="574" t="s">
        <v>11883</v>
      </c>
      <c r="C5757" s="573" t="s">
        <v>485</v>
      </c>
      <c r="E5757" s="573"/>
    </row>
    <row r="5758" spans="1:5" ht="15.75">
      <c r="A5758" s="573" t="s">
        <v>11884</v>
      </c>
      <c r="B5758" s="574" t="s">
        <v>11885</v>
      </c>
      <c r="C5758" s="573" t="s">
        <v>343</v>
      </c>
      <c r="E5758" s="573"/>
    </row>
    <row r="5759" spans="1:5" ht="15.75">
      <c r="A5759" s="573" t="s">
        <v>11886</v>
      </c>
      <c r="B5759" s="574" t="s">
        <v>11887</v>
      </c>
      <c r="C5759" s="573" t="s">
        <v>459</v>
      </c>
      <c r="E5759" s="573"/>
    </row>
    <row r="5760" spans="1:5" ht="15.75">
      <c r="A5760" s="573" t="s">
        <v>11888</v>
      </c>
      <c r="B5760" s="574" t="s">
        <v>11889</v>
      </c>
      <c r="C5760" s="573" t="s">
        <v>340</v>
      </c>
      <c r="E5760" s="573"/>
    </row>
    <row r="5761" spans="1:5" ht="15.75">
      <c r="A5761" s="573" t="s">
        <v>11890</v>
      </c>
      <c r="B5761" s="574" t="s">
        <v>11891</v>
      </c>
      <c r="C5761" s="573" t="s">
        <v>620</v>
      </c>
      <c r="E5761" s="573"/>
    </row>
    <row r="5762" spans="1:5" ht="15.75">
      <c r="A5762" s="573" t="s">
        <v>11892</v>
      </c>
      <c r="B5762" s="574" t="s">
        <v>11893</v>
      </c>
      <c r="C5762" s="573" t="s">
        <v>737</v>
      </c>
      <c r="E5762" s="573"/>
    </row>
    <row r="5763" spans="1:5" ht="15.75">
      <c r="A5763" s="573" t="s">
        <v>11894</v>
      </c>
      <c r="B5763" s="574" t="s">
        <v>11895</v>
      </c>
      <c r="C5763" s="573" t="s">
        <v>286</v>
      </c>
      <c r="E5763" s="573"/>
    </row>
    <row r="5764" spans="1:5" ht="15.75">
      <c r="A5764" s="573" t="s">
        <v>11896</v>
      </c>
      <c r="B5764" s="574" t="s">
        <v>11897</v>
      </c>
      <c r="C5764" s="573" t="s">
        <v>485</v>
      </c>
      <c r="E5764" s="573"/>
    </row>
    <row r="5765" spans="1:5" ht="15.75">
      <c r="A5765" s="573" t="s">
        <v>11898</v>
      </c>
      <c r="B5765" s="574" t="s">
        <v>11899</v>
      </c>
      <c r="C5765" s="573" t="s">
        <v>485</v>
      </c>
      <c r="E5765" s="573"/>
    </row>
    <row r="5766" spans="1:5" ht="15.75">
      <c r="A5766" s="573" t="s">
        <v>11900</v>
      </c>
      <c r="B5766" s="574" t="s">
        <v>11901</v>
      </c>
      <c r="C5766" s="573" t="s">
        <v>383</v>
      </c>
      <c r="E5766" s="573"/>
    </row>
    <row r="5767" spans="1:5" ht="15.75">
      <c r="A5767" s="573" t="s">
        <v>11902</v>
      </c>
      <c r="B5767" s="574" t="s">
        <v>11903</v>
      </c>
      <c r="C5767" s="573" t="s">
        <v>518</v>
      </c>
      <c r="E5767" s="573"/>
    </row>
    <row r="5768" spans="1:5" ht="15.75">
      <c r="A5768" s="573" t="s">
        <v>11904</v>
      </c>
      <c r="B5768" s="574" t="s">
        <v>11905</v>
      </c>
      <c r="C5768" s="573" t="s">
        <v>303</v>
      </c>
      <c r="E5768" s="573"/>
    </row>
    <row r="5769" spans="1:5" ht="15.75">
      <c r="A5769" s="573" t="s">
        <v>11906</v>
      </c>
      <c r="B5769" s="574" t="s">
        <v>11907</v>
      </c>
      <c r="C5769" s="573" t="s">
        <v>352</v>
      </c>
      <c r="E5769" s="573"/>
    </row>
    <row r="5770" spans="1:5" ht="15.75">
      <c r="A5770" s="573" t="s">
        <v>11908</v>
      </c>
      <c r="B5770" s="574" t="s">
        <v>11909</v>
      </c>
      <c r="C5770" s="573" t="s">
        <v>433</v>
      </c>
      <c r="E5770" s="573"/>
    </row>
    <row r="5771" spans="1:5" ht="15.75">
      <c r="A5771" s="573" t="s">
        <v>11910</v>
      </c>
      <c r="B5771" s="574" t="s">
        <v>11911</v>
      </c>
      <c r="C5771" s="573" t="s">
        <v>737</v>
      </c>
      <c r="E5771" s="573"/>
    </row>
    <row r="5772" spans="1:5" ht="15.75">
      <c r="A5772" s="573" t="s">
        <v>11912</v>
      </c>
      <c r="B5772" s="574" t="s">
        <v>11913</v>
      </c>
      <c r="C5772" s="573" t="s">
        <v>511</v>
      </c>
      <c r="E5772" s="573"/>
    </row>
    <row r="5773" spans="1:5" ht="15.75">
      <c r="A5773" s="573" t="s">
        <v>11914</v>
      </c>
      <c r="B5773" s="574" t="s">
        <v>11915</v>
      </c>
      <c r="C5773" s="573" t="s">
        <v>564</v>
      </c>
      <c r="E5773" s="573"/>
    </row>
    <row r="5774" spans="1:5" ht="15.75">
      <c r="A5774" s="573" t="s">
        <v>11916</v>
      </c>
      <c r="B5774" s="574" t="s">
        <v>11917</v>
      </c>
      <c r="C5774" s="573" t="s">
        <v>343</v>
      </c>
      <c r="E5774" s="573"/>
    </row>
    <row r="5775" spans="1:5" ht="15.75">
      <c r="A5775" s="573" t="s">
        <v>11918</v>
      </c>
      <c r="B5775" s="574" t="s">
        <v>11919</v>
      </c>
      <c r="C5775" s="573" t="s">
        <v>504</v>
      </c>
      <c r="E5775" s="573"/>
    </row>
    <row r="5776" spans="1:5" ht="15.75">
      <c r="A5776" s="573" t="s">
        <v>11920</v>
      </c>
      <c r="B5776" s="574" t="s">
        <v>11921</v>
      </c>
      <c r="C5776" s="573" t="s">
        <v>999</v>
      </c>
      <c r="E5776" s="573"/>
    </row>
    <row r="5777" spans="1:5" ht="15.75">
      <c r="A5777" s="573" t="s">
        <v>11922</v>
      </c>
      <c r="B5777" s="574" t="s">
        <v>11923</v>
      </c>
      <c r="C5777" s="573" t="s">
        <v>674</v>
      </c>
      <c r="E5777" s="573"/>
    </row>
    <row r="5778" spans="1:5" ht="15.75">
      <c r="A5778" s="573" t="s">
        <v>11924</v>
      </c>
      <c r="B5778" s="574" t="s">
        <v>11925</v>
      </c>
      <c r="C5778" s="573" t="s">
        <v>674</v>
      </c>
      <c r="E5778" s="573"/>
    </row>
    <row r="5779" spans="1:5" ht="15.75">
      <c r="A5779" s="573" t="s">
        <v>11926</v>
      </c>
      <c r="B5779" s="574" t="s">
        <v>11927</v>
      </c>
      <c r="C5779" s="573" t="s">
        <v>286</v>
      </c>
      <c r="E5779" s="573"/>
    </row>
    <row r="5780" spans="1:5" ht="15.75">
      <c r="A5780" s="573" t="s">
        <v>11928</v>
      </c>
      <c r="B5780" s="574" t="s">
        <v>11929</v>
      </c>
      <c r="C5780" s="573" t="s">
        <v>417</v>
      </c>
      <c r="E5780" s="573"/>
    </row>
    <row r="5781" spans="1:5" ht="15.75">
      <c r="A5781" s="573" t="s">
        <v>11930</v>
      </c>
      <c r="B5781" s="574" t="s">
        <v>11931</v>
      </c>
      <c r="C5781" s="573" t="s">
        <v>528</v>
      </c>
      <c r="E5781" s="573"/>
    </row>
    <row r="5782" spans="1:5" ht="15.75">
      <c r="A5782" s="573" t="s">
        <v>11932</v>
      </c>
      <c r="B5782" s="574" t="s">
        <v>11933</v>
      </c>
      <c r="C5782" s="573" t="s">
        <v>412</v>
      </c>
      <c r="E5782" s="573"/>
    </row>
    <row r="5783" spans="1:5" ht="15.75">
      <c r="A5783" s="573" t="s">
        <v>11934</v>
      </c>
      <c r="B5783" s="574" t="s">
        <v>11935</v>
      </c>
      <c r="C5783" s="573" t="s">
        <v>493</v>
      </c>
      <c r="E5783" s="573"/>
    </row>
    <row r="5784" spans="1:5" ht="15.75">
      <c r="A5784" s="573" t="s">
        <v>11936</v>
      </c>
      <c r="B5784" s="574" t="s">
        <v>11937</v>
      </c>
      <c r="C5784" s="573" t="s">
        <v>464</v>
      </c>
      <c r="E5784" s="573"/>
    </row>
    <row r="5785" spans="1:5" ht="15.75">
      <c r="A5785" s="573" t="s">
        <v>11938</v>
      </c>
      <c r="B5785" s="574" t="s">
        <v>11939</v>
      </c>
      <c r="C5785" s="573" t="s">
        <v>436</v>
      </c>
      <c r="E5785" s="573"/>
    </row>
    <row r="5786" spans="1:5" ht="15.75">
      <c r="A5786" s="573" t="s">
        <v>11940</v>
      </c>
      <c r="B5786" s="574" t="s">
        <v>11941</v>
      </c>
      <c r="C5786" s="573" t="s">
        <v>363</v>
      </c>
      <c r="E5786" s="573"/>
    </row>
    <row r="5787" spans="1:5" ht="15.75">
      <c r="A5787" s="573" t="s">
        <v>11942</v>
      </c>
      <c r="B5787" s="574" t="s">
        <v>11943</v>
      </c>
      <c r="C5787" s="573" t="s">
        <v>388</v>
      </c>
      <c r="E5787" s="573"/>
    </row>
    <row r="5788" spans="1:5" ht="15.75">
      <c r="A5788" s="573" t="s">
        <v>11944</v>
      </c>
      <c r="B5788" s="574" t="s">
        <v>11945</v>
      </c>
      <c r="C5788" s="573" t="s">
        <v>372</v>
      </c>
      <c r="E5788" s="573"/>
    </row>
    <row r="5789" spans="1:5" ht="15.75">
      <c r="A5789" s="573" t="s">
        <v>11946</v>
      </c>
      <c r="B5789" s="574" t="s">
        <v>11947</v>
      </c>
      <c r="C5789" s="573" t="s">
        <v>1590</v>
      </c>
      <c r="E5789" s="573"/>
    </row>
    <row r="5790" spans="1:5" ht="15.75">
      <c r="A5790" s="573" t="s">
        <v>11948</v>
      </c>
      <c r="B5790" s="574" t="s">
        <v>11949</v>
      </c>
      <c r="C5790" s="573" t="s">
        <v>790</v>
      </c>
      <c r="E5790" s="573"/>
    </row>
    <row r="5791" spans="1:5" ht="15.75">
      <c r="A5791" s="573" t="s">
        <v>11950</v>
      </c>
      <c r="B5791" s="574" t="s">
        <v>11951</v>
      </c>
      <c r="C5791" s="573" t="s">
        <v>349</v>
      </c>
      <c r="E5791" s="573"/>
    </row>
    <row r="5792" spans="1:5" ht="15.75">
      <c r="A5792" s="573" t="s">
        <v>11952</v>
      </c>
      <c r="B5792" s="574" t="s">
        <v>11953</v>
      </c>
      <c r="C5792" s="573" t="s">
        <v>317</v>
      </c>
      <c r="E5792" s="573"/>
    </row>
    <row r="5793" spans="1:5" ht="15.75">
      <c r="A5793" s="573" t="s">
        <v>11954</v>
      </c>
      <c r="B5793" s="574" t="s">
        <v>11955</v>
      </c>
      <c r="C5793" s="573" t="s">
        <v>737</v>
      </c>
      <c r="E5793" s="573"/>
    </row>
    <row r="5794" spans="1:5" ht="15.75">
      <c r="A5794" s="573" t="s">
        <v>11956</v>
      </c>
      <c r="B5794" s="574" t="s">
        <v>11957</v>
      </c>
      <c r="C5794" s="573" t="s">
        <v>383</v>
      </c>
      <c r="E5794" s="573"/>
    </row>
    <row r="5795" spans="1:5" ht="15.75">
      <c r="A5795" s="573" t="s">
        <v>11958</v>
      </c>
      <c r="B5795" s="574" t="s">
        <v>11959</v>
      </c>
      <c r="C5795" s="573" t="s">
        <v>312</v>
      </c>
      <c r="E5795" s="573"/>
    </row>
    <row r="5796" spans="1:5" ht="15.75">
      <c r="A5796" s="573" t="s">
        <v>11960</v>
      </c>
      <c r="B5796" s="574" t="s">
        <v>11961</v>
      </c>
      <c r="C5796" s="573" t="s">
        <v>620</v>
      </c>
      <c r="E5796" s="573"/>
    </row>
    <row r="5797" spans="1:5" ht="15.75">
      <c r="A5797" s="573" t="s">
        <v>11962</v>
      </c>
      <c r="B5797" s="574" t="s">
        <v>11963</v>
      </c>
      <c r="C5797" s="573" t="s">
        <v>303</v>
      </c>
      <c r="E5797" s="573"/>
    </row>
    <row r="5798" spans="1:5" ht="15.75">
      <c r="A5798" s="573" t="s">
        <v>11964</v>
      </c>
      <c r="B5798" s="574" t="s">
        <v>11965</v>
      </c>
      <c r="C5798" s="573" t="s">
        <v>412</v>
      </c>
      <c r="E5798" s="573"/>
    </row>
    <row r="5799" spans="1:5" ht="15.75">
      <c r="A5799" s="573" t="s">
        <v>11966</v>
      </c>
      <c r="B5799" s="574" t="s">
        <v>11967</v>
      </c>
      <c r="C5799" s="573" t="s">
        <v>300</v>
      </c>
      <c r="E5799" s="573"/>
    </row>
    <row r="5800" spans="1:5" ht="15.75">
      <c r="A5800" s="573" t="s">
        <v>11968</v>
      </c>
      <c r="B5800" s="574" t="s">
        <v>11969</v>
      </c>
      <c r="C5800" s="573" t="s">
        <v>1293</v>
      </c>
      <c r="E5800" s="573"/>
    </row>
    <row r="5801" spans="1:5" ht="15.75">
      <c r="A5801" s="573" t="s">
        <v>11970</v>
      </c>
      <c r="B5801" s="574" t="s">
        <v>11971</v>
      </c>
      <c r="C5801" s="573" t="s">
        <v>485</v>
      </c>
      <c r="E5801" s="573"/>
    </row>
    <row r="5802" spans="1:5" ht="15.75">
      <c r="A5802" s="573" t="s">
        <v>11972</v>
      </c>
      <c r="B5802" s="574" t="s">
        <v>11973</v>
      </c>
      <c r="C5802" s="573" t="s">
        <v>521</v>
      </c>
      <c r="E5802" s="573"/>
    </row>
    <row r="5803" spans="1:5" ht="15.75">
      <c r="A5803" s="573" t="s">
        <v>11974</v>
      </c>
      <c r="B5803" s="574" t="s">
        <v>11975</v>
      </c>
      <c r="C5803" s="573" t="s">
        <v>521</v>
      </c>
      <c r="E5803" s="573"/>
    </row>
    <row r="5804" spans="1:5" ht="15.75">
      <c r="A5804" s="573" t="s">
        <v>11976</v>
      </c>
      <c r="B5804" s="574" t="s">
        <v>11977</v>
      </c>
      <c r="C5804" s="573" t="s">
        <v>521</v>
      </c>
      <c r="E5804" s="573"/>
    </row>
    <row r="5805" spans="1:5" ht="15.75">
      <c r="A5805" s="573" t="s">
        <v>11978</v>
      </c>
      <c r="B5805" s="574" t="s">
        <v>11979</v>
      </c>
      <c r="C5805" s="573" t="s">
        <v>1590</v>
      </c>
      <c r="E5805" s="573"/>
    </row>
    <row r="5806" spans="1:5" ht="15.75">
      <c r="A5806" s="575" t="s">
        <v>11980</v>
      </c>
      <c r="B5806" s="574" t="s">
        <v>11981</v>
      </c>
      <c r="C5806" s="575" t="s">
        <v>1762</v>
      </c>
      <c r="E5806" s="575"/>
    </row>
    <row r="5807" spans="1:5" ht="15.75">
      <c r="A5807" s="573" t="s">
        <v>11982</v>
      </c>
      <c r="B5807" s="574" t="s">
        <v>11983</v>
      </c>
      <c r="C5807" s="573" t="s">
        <v>620</v>
      </c>
      <c r="E5807" s="573"/>
    </row>
    <row r="5808" spans="1:5" ht="15.75">
      <c r="A5808" s="573" t="s">
        <v>11984</v>
      </c>
      <c r="B5808" s="574" t="s">
        <v>11985</v>
      </c>
      <c r="C5808" s="573" t="s">
        <v>1762</v>
      </c>
      <c r="E5808" s="573"/>
    </row>
    <row r="5809" spans="1:5" ht="15.75">
      <c r="A5809" s="573" t="s">
        <v>11986</v>
      </c>
      <c r="B5809" s="574" t="s">
        <v>11987</v>
      </c>
      <c r="C5809" s="573" t="s">
        <v>1762</v>
      </c>
      <c r="E5809" s="573"/>
    </row>
    <row r="5810" spans="1:5" ht="15.75">
      <c r="A5810" s="573" t="s">
        <v>11988</v>
      </c>
      <c r="B5810" s="574" t="s">
        <v>11989</v>
      </c>
      <c r="C5810" s="573" t="s">
        <v>592</v>
      </c>
      <c r="E5810" s="573"/>
    </row>
    <row r="5811" spans="1:5" ht="15.75">
      <c r="A5811" s="573" t="s">
        <v>11990</v>
      </c>
      <c r="B5811" s="574" t="s">
        <v>11991</v>
      </c>
      <c r="C5811" s="573" t="s">
        <v>412</v>
      </c>
      <c r="E5811" s="573"/>
    </row>
    <row r="5812" spans="1:5" ht="15.75">
      <c r="A5812" s="573" t="s">
        <v>11992</v>
      </c>
      <c r="B5812" s="574" t="s">
        <v>11993</v>
      </c>
      <c r="C5812" s="573" t="s">
        <v>280</v>
      </c>
      <c r="E5812" s="573"/>
    </row>
    <row r="5813" spans="1:5" ht="15.75">
      <c r="A5813" s="573" t="s">
        <v>11994</v>
      </c>
      <c r="B5813" s="574" t="s">
        <v>11995</v>
      </c>
      <c r="C5813" s="573" t="s">
        <v>121</v>
      </c>
      <c r="E5813" s="573"/>
    </row>
    <row r="5814" spans="1:5" ht="15.75">
      <c r="A5814" s="573" t="s">
        <v>11996</v>
      </c>
      <c r="B5814" s="574" t="s">
        <v>11997</v>
      </c>
      <c r="C5814" s="573" t="s">
        <v>1529</v>
      </c>
      <c r="E5814" s="573"/>
    </row>
    <row r="5815" spans="1:5" ht="15.75">
      <c r="A5815" s="573" t="s">
        <v>11998</v>
      </c>
      <c r="B5815" s="574" t="s">
        <v>11999</v>
      </c>
      <c r="C5815" s="573" t="s">
        <v>790</v>
      </c>
      <c r="E5815" s="573"/>
    </row>
    <row r="5816" spans="1:5" ht="15.75">
      <c r="A5816" s="573" t="s">
        <v>12000</v>
      </c>
      <c r="B5816" s="574" t="s">
        <v>12001</v>
      </c>
      <c r="C5816" s="573" t="s">
        <v>294</v>
      </c>
      <c r="E5816" s="573"/>
    </row>
    <row r="5817" spans="1:5" ht="15.75">
      <c r="A5817" s="573" t="s">
        <v>12002</v>
      </c>
      <c r="B5817" s="574" t="s">
        <v>12003</v>
      </c>
      <c r="C5817" s="573" t="s">
        <v>378</v>
      </c>
      <c r="E5817" s="573"/>
    </row>
    <row r="5818" spans="1:5" ht="15.75">
      <c r="A5818" s="573" t="s">
        <v>12004</v>
      </c>
      <c r="B5818" s="574" t="s">
        <v>12005</v>
      </c>
      <c r="C5818" s="573" t="s">
        <v>732</v>
      </c>
      <c r="E5818" s="573"/>
    </row>
    <row r="5819" spans="1:5" ht="15.75">
      <c r="A5819" s="573" t="s">
        <v>12006</v>
      </c>
      <c r="B5819" s="574" t="s">
        <v>12007</v>
      </c>
      <c r="C5819" s="573" t="s">
        <v>372</v>
      </c>
      <c r="E5819" s="573"/>
    </row>
    <row r="5820" spans="1:5" ht="15.75">
      <c r="A5820" s="573" t="s">
        <v>12008</v>
      </c>
      <c r="B5820" s="574" t="s">
        <v>12009</v>
      </c>
      <c r="C5820" s="573" t="s">
        <v>294</v>
      </c>
      <c r="E5820" s="573"/>
    </row>
    <row r="5821" spans="1:5" ht="15.75">
      <c r="A5821" s="573" t="s">
        <v>12010</v>
      </c>
      <c r="B5821" s="574" t="s">
        <v>12011</v>
      </c>
      <c r="C5821" s="573" t="s">
        <v>372</v>
      </c>
      <c r="E5821" s="573"/>
    </row>
    <row r="5822" spans="1:5" ht="15.75">
      <c r="A5822" s="573" t="s">
        <v>12012</v>
      </c>
      <c r="B5822" s="574" t="s">
        <v>12013</v>
      </c>
      <c r="C5822" s="573" t="s">
        <v>349</v>
      </c>
      <c r="E5822" s="573"/>
    </row>
    <row r="5823" spans="1:5" ht="15.75">
      <c r="A5823" s="573" t="s">
        <v>12014</v>
      </c>
      <c r="B5823" s="574" t="s">
        <v>12015</v>
      </c>
      <c r="C5823" s="573" t="s">
        <v>349</v>
      </c>
      <c r="E5823" s="573"/>
    </row>
    <row r="5824" spans="1:5" ht="15.75">
      <c r="A5824" s="573" t="s">
        <v>12016</v>
      </c>
      <c r="B5824" s="574" t="s">
        <v>12017</v>
      </c>
      <c r="C5824" s="573" t="s">
        <v>349</v>
      </c>
      <c r="E5824" s="573"/>
    </row>
    <row r="5825" spans="1:5" ht="15.75">
      <c r="A5825" s="573" t="s">
        <v>12018</v>
      </c>
      <c r="B5825" s="574" t="s">
        <v>12019</v>
      </c>
      <c r="C5825" s="573" t="s">
        <v>1779</v>
      </c>
      <c r="E5825" s="573"/>
    </row>
    <row r="5826" spans="1:5" ht="15.75">
      <c r="A5826" s="573" t="s">
        <v>12020</v>
      </c>
      <c r="B5826" s="574" t="s">
        <v>12021</v>
      </c>
      <c r="C5826" s="573" t="s">
        <v>366</v>
      </c>
      <c r="E5826" s="573"/>
    </row>
    <row r="5827" spans="1:5" ht="15.75">
      <c r="A5827" s="573" t="s">
        <v>12022</v>
      </c>
      <c r="B5827" s="574" t="s">
        <v>12023</v>
      </c>
      <c r="C5827" s="573" t="s">
        <v>469</v>
      </c>
      <c r="E5827" s="573"/>
    </row>
    <row r="5828" spans="1:5" ht="15.75">
      <c r="A5828" s="573" t="s">
        <v>12024</v>
      </c>
      <c r="B5828" s="574" t="s">
        <v>12025</v>
      </c>
      <c r="C5828" s="573" t="s">
        <v>334</v>
      </c>
      <c r="E5828" s="573"/>
    </row>
    <row r="5829" spans="1:5" ht="15.75">
      <c r="A5829" s="573" t="s">
        <v>12026</v>
      </c>
      <c r="B5829" s="574" t="s">
        <v>12027</v>
      </c>
      <c r="C5829" s="573" t="s">
        <v>337</v>
      </c>
      <c r="E5829" s="573"/>
    </row>
    <row r="5830" spans="1:5" ht="15.75">
      <c r="A5830" s="573" t="s">
        <v>12028</v>
      </c>
      <c r="B5830" s="574" t="s">
        <v>12029</v>
      </c>
      <c r="C5830" s="573" t="s">
        <v>323</v>
      </c>
      <c r="E5830" s="573"/>
    </row>
    <row r="5831" spans="1:5" ht="15.75">
      <c r="A5831" s="573" t="s">
        <v>12030</v>
      </c>
      <c r="B5831" s="574" t="s">
        <v>12031</v>
      </c>
      <c r="C5831" s="573" t="s">
        <v>303</v>
      </c>
      <c r="E5831" s="573"/>
    </row>
    <row r="5832" spans="1:5" ht="15.75">
      <c r="A5832" s="573" t="s">
        <v>12032</v>
      </c>
      <c r="B5832" s="574" t="s">
        <v>12033</v>
      </c>
      <c r="C5832" s="573" t="s">
        <v>511</v>
      </c>
      <c r="E5832" s="573"/>
    </row>
    <row r="5833" spans="1:5" ht="15.75">
      <c r="A5833" s="573" t="s">
        <v>12034</v>
      </c>
      <c r="B5833" s="574" t="s">
        <v>12035</v>
      </c>
      <c r="C5833" s="573" t="s">
        <v>399</v>
      </c>
      <c r="E5833" s="573"/>
    </row>
    <row r="5834" spans="1:5" ht="15.75">
      <c r="A5834" s="573" t="s">
        <v>12036</v>
      </c>
      <c r="B5834" s="574" t="s">
        <v>12037</v>
      </c>
      <c r="C5834" s="573" t="s">
        <v>504</v>
      </c>
      <c r="E5834" s="573"/>
    </row>
    <row r="5835" spans="1:5" ht="15.75">
      <c r="A5835" s="573" t="s">
        <v>12038</v>
      </c>
      <c r="B5835" s="574" t="s">
        <v>12039</v>
      </c>
      <c r="C5835" s="573" t="s">
        <v>436</v>
      </c>
      <c r="E5835" s="573"/>
    </row>
    <row r="5836" spans="1:5" ht="15.75">
      <c r="A5836" s="573" t="s">
        <v>12040</v>
      </c>
      <c r="B5836" s="574" t="s">
        <v>12041</v>
      </c>
      <c r="C5836" s="573" t="s">
        <v>521</v>
      </c>
      <c r="E5836" s="573"/>
    </row>
    <row r="5837" spans="1:5" ht="15.75">
      <c r="A5837" s="573" t="s">
        <v>12042</v>
      </c>
      <c r="B5837" s="574" t="s">
        <v>12043</v>
      </c>
      <c r="C5837" s="573" t="s">
        <v>436</v>
      </c>
      <c r="E5837" s="573"/>
    </row>
    <row r="5838" spans="1:5" ht="15.75">
      <c r="A5838" s="573" t="s">
        <v>12044</v>
      </c>
      <c r="B5838" s="574" t="s">
        <v>12045</v>
      </c>
      <c r="C5838" s="573" t="s">
        <v>388</v>
      </c>
      <c r="E5838" s="573"/>
    </row>
    <row r="5839" spans="1:5" ht="15.75">
      <c r="A5839" s="573" t="s">
        <v>12046</v>
      </c>
      <c r="B5839" s="574" t="s">
        <v>12047</v>
      </c>
      <c r="C5839" s="573" t="s">
        <v>436</v>
      </c>
      <c r="E5839" s="573"/>
    </row>
    <row r="5840" spans="1:5" ht="15.75">
      <c r="A5840" s="573" t="s">
        <v>12048</v>
      </c>
      <c r="B5840" s="574" t="s">
        <v>12049</v>
      </c>
      <c r="C5840" s="573" t="s">
        <v>451</v>
      </c>
      <c r="E5840" s="573"/>
    </row>
    <row r="5841" spans="1:5" ht="15.75">
      <c r="A5841" s="573" t="s">
        <v>12050</v>
      </c>
      <c r="B5841" s="574" t="s">
        <v>12051</v>
      </c>
      <c r="C5841" s="573" t="s">
        <v>518</v>
      </c>
      <c r="E5841" s="573"/>
    </row>
    <row r="5842" spans="1:5" ht="15.75">
      <c r="A5842" s="573" t="s">
        <v>12052</v>
      </c>
      <c r="B5842" s="574" t="s">
        <v>12053</v>
      </c>
      <c r="C5842" s="573" t="s">
        <v>436</v>
      </c>
      <c r="E5842" s="573"/>
    </row>
    <row r="5843" spans="1:5" ht="15.75">
      <c r="A5843" s="573" t="s">
        <v>12054</v>
      </c>
      <c r="B5843" s="574" t="s">
        <v>12055</v>
      </c>
      <c r="C5843" s="573" t="s">
        <v>436</v>
      </c>
      <c r="E5843" s="573"/>
    </row>
    <row r="5844" spans="1:5" ht="15.75">
      <c r="A5844" s="573" t="s">
        <v>12056</v>
      </c>
      <c r="B5844" s="574" t="s">
        <v>12057</v>
      </c>
      <c r="C5844" s="573" t="s">
        <v>349</v>
      </c>
      <c r="E5844" s="573"/>
    </row>
    <row r="5845" spans="1:5" ht="15.75">
      <c r="A5845" s="573" t="s">
        <v>12058</v>
      </c>
      <c r="B5845" s="574" t="s">
        <v>12059</v>
      </c>
      <c r="C5845" s="573" t="s">
        <v>352</v>
      </c>
      <c r="E5845" s="573"/>
    </row>
    <row r="5846" spans="1:5" ht="15.75">
      <c r="A5846" s="573" t="s">
        <v>12060</v>
      </c>
      <c r="B5846" s="574" t="s">
        <v>12061</v>
      </c>
      <c r="C5846" s="573" t="s">
        <v>388</v>
      </c>
      <c r="E5846" s="573"/>
    </row>
    <row r="5847" spans="1:5" ht="15.75">
      <c r="A5847" s="573" t="s">
        <v>12062</v>
      </c>
      <c r="B5847" s="574" t="s">
        <v>12063</v>
      </c>
      <c r="C5847" s="573" t="s">
        <v>436</v>
      </c>
      <c r="E5847" s="573"/>
    </row>
    <row r="5848" spans="1:5" ht="15.75">
      <c r="A5848" s="573" t="s">
        <v>12064</v>
      </c>
      <c r="B5848" s="574" t="s">
        <v>12065</v>
      </c>
      <c r="C5848" s="573" t="s">
        <v>521</v>
      </c>
      <c r="E5848" s="573"/>
    </row>
    <row r="5849" spans="1:5" ht="15.75">
      <c r="A5849" s="573" t="s">
        <v>12066</v>
      </c>
      <c r="B5849" s="574" t="s">
        <v>12067</v>
      </c>
      <c r="C5849" s="573" t="s">
        <v>485</v>
      </c>
      <c r="E5849" s="573"/>
    </row>
    <row r="5850" spans="1:5" ht="15.75">
      <c r="A5850" s="573" t="s">
        <v>12068</v>
      </c>
      <c r="B5850" s="574" t="s">
        <v>12069</v>
      </c>
      <c r="C5850" s="573" t="s">
        <v>294</v>
      </c>
      <c r="E5850" s="573"/>
    </row>
    <row r="5851" spans="1:5" ht="15.75">
      <c r="A5851" s="573" t="s">
        <v>12070</v>
      </c>
      <c r="B5851" s="574" t="s">
        <v>12071</v>
      </c>
      <c r="C5851" s="573" t="s">
        <v>420</v>
      </c>
      <c r="E5851" s="573"/>
    </row>
    <row r="5852" spans="1:5" ht="15.75">
      <c r="A5852" s="573" t="s">
        <v>12072</v>
      </c>
      <c r="B5852" s="574" t="s">
        <v>12073</v>
      </c>
      <c r="C5852" s="573" t="s">
        <v>485</v>
      </c>
      <c r="E5852" s="573"/>
    </row>
    <row r="5853" spans="1:5" ht="15.75">
      <c r="A5853" s="573" t="s">
        <v>12074</v>
      </c>
      <c r="B5853" s="574" t="s">
        <v>12075</v>
      </c>
      <c r="C5853" s="573" t="s">
        <v>485</v>
      </c>
      <c r="E5853" s="573"/>
    </row>
    <row r="5854" spans="1:5" ht="15.75">
      <c r="A5854" s="573" t="s">
        <v>12076</v>
      </c>
      <c r="B5854" s="574" t="s">
        <v>12077</v>
      </c>
      <c r="C5854" s="573" t="s">
        <v>309</v>
      </c>
      <c r="E5854" s="573"/>
    </row>
    <row r="5855" spans="1:5" ht="15.75">
      <c r="A5855" s="573" t="s">
        <v>12078</v>
      </c>
      <c r="B5855" s="574" t="s">
        <v>12079</v>
      </c>
      <c r="C5855" s="573" t="s">
        <v>312</v>
      </c>
      <c r="E5855" s="573"/>
    </row>
    <row r="5856" spans="1:5" ht="15.75">
      <c r="A5856" s="573" t="s">
        <v>12080</v>
      </c>
      <c r="B5856" s="574" t="s">
        <v>12081</v>
      </c>
      <c r="C5856" s="573" t="s">
        <v>436</v>
      </c>
      <c r="E5856" s="573"/>
    </row>
    <row r="5857" spans="1:5" ht="15.75">
      <c r="A5857" s="573" t="s">
        <v>12082</v>
      </c>
      <c r="B5857" s="574" t="s">
        <v>12083</v>
      </c>
      <c r="C5857" s="573" t="s">
        <v>409</v>
      </c>
      <c r="E5857" s="573"/>
    </row>
    <row r="5858" spans="1:5" ht="15.75">
      <c r="A5858" s="573" t="s">
        <v>12084</v>
      </c>
      <c r="B5858" s="574" t="s">
        <v>12085</v>
      </c>
      <c r="C5858" s="573" t="s">
        <v>349</v>
      </c>
      <c r="E5858" s="573"/>
    </row>
    <row r="5859" spans="1:5" ht="15.75">
      <c r="A5859" s="573" t="s">
        <v>12086</v>
      </c>
      <c r="B5859" s="574" t="s">
        <v>12087</v>
      </c>
      <c r="C5859" s="573" t="s">
        <v>417</v>
      </c>
      <c r="E5859" s="573"/>
    </row>
    <row r="5860" spans="1:5" ht="15.75">
      <c r="A5860" s="573" t="s">
        <v>12088</v>
      </c>
      <c r="B5860" s="574" t="s">
        <v>12089</v>
      </c>
      <c r="C5860" s="573" t="s">
        <v>1010</v>
      </c>
      <c r="E5860" s="573"/>
    </row>
    <row r="5861" spans="1:5" ht="15.75">
      <c r="A5861" s="573" t="s">
        <v>12090</v>
      </c>
      <c r="B5861" s="574" t="s">
        <v>12091</v>
      </c>
      <c r="C5861" s="573" t="s">
        <v>472</v>
      </c>
      <c r="E5861" s="573"/>
    </row>
    <row r="5862" spans="1:5" ht="15.75">
      <c r="A5862" s="573" t="s">
        <v>12092</v>
      </c>
      <c r="B5862" s="574" t="s">
        <v>12093</v>
      </c>
      <c r="C5862" s="573" t="s">
        <v>303</v>
      </c>
      <c r="E5862" s="573"/>
    </row>
    <row r="5863" spans="1:5" ht="15.75">
      <c r="A5863" s="573" t="s">
        <v>12094</v>
      </c>
      <c r="B5863" s="574" t="s">
        <v>12095</v>
      </c>
      <c r="C5863" s="573" t="s">
        <v>303</v>
      </c>
      <c r="E5863" s="573"/>
    </row>
    <row r="5864" spans="1:5" ht="15.75">
      <c r="A5864" s="573" t="s">
        <v>12096</v>
      </c>
      <c r="B5864" s="574" t="s">
        <v>12097</v>
      </c>
      <c r="C5864" s="573" t="s">
        <v>521</v>
      </c>
      <c r="E5864" s="573"/>
    </row>
    <row r="5865" spans="1:5" ht="15.75">
      <c r="A5865" s="573" t="s">
        <v>12098</v>
      </c>
      <c r="B5865" s="574" t="s">
        <v>12099</v>
      </c>
      <c r="C5865" s="573" t="s">
        <v>433</v>
      </c>
      <c r="E5865" s="573"/>
    </row>
    <row r="5866" spans="1:5" ht="15.75">
      <c r="A5866" s="573" t="s">
        <v>12100</v>
      </c>
      <c r="B5866" s="574" t="s">
        <v>12101</v>
      </c>
      <c r="C5866" s="573" t="s">
        <v>436</v>
      </c>
      <c r="E5866" s="573"/>
    </row>
    <row r="5867" spans="1:5" ht="15.75">
      <c r="A5867" s="573" t="s">
        <v>12102</v>
      </c>
      <c r="B5867" s="574" t="s">
        <v>12103</v>
      </c>
      <c r="C5867" s="573" t="s">
        <v>274</v>
      </c>
      <c r="E5867" s="573"/>
    </row>
    <row r="5868" spans="1:5" ht="15.75">
      <c r="A5868" s="573" t="s">
        <v>12104</v>
      </c>
      <c r="B5868" s="574" t="s">
        <v>12105</v>
      </c>
      <c r="C5868" s="573" t="s">
        <v>518</v>
      </c>
      <c r="E5868" s="573"/>
    </row>
    <row r="5869" spans="1:5" ht="15.75">
      <c r="A5869" s="573" t="s">
        <v>12106</v>
      </c>
      <c r="B5869" s="574" t="s">
        <v>12107</v>
      </c>
      <c r="C5869" s="573" t="s">
        <v>286</v>
      </c>
      <c r="E5869" s="573"/>
    </row>
    <row r="5870" spans="1:5" ht="15.75">
      <c r="A5870" s="573" t="s">
        <v>12108</v>
      </c>
      <c r="B5870" s="574" t="s">
        <v>12109</v>
      </c>
      <c r="C5870" s="573" t="s">
        <v>349</v>
      </c>
      <c r="E5870" s="573"/>
    </row>
    <row r="5871" spans="1:5" ht="15.75">
      <c r="A5871" s="573" t="s">
        <v>12110</v>
      </c>
      <c r="B5871" s="574" t="s">
        <v>12111</v>
      </c>
      <c r="C5871" s="573" t="s">
        <v>518</v>
      </c>
      <c r="E5871" s="573"/>
    </row>
    <row r="5872" spans="1:5" ht="15.75">
      <c r="A5872" s="573" t="s">
        <v>12112</v>
      </c>
      <c r="B5872" s="574" t="s">
        <v>12113</v>
      </c>
      <c r="C5872" s="573" t="s">
        <v>286</v>
      </c>
      <c r="E5872" s="573"/>
    </row>
    <row r="5873" spans="1:5" ht="15.75">
      <c r="A5873" s="573" t="s">
        <v>12114</v>
      </c>
      <c r="B5873" s="574" t="s">
        <v>12115</v>
      </c>
      <c r="C5873" s="573" t="s">
        <v>433</v>
      </c>
      <c r="E5873" s="573"/>
    </row>
    <row r="5874" spans="1:5" ht="15.75">
      <c r="A5874" s="573" t="s">
        <v>12116</v>
      </c>
      <c r="B5874" s="574" t="s">
        <v>12117</v>
      </c>
      <c r="C5874" s="573" t="s">
        <v>303</v>
      </c>
      <c r="E5874" s="573"/>
    </row>
    <row r="5875" spans="1:5" ht="15.75">
      <c r="A5875" s="573" t="s">
        <v>12118</v>
      </c>
      <c r="B5875" s="574" t="s">
        <v>12119</v>
      </c>
      <c r="C5875" s="573" t="s">
        <v>303</v>
      </c>
      <c r="E5875" s="573"/>
    </row>
    <row r="5876" spans="1:5" ht="15.75">
      <c r="A5876" s="573" t="s">
        <v>12120</v>
      </c>
      <c r="B5876" s="574" t="s">
        <v>12121</v>
      </c>
      <c r="C5876" s="573" t="s">
        <v>436</v>
      </c>
      <c r="E5876" s="573"/>
    </row>
    <row r="5877" spans="1:5" ht="15.75">
      <c r="A5877" s="573" t="s">
        <v>12122</v>
      </c>
      <c r="B5877" s="574" t="s">
        <v>12123</v>
      </c>
      <c r="C5877" s="573" t="s">
        <v>412</v>
      </c>
      <c r="E5877" s="573"/>
    </row>
    <row r="5878" spans="1:5" ht="15.75">
      <c r="A5878" s="573" t="s">
        <v>12124</v>
      </c>
      <c r="B5878" s="574" t="s">
        <v>12125</v>
      </c>
      <c r="C5878" s="573" t="s">
        <v>303</v>
      </c>
      <c r="E5878" s="573"/>
    </row>
    <row r="5879" spans="1:5" ht="15.75">
      <c r="A5879" s="573" t="s">
        <v>12126</v>
      </c>
      <c r="B5879" s="574" t="s">
        <v>12127</v>
      </c>
      <c r="C5879" s="573" t="s">
        <v>433</v>
      </c>
      <c r="E5879" s="573"/>
    </row>
    <row r="5880" spans="1:5" ht="15.75">
      <c r="A5880" s="573" t="s">
        <v>12128</v>
      </c>
      <c r="B5880" s="574" t="s">
        <v>12129</v>
      </c>
      <c r="C5880" s="573" t="s">
        <v>303</v>
      </c>
      <c r="E5880" s="573"/>
    </row>
    <row r="5881" spans="1:5" ht="15.75">
      <c r="A5881" s="573" t="s">
        <v>12130</v>
      </c>
      <c r="B5881" s="574" t="s">
        <v>12131</v>
      </c>
      <c r="C5881" s="573" t="s">
        <v>518</v>
      </c>
      <c r="E5881" s="573"/>
    </row>
    <row r="5882" spans="1:5" ht="15.75">
      <c r="A5882" s="573" t="s">
        <v>12132</v>
      </c>
      <c r="B5882" s="574" t="s">
        <v>12133</v>
      </c>
      <c r="C5882" s="573" t="s">
        <v>493</v>
      </c>
      <c r="E5882" s="573"/>
    </row>
    <row r="5883" spans="1:5" ht="15.75">
      <c r="A5883" s="573" t="s">
        <v>12134</v>
      </c>
      <c r="B5883" s="574" t="s">
        <v>12135</v>
      </c>
      <c r="C5883" s="573" t="s">
        <v>309</v>
      </c>
      <c r="E5883" s="573"/>
    </row>
    <row r="5884" spans="1:5" ht="15.75">
      <c r="A5884" s="573" t="s">
        <v>12136</v>
      </c>
      <c r="B5884" s="574" t="s">
        <v>12137</v>
      </c>
      <c r="C5884" s="573" t="s">
        <v>309</v>
      </c>
      <c r="E5884" s="573"/>
    </row>
    <row r="5885" spans="1:5" ht="15.75">
      <c r="A5885" s="573" t="s">
        <v>12138</v>
      </c>
      <c r="B5885" s="574" t="s">
        <v>12139</v>
      </c>
      <c r="C5885" s="573" t="s">
        <v>412</v>
      </c>
      <c r="E5885" s="573"/>
    </row>
    <row r="5886" spans="1:5" ht="15.75">
      <c r="A5886" s="573" t="s">
        <v>12140</v>
      </c>
      <c r="B5886" s="574" t="s">
        <v>12141</v>
      </c>
      <c r="C5886" s="573" t="s">
        <v>309</v>
      </c>
      <c r="E5886" s="573"/>
    </row>
    <row r="5887" spans="1:5" ht="15.75">
      <c r="A5887" s="573" t="s">
        <v>12142</v>
      </c>
      <c r="B5887" s="574" t="s">
        <v>12143</v>
      </c>
      <c r="C5887" s="573" t="s">
        <v>1627</v>
      </c>
      <c r="E5887" s="573"/>
    </row>
    <row r="5888" spans="1:5" ht="15.75">
      <c r="A5888" s="573" t="s">
        <v>12144</v>
      </c>
      <c r="B5888" s="574" t="s">
        <v>12145</v>
      </c>
      <c r="C5888" s="573" t="s">
        <v>412</v>
      </c>
      <c r="E5888" s="573"/>
    </row>
    <row r="5889" spans="1:5" ht="15.75">
      <c r="A5889" s="573" t="s">
        <v>12146</v>
      </c>
      <c r="B5889" s="574" t="s">
        <v>12147</v>
      </c>
      <c r="C5889" s="573" t="s">
        <v>388</v>
      </c>
      <c r="E5889" s="573"/>
    </row>
    <row r="5890" spans="1:5" ht="15.75">
      <c r="A5890" s="573" t="s">
        <v>12148</v>
      </c>
      <c r="B5890" s="574" t="s">
        <v>12149</v>
      </c>
      <c r="C5890" s="573" t="s">
        <v>340</v>
      </c>
      <c r="E5890" s="573"/>
    </row>
    <row r="5891" spans="1:5" ht="15.75">
      <c r="A5891" s="573" t="s">
        <v>12150</v>
      </c>
      <c r="B5891" s="574" t="s">
        <v>12151</v>
      </c>
      <c r="C5891" s="573" t="s">
        <v>926</v>
      </c>
      <c r="E5891" s="573"/>
    </row>
    <row r="5892" spans="1:5" ht="15.75">
      <c r="A5892" s="573" t="s">
        <v>12152</v>
      </c>
      <c r="B5892" s="574" t="s">
        <v>12153</v>
      </c>
      <c r="C5892" s="573" t="s">
        <v>309</v>
      </c>
      <c r="E5892" s="573"/>
    </row>
    <row r="5893" spans="1:5" ht="15.75">
      <c r="A5893" s="573" t="s">
        <v>12154</v>
      </c>
      <c r="B5893" s="574" t="s">
        <v>12155</v>
      </c>
      <c r="C5893" s="573" t="s">
        <v>451</v>
      </c>
      <c r="E5893" s="573"/>
    </row>
    <row r="5894" spans="1:5" ht="15.75">
      <c r="A5894" s="573" t="s">
        <v>12156</v>
      </c>
      <c r="B5894" s="574" t="s">
        <v>12157</v>
      </c>
      <c r="C5894" s="573" t="s">
        <v>412</v>
      </c>
      <c r="E5894" s="573"/>
    </row>
    <row r="5895" spans="1:5" ht="15.75">
      <c r="A5895" s="573" t="s">
        <v>12158</v>
      </c>
      <c r="B5895" s="574" t="s">
        <v>12159</v>
      </c>
      <c r="C5895" s="573" t="s">
        <v>1296</v>
      </c>
      <c r="E5895" s="573"/>
    </row>
    <row r="5896" spans="1:5" ht="15.75">
      <c r="A5896" s="573" t="s">
        <v>12160</v>
      </c>
      <c r="B5896" s="574" t="s">
        <v>12161</v>
      </c>
      <c r="C5896" s="573" t="s">
        <v>488</v>
      </c>
      <c r="E5896" s="573"/>
    </row>
    <row r="5897" spans="1:5" ht="15.75">
      <c r="A5897" s="573" t="s">
        <v>12162</v>
      </c>
      <c r="B5897" s="574" t="s">
        <v>12163</v>
      </c>
      <c r="C5897" s="573" t="s">
        <v>732</v>
      </c>
      <c r="E5897" s="573"/>
    </row>
    <row r="5898" spans="1:5" ht="15.75">
      <c r="A5898" s="573" t="s">
        <v>12164</v>
      </c>
      <c r="B5898" s="574" t="s">
        <v>12165</v>
      </c>
      <c r="C5898" s="573" t="s">
        <v>535</v>
      </c>
      <c r="E5898" s="573"/>
    </row>
    <row r="5899" spans="1:5" ht="15.75">
      <c r="A5899" s="573" t="s">
        <v>12166</v>
      </c>
      <c r="B5899" s="574" t="s">
        <v>12167</v>
      </c>
      <c r="C5899" s="573" t="s">
        <v>412</v>
      </c>
      <c r="E5899" s="573"/>
    </row>
    <row r="5900" spans="1:5" ht="15.75">
      <c r="A5900" s="573" t="s">
        <v>12168</v>
      </c>
      <c r="B5900" s="574" t="s">
        <v>12169</v>
      </c>
      <c r="C5900" s="573" t="s">
        <v>312</v>
      </c>
      <c r="E5900" s="573"/>
    </row>
    <row r="5901" spans="1:5" ht="15.75">
      <c r="A5901" s="573" t="s">
        <v>12170</v>
      </c>
      <c r="B5901" s="574" t="s">
        <v>12171</v>
      </c>
      <c r="C5901" s="573" t="s">
        <v>518</v>
      </c>
      <c r="E5901" s="573"/>
    </row>
    <row r="5902" spans="1:5" ht="15.75">
      <c r="A5902" s="573" t="s">
        <v>12172</v>
      </c>
      <c r="B5902" s="574" t="s">
        <v>12173</v>
      </c>
      <c r="C5902" s="573" t="s">
        <v>488</v>
      </c>
      <c r="E5902" s="573"/>
    </row>
    <row r="5903" spans="1:5" ht="15.75">
      <c r="A5903" s="573" t="s">
        <v>12174</v>
      </c>
      <c r="B5903" s="574" t="s">
        <v>12175</v>
      </c>
      <c r="C5903" s="573" t="s">
        <v>1627</v>
      </c>
      <c r="E5903" s="573"/>
    </row>
    <row r="5904" spans="1:5" ht="15.75">
      <c r="A5904" s="573" t="s">
        <v>12176</v>
      </c>
      <c r="B5904" s="574" t="s">
        <v>12177</v>
      </c>
      <c r="C5904" s="573" t="s">
        <v>559</v>
      </c>
      <c r="E5904" s="573"/>
    </row>
    <row r="5905" spans="1:5" ht="15.75">
      <c r="A5905" s="573" t="s">
        <v>12178</v>
      </c>
      <c r="B5905" s="574" t="s">
        <v>12179</v>
      </c>
      <c r="C5905" s="573" t="s">
        <v>303</v>
      </c>
      <c r="E5905" s="573"/>
    </row>
    <row r="5906" spans="1:5" ht="15.75">
      <c r="A5906" s="573" t="s">
        <v>12180</v>
      </c>
      <c r="B5906" s="574" t="s">
        <v>12181</v>
      </c>
      <c r="C5906" s="573" t="s">
        <v>309</v>
      </c>
      <c r="E5906" s="573"/>
    </row>
    <row r="5907" spans="1:5" ht="15.75">
      <c r="A5907" s="573" t="s">
        <v>12182</v>
      </c>
      <c r="B5907" s="574" t="s">
        <v>12183</v>
      </c>
      <c r="C5907" s="573" t="s">
        <v>337</v>
      </c>
      <c r="E5907" s="573"/>
    </row>
    <row r="5908" spans="1:5" ht="15.75">
      <c r="A5908" s="573" t="s">
        <v>12184</v>
      </c>
      <c r="B5908" s="574" t="s">
        <v>12185</v>
      </c>
      <c r="C5908" s="573" t="s">
        <v>317</v>
      </c>
      <c r="E5908" s="573"/>
    </row>
    <row r="5909" spans="1:5" ht="15.75">
      <c r="A5909" s="573" t="s">
        <v>12186</v>
      </c>
      <c r="B5909" s="574" t="s">
        <v>12187</v>
      </c>
      <c r="C5909" s="573" t="s">
        <v>240</v>
      </c>
      <c r="E5909" s="573"/>
    </row>
    <row r="5910" spans="1:5" ht="15.75">
      <c r="A5910" s="573" t="s">
        <v>12188</v>
      </c>
      <c r="B5910" s="574" t="s">
        <v>12189</v>
      </c>
      <c r="C5910" s="573" t="s">
        <v>366</v>
      </c>
      <c r="E5910" s="573"/>
    </row>
    <row r="5911" spans="1:5" ht="15.75">
      <c r="A5911" s="573" t="s">
        <v>12190</v>
      </c>
      <c r="B5911" s="574" t="s">
        <v>12191</v>
      </c>
      <c r="C5911" s="573" t="s">
        <v>417</v>
      </c>
      <c r="E5911" s="573"/>
    </row>
    <row r="5912" spans="1:5" ht="15.75">
      <c r="A5912" s="573" t="s">
        <v>12192</v>
      </c>
      <c r="B5912" s="574" t="s">
        <v>12193</v>
      </c>
      <c r="C5912" s="573" t="s">
        <v>388</v>
      </c>
      <c r="E5912" s="573"/>
    </row>
    <row r="5913" spans="1:5" ht="15.75">
      <c r="A5913" s="573" t="s">
        <v>12194</v>
      </c>
      <c r="B5913" s="574" t="s">
        <v>12195</v>
      </c>
      <c r="C5913" s="573" t="s">
        <v>303</v>
      </c>
      <c r="E5913" s="573"/>
    </row>
    <row r="5914" spans="1:5" ht="15.75">
      <c r="A5914" s="573" t="s">
        <v>12196</v>
      </c>
      <c r="B5914" s="574" t="s">
        <v>12197</v>
      </c>
      <c r="C5914" s="573" t="s">
        <v>1208</v>
      </c>
      <c r="E5914" s="573"/>
    </row>
    <row r="5915" spans="1:5" ht="15.75">
      <c r="A5915" s="573" t="s">
        <v>12198</v>
      </c>
      <c r="B5915" s="574" t="s">
        <v>12199</v>
      </c>
      <c r="C5915" s="573" t="s">
        <v>343</v>
      </c>
      <c r="E5915" s="573"/>
    </row>
    <row r="5916" spans="1:5" ht="15.75">
      <c r="A5916" s="573" t="s">
        <v>12200</v>
      </c>
      <c r="B5916" s="574" t="s">
        <v>12201</v>
      </c>
      <c r="C5916" s="573" t="s">
        <v>412</v>
      </c>
      <c r="E5916" s="573"/>
    </row>
    <row r="5917" spans="1:5" ht="15.75">
      <c r="A5917" s="573" t="s">
        <v>12202</v>
      </c>
      <c r="B5917" s="574" t="s">
        <v>12203</v>
      </c>
      <c r="C5917" s="573" t="s">
        <v>317</v>
      </c>
      <c r="E5917" s="573"/>
    </row>
    <row r="5918" spans="1:5" ht="15.75">
      <c r="A5918" s="573" t="s">
        <v>12204</v>
      </c>
      <c r="B5918" s="574" t="s">
        <v>12205</v>
      </c>
      <c r="C5918" s="573" t="s">
        <v>926</v>
      </c>
      <c r="E5918" s="573"/>
    </row>
    <row r="5919" spans="1:5" ht="15.75">
      <c r="A5919" s="573" t="s">
        <v>12206</v>
      </c>
      <c r="B5919" s="574" t="s">
        <v>12207</v>
      </c>
      <c r="C5919" s="573" t="s">
        <v>964</v>
      </c>
      <c r="E5919" s="573"/>
    </row>
    <row r="5920" spans="1:5" ht="15.75">
      <c r="A5920" s="573" t="s">
        <v>12208</v>
      </c>
      <c r="B5920" s="574" t="s">
        <v>12209</v>
      </c>
      <c r="C5920" s="573" t="s">
        <v>240</v>
      </c>
      <c r="E5920" s="573"/>
    </row>
    <row r="5921" spans="1:5" ht="15.75">
      <c r="A5921" s="573" t="s">
        <v>12210</v>
      </c>
      <c r="B5921" s="574" t="s">
        <v>12211</v>
      </c>
      <c r="C5921" s="573" t="s">
        <v>378</v>
      </c>
      <c r="E5921" s="573"/>
    </row>
    <row r="5922" spans="1:5" ht="15.75">
      <c r="A5922" s="573" t="s">
        <v>12212</v>
      </c>
      <c r="B5922" s="574" t="s">
        <v>12213</v>
      </c>
      <c r="C5922" s="573" t="s">
        <v>653</v>
      </c>
      <c r="E5922" s="573"/>
    </row>
    <row r="5923" spans="1:5" ht="15.75">
      <c r="A5923" s="573" t="s">
        <v>12214</v>
      </c>
      <c r="B5923" s="574" t="s">
        <v>12215</v>
      </c>
      <c r="C5923" s="573" t="s">
        <v>493</v>
      </c>
      <c r="E5923" s="573"/>
    </row>
    <row r="5924" spans="1:5" ht="15.75">
      <c r="A5924" s="573" t="s">
        <v>12216</v>
      </c>
      <c r="B5924" s="574" t="s">
        <v>12217</v>
      </c>
      <c r="C5924" s="573" t="s">
        <v>732</v>
      </c>
      <c r="E5924" s="573"/>
    </row>
    <row r="5925" spans="1:5" ht="15.75">
      <c r="A5925" s="573" t="s">
        <v>12218</v>
      </c>
      <c r="B5925" s="574" t="s">
        <v>12219</v>
      </c>
      <c r="C5925" s="573" t="s">
        <v>283</v>
      </c>
      <c r="E5925" s="573"/>
    </row>
    <row r="5926" spans="1:5" ht="15.75">
      <c r="A5926" s="573" t="s">
        <v>12220</v>
      </c>
      <c r="B5926" s="574" t="s">
        <v>12221</v>
      </c>
      <c r="C5926" s="573" t="s">
        <v>294</v>
      </c>
      <c r="E5926" s="573"/>
    </row>
    <row r="5927" spans="1:5" ht="15.75">
      <c r="A5927" s="573" t="s">
        <v>12222</v>
      </c>
      <c r="B5927" s="574" t="s">
        <v>12223</v>
      </c>
      <c r="C5927" s="573" t="s">
        <v>312</v>
      </c>
      <c r="E5927" s="573"/>
    </row>
    <row r="5928" spans="1:5" ht="15.75">
      <c r="A5928" s="573" t="s">
        <v>12224</v>
      </c>
      <c r="B5928" s="574" t="s">
        <v>12225</v>
      </c>
      <c r="C5928" s="573" t="s">
        <v>653</v>
      </c>
      <c r="E5928" s="573"/>
    </row>
    <row r="5929" spans="1:5" ht="15.75">
      <c r="A5929" s="573" t="s">
        <v>12226</v>
      </c>
      <c r="B5929" s="574" t="s">
        <v>12227</v>
      </c>
      <c r="C5929" s="573" t="s">
        <v>317</v>
      </c>
      <c r="E5929" s="573"/>
    </row>
    <row r="5930" spans="1:5" ht="15.75">
      <c r="A5930" s="573" t="s">
        <v>12228</v>
      </c>
      <c r="B5930" s="574" t="s">
        <v>12229</v>
      </c>
      <c r="C5930" s="573" t="s">
        <v>320</v>
      </c>
      <c r="E5930" s="573"/>
    </row>
    <row r="5931" spans="1:5" ht="15.75">
      <c r="A5931" s="573" t="s">
        <v>12230</v>
      </c>
      <c r="B5931" s="574" t="s">
        <v>12231</v>
      </c>
      <c r="C5931" s="573" t="s">
        <v>309</v>
      </c>
      <c r="E5931" s="573"/>
    </row>
    <row r="5932" spans="1:5" ht="15.75">
      <c r="A5932" s="573" t="s">
        <v>12232</v>
      </c>
      <c r="B5932" s="574" t="s">
        <v>12233</v>
      </c>
      <c r="C5932" s="573" t="s">
        <v>493</v>
      </c>
      <c r="E5932" s="573"/>
    </row>
    <row r="5933" spans="1:5" ht="15.75">
      <c r="A5933" s="573" t="s">
        <v>12234</v>
      </c>
      <c r="B5933" s="574" t="s">
        <v>12235</v>
      </c>
      <c r="C5933" s="573" t="s">
        <v>732</v>
      </c>
      <c r="E5933" s="573"/>
    </row>
    <row r="5934" spans="1:5" ht="15.75">
      <c r="A5934" s="573" t="s">
        <v>12236</v>
      </c>
      <c r="B5934" s="574" t="s">
        <v>12237</v>
      </c>
      <c r="C5934" s="573" t="s">
        <v>337</v>
      </c>
      <c r="E5934" s="573"/>
    </row>
    <row r="5935" spans="1:5" ht="15.75">
      <c r="A5935" s="573" t="s">
        <v>12238</v>
      </c>
      <c r="B5935" s="574" t="s">
        <v>12239</v>
      </c>
      <c r="C5935" s="573" t="s">
        <v>926</v>
      </c>
      <c r="E5935" s="573"/>
    </row>
    <row r="5936" spans="1:5" ht="15.75">
      <c r="A5936" s="573" t="s">
        <v>12240</v>
      </c>
      <c r="B5936" s="574" t="s">
        <v>12241</v>
      </c>
      <c r="C5936" s="573" t="s">
        <v>378</v>
      </c>
      <c r="E5936" s="573"/>
    </row>
    <row r="5937" spans="1:5" ht="15.75">
      <c r="A5937" s="573" t="s">
        <v>12242</v>
      </c>
      <c r="B5937" s="574" t="s">
        <v>12243</v>
      </c>
      <c r="C5937" s="573" t="s">
        <v>303</v>
      </c>
      <c r="E5937" s="573"/>
    </row>
    <row r="5938" spans="1:5" ht="15.75">
      <c r="A5938" s="573" t="s">
        <v>12244</v>
      </c>
      <c r="B5938" s="574" t="s">
        <v>12245</v>
      </c>
      <c r="C5938" s="573" t="s">
        <v>732</v>
      </c>
      <c r="E5938" s="573"/>
    </row>
    <row r="5939" spans="1:5" ht="15.75">
      <c r="A5939" s="573" t="s">
        <v>12246</v>
      </c>
      <c r="B5939" s="574" t="s">
        <v>12247</v>
      </c>
      <c r="C5939" s="573" t="s">
        <v>964</v>
      </c>
      <c r="E5939" s="573"/>
    </row>
    <row r="5940" spans="1:5" ht="15.75">
      <c r="A5940" s="573" t="s">
        <v>12248</v>
      </c>
      <c r="B5940" s="574" t="s">
        <v>12249</v>
      </c>
      <c r="C5940" s="573" t="s">
        <v>240</v>
      </c>
      <c r="E5940" s="573"/>
    </row>
    <row r="5941" spans="1:5" ht="15.75">
      <c r="A5941" s="573" t="s">
        <v>12250</v>
      </c>
      <c r="B5941" s="574" t="s">
        <v>12251</v>
      </c>
      <c r="C5941" s="573" t="s">
        <v>433</v>
      </c>
      <c r="E5941" s="573"/>
    </row>
    <row r="5942" spans="1:5" ht="15.75">
      <c r="A5942" s="573" t="s">
        <v>12252</v>
      </c>
      <c r="B5942" s="574" t="s">
        <v>12253</v>
      </c>
      <c r="C5942" s="573" t="s">
        <v>528</v>
      </c>
      <c r="E5942" s="573"/>
    </row>
    <row r="5943" spans="1:5" ht="15.75">
      <c r="A5943" s="573" t="s">
        <v>12254</v>
      </c>
      <c r="B5943" s="574" t="s">
        <v>12255</v>
      </c>
      <c r="C5943" s="573" t="s">
        <v>303</v>
      </c>
      <c r="E5943" s="573"/>
    </row>
    <row r="5944" spans="1:5" ht="15.75">
      <c r="A5944" s="573" t="s">
        <v>12256</v>
      </c>
      <c r="B5944" s="574" t="s">
        <v>12257</v>
      </c>
      <c r="C5944" s="573" t="s">
        <v>372</v>
      </c>
      <c r="E5944" s="573"/>
    </row>
    <row r="5945" spans="1:5" ht="15.75">
      <c r="A5945" s="573" t="s">
        <v>12258</v>
      </c>
      <c r="B5945" s="574" t="s">
        <v>12259</v>
      </c>
      <c r="C5945" s="573" t="s">
        <v>417</v>
      </c>
      <c r="E5945" s="573"/>
    </row>
    <row r="5946" spans="1:5" ht="15.75">
      <c r="A5946" s="573" t="s">
        <v>12260</v>
      </c>
      <c r="B5946" s="574" t="s">
        <v>12261</v>
      </c>
      <c r="C5946" s="573" t="s">
        <v>240</v>
      </c>
      <c r="E5946" s="573"/>
    </row>
    <row r="5947" spans="1:5" ht="15.75">
      <c r="A5947" s="573" t="s">
        <v>12262</v>
      </c>
      <c r="B5947" s="574" t="s">
        <v>12263</v>
      </c>
      <c r="C5947" s="573" t="s">
        <v>378</v>
      </c>
      <c r="E5947" s="573"/>
    </row>
    <row r="5948" spans="1:5" ht="15.75">
      <c r="A5948" s="573" t="s">
        <v>12264</v>
      </c>
      <c r="B5948" s="574" t="s">
        <v>12265</v>
      </c>
      <c r="C5948" s="573" t="s">
        <v>303</v>
      </c>
      <c r="E5948" s="573"/>
    </row>
    <row r="5949" spans="1:5" ht="15.75">
      <c r="A5949" s="573" t="s">
        <v>12266</v>
      </c>
      <c r="B5949" s="574" t="s">
        <v>12267</v>
      </c>
      <c r="C5949" s="573" t="s">
        <v>790</v>
      </c>
      <c r="E5949" s="573"/>
    </row>
    <row r="5950" spans="1:5" ht="15.75">
      <c r="A5950" s="573" t="s">
        <v>12268</v>
      </c>
      <c r="B5950" s="574" t="s">
        <v>12269</v>
      </c>
      <c r="C5950" s="573" t="s">
        <v>493</v>
      </c>
      <c r="E5950" s="573"/>
    </row>
    <row r="5951" spans="1:5" ht="15.75">
      <c r="A5951" s="573" t="s">
        <v>12270</v>
      </c>
      <c r="B5951" s="574" t="s">
        <v>12271</v>
      </c>
      <c r="C5951" s="573" t="s">
        <v>388</v>
      </c>
      <c r="E5951" s="573"/>
    </row>
    <row r="5952" spans="1:5" ht="15.75">
      <c r="A5952" s="573" t="s">
        <v>12272</v>
      </c>
      <c r="B5952" s="574" t="s">
        <v>12273</v>
      </c>
      <c r="C5952" s="573" t="s">
        <v>504</v>
      </c>
      <c r="E5952" s="573"/>
    </row>
    <row r="5953" spans="1:5" ht="15.75">
      <c r="A5953" s="573" t="s">
        <v>12274</v>
      </c>
      <c r="B5953" s="574" t="s">
        <v>12275</v>
      </c>
      <c r="C5953" s="573" t="s">
        <v>433</v>
      </c>
      <c r="E5953" s="573"/>
    </row>
    <row r="5954" spans="1:5" ht="15.75">
      <c r="A5954" s="573" t="s">
        <v>12276</v>
      </c>
      <c r="B5954" s="574" t="s">
        <v>12277</v>
      </c>
      <c r="C5954" s="573" t="s">
        <v>300</v>
      </c>
      <c r="E5954" s="573"/>
    </row>
    <row r="5955" spans="1:5" ht="15.75">
      <c r="A5955" s="573" t="s">
        <v>12278</v>
      </c>
      <c r="B5955" s="574" t="s">
        <v>12279</v>
      </c>
      <c r="C5955" s="573" t="s">
        <v>433</v>
      </c>
      <c r="E5955" s="573"/>
    </row>
    <row r="5956" spans="1:5" ht="15.75">
      <c r="A5956" s="573" t="s">
        <v>12280</v>
      </c>
      <c r="B5956" s="574" t="s">
        <v>12281</v>
      </c>
      <c r="C5956" s="573" t="s">
        <v>286</v>
      </c>
      <c r="E5956" s="573"/>
    </row>
    <row r="5957" spans="1:5" ht="15.75">
      <c r="A5957" s="573" t="s">
        <v>12282</v>
      </c>
      <c r="B5957" s="574" t="s">
        <v>12283</v>
      </c>
      <c r="C5957" s="573" t="s">
        <v>303</v>
      </c>
      <c r="E5957" s="573"/>
    </row>
    <row r="5958" spans="1:5" ht="15.75">
      <c r="A5958" s="573" t="s">
        <v>12284</v>
      </c>
      <c r="B5958" s="574" t="s">
        <v>12285</v>
      </c>
      <c r="C5958" s="573" t="s">
        <v>303</v>
      </c>
      <c r="E5958" s="573"/>
    </row>
    <row r="5959" spans="1:5" ht="15.75">
      <c r="A5959" s="573" t="s">
        <v>12286</v>
      </c>
      <c r="B5959" s="574" t="s">
        <v>12287</v>
      </c>
      <c r="C5959" s="573" t="s">
        <v>303</v>
      </c>
      <c r="E5959" s="573"/>
    </row>
    <row r="5960" spans="1:5" ht="15.75">
      <c r="A5960" s="573" t="s">
        <v>12288</v>
      </c>
      <c r="B5960" s="574" t="s">
        <v>12289</v>
      </c>
      <c r="C5960" s="573" t="s">
        <v>620</v>
      </c>
      <c r="E5960" s="573"/>
    </row>
    <row r="5961" spans="1:5" ht="15.75">
      <c r="A5961" s="573" t="s">
        <v>12290</v>
      </c>
      <c r="B5961" s="574" t="s">
        <v>12291</v>
      </c>
      <c r="C5961" s="573" t="s">
        <v>343</v>
      </c>
      <c r="E5961" s="573"/>
    </row>
    <row r="5962" spans="1:5" ht="15.75">
      <c r="A5962" s="573" t="s">
        <v>12292</v>
      </c>
      <c r="B5962" s="574" t="s">
        <v>12293</v>
      </c>
      <c r="C5962" s="573" t="s">
        <v>564</v>
      </c>
      <c r="E5962" s="573"/>
    </row>
    <row r="5963" spans="1:5" ht="15.75">
      <c r="A5963" s="573" t="s">
        <v>12294</v>
      </c>
      <c r="B5963" s="574" t="s">
        <v>12295</v>
      </c>
      <c r="C5963" s="573" t="s">
        <v>300</v>
      </c>
      <c r="E5963" s="573"/>
    </row>
    <row r="5964" spans="1:5" ht="15.75">
      <c r="A5964" s="573" t="s">
        <v>12296</v>
      </c>
      <c r="B5964" s="574" t="s">
        <v>12297</v>
      </c>
      <c r="C5964" s="573" t="s">
        <v>240</v>
      </c>
      <c r="E5964" s="573"/>
    </row>
    <row r="5965" spans="1:5" ht="15.75">
      <c r="A5965" s="573" t="s">
        <v>12298</v>
      </c>
      <c r="B5965" s="574" t="s">
        <v>12299</v>
      </c>
      <c r="C5965" s="573" t="s">
        <v>352</v>
      </c>
      <c r="E5965" s="573"/>
    </row>
    <row r="5966" spans="1:5" ht="15.75">
      <c r="A5966" s="573" t="s">
        <v>12300</v>
      </c>
      <c r="B5966" s="574" t="s">
        <v>12301</v>
      </c>
      <c r="C5966" s="573" t="s">
        <v>343</v>
      </c>
      <c r="E5966" s="573"/>
    </row>
    <row r="5967" spans="1:5" ht="15.75">
      <c r="A5967" s="573" t="s">
        <v>12302</v>
      </c>
      <c r="B5967" s="574" t="s">
        <v>12303</v>
      </c>
      <c r="C5967" s="573" t="s">
        <v>317</v>
      </c>
      <c r="E5967" s="573"/>
    </row>
    <row r="5968" spans="1:5" ht="15.75">
      <c r="A5968" s="573" t="s">
        <v>12304</v>
      </c>
      <c r="B5968" s="574" t="s">
        <v>12305</v>
      </c>
      <c r="C5968" s="573" t="s">
        <v>274</v>
      </c>
      <c r="E5968" s="573"/>
    </row>
    <row r="5969" spans="1:5" ht="15.75">
      <c r="A5969" s="573" t="s">
        <v>12306</v>
      </c>
      <c r="B5969" s="574" t="s">
        <v>12307</v>
      </c>
      <c r="C5969" s="573" t="s">
        <v>340</v>
      </c>
      <c r="E5969" s="573"/>
    </row>
    <row r="5970" spans="1:5" ht="15.75">
      <c r="A5970" s="573" t="s">
        <v>12308</v>
      </c>
      <c r="B5970" s="574" t="s">
        <v>12309</v>
      </c>
      <c r="C5970" s="573" t="s">
        <v>417</v>
      </c>
      <c r="E5970" s="573"/>
    </row>
    <row r="5971" spans="1:5" ht="15.75">
      <c r="A5971" s="573" t="s">
        <v>12310</v>
      </c>
      <c r="B5971" s="574" t="s">
        <v>12311</v>
      </c>
      <c r="C5971" s="573" t="s">
        <v>340</v>
      </c>
      <c r="E5971" s="573"/>
    </row>
    <row r="5972" spans="1:5" ht="15.75">
      <c r="A5972" s="573" t="s">
        <v>12312</v>
      </c>
      <c r="B5972" s="574" t="s">
        <v>12313</v>
      </c>
      <c r="C5972" s="573" t="s">
        <v>518</v>
      </c>
      <c r="E5972" s="573"/>
    </row>
    <row r="5973" spans="1:5" ht="15.75">
      <c r="A5973" s="573" t="s">
        <v>12314</v>
      </c>
      <c r="B5973" s="574" t="s">
        <v>12315</v>
      </c>
      <c r="C5973" s="573" t="s">
        <v>399</v>
      </c>
      <c r="E5973" s="573"/>
    </row>
    <row r="5974" spans="1:5" ht="15.75">
      <c r="A5974" s="573" t="s">
        <v>12316</v>
      </c>
      <c r="B5974" s="574" t="s">
        <v>12317</v>
      </c>
      <c r="C5974" s="573" t="s">
        <v>556</v>
      </c>
      <c r="E5974" s="573"/>
    </row>
    <row r="5975" spans="1:5" ht="15.75">
      <c r="A5975" s="573" t="s">
        <v>12318</v>
      </c>
      <c r="B5975" s="574" t="s">
        <v>12319</v>
      </c>
      <c r="C5975" s="573" t="s">
        <v>412</v>
      </c>
      <c r="E5975" s="573"/>
    </row>
    <row r="5976" spans="1:5" ht="15.75">
      <c r="A5976" s="573" t="s">
        <v>12320</v>
      </c>
      <c r="B5976" s="574" t="s">
        <v>12321</v>
      </c>
      <c r="C5976" s="573" t="s">
        <v>732</v>
      </c>
      <c r="E5976" s="573"/>
    </row>
    <row r="5977" spans="1:5" ht="15.75">
      <c r="A5977" s="573" t="s">
        <v>12322</v>
      </c>
      <c r="B5977" s="574" t="s">
        <v>12323</v>
      </c>
      <c r="C5977" s="573" t="s">
        <v>674</v>
      </c>
      <c r="E5977" s="573"/>
    </row>
    <row r="5978" spans="1:5" ht="15.75">
      <c r="A5978" s="573" t="s">
        <v>12324</v>
      </c>
      <c r="B5978" s="574" t="s">
        <v>12325</v>
      </c>
      <c r="C5978" s="573" t="s">
        <v>436</v>
      </c>
      <c r="E5978" s="573"/>
    </row>
    <row r="5979" spans="1:5" ht="15.75">
      <c r="A5979" s="573" t="s">
        <v>12326</v>
      </c>
      <c r="B5979" s="574" t="s">
        <v>12327</v>
      </c>
      <c r="C5979" s="573" t="s">
        <v>592</v>
      </c>
      <c r="E5979" s="573"/>
    </row>
    <row r="5980" spans="1:5" ht="15.75">
      <c r="A5980" s="573" t="s">
        <v>12328</v>
      </c>
      <c r="B5980" s="574" t="s">
        <v>12329</v>
      </c>
      <c r="C5980" s="573" t="s">
        <v>412</v>
      </c>
      <c r="E5980" s="573"/>
    </row>
    <row r="5981" spans="1:5" ht="15.75">
      <c r="A5981" s="573" t="s">
        <v>12330</v>
      </c>
      <c r="B5981" s="574" t="s">
        <v>12331</v>
      </c>
      <c r="C5981" s="573" t="s">
        <v>317</v>
      </c>
      <c r="E5981" s="573"/>
    </row>
    <row r="5982" spans="1:5" ht="15.75">
      <c r="A5982" s="573" t="s">
        <v>12332</v>
      </c>
      <c r="B5982" s="574" t="s">
        <v>12333</v>
      </c>
      <c r="C5982" s="573" t="s">
        <v>241</v>
      </c>
      <c r="E5982" s="573"/>
    </row>
    <row r="5983" spans="1:5" ht="15.75">
      <c r="A5983" s="573" t="s">
        <v>12334</v>
      </c>
      <c r="B5983" s="574" t="s">
        <v>12335</v>
      </c>
      <c r="C5983" s="573" t="s">
        <v>518</v>
      </c>
      <c r="E5983" s="573"/>
    </row>
    <row r="5984" spans="1:5" ht="15.75">
      <c r="A5984" s="573" t="s">
        <v>12336</v>
      </c>
      <c r="B5984" s="574" t="s">
        <v>12337</v>
      </c>
      <c r="C5984" s="573" t="s">
        <v>511</v>
      </c>
      <c r="E5984" s="573"/>
    </row>
    <row r="5985" spans="1:5" ht="15.75">
      <c r="A5985" s="573" t="s">
        <v>12338</v>
      </c>
      <c r="B5985" s="574" t="s">
        <v>12339</v>
      </c>
      <c r="C5985" s="573" t="s">
        <v>425</v>
      </c>
      <c r="E5985" s="573"/>
    </row>
    <row r="5986" spans="1:5" ht="15.75">
      <c r="A5986" s="573" t="s">
        <v>12340</v>
      </c>
      <c r="B5986" s="574" t="s">
        <v>12341</v>
      </c>
      <c r="C5986" s="573" t="s">
        <v>349</v>
      </c>
      <c r="E5986" s="573"/>
    </row>
    <row r="5987" spans="1:5" ht="15.75">
      <c r="A5987" s="573" t="s">
        <v>12342</v>
      </c>
      <c r="B5987" s="574" t="s">
        <v>12343</v>
      </c>
      <c r="C5987" s="573" t="s">
        <v>436</v>
      </c>
      <c r="E5987" s="573"/>
    </row>
    <row r="5988" spans="1:5" ht="15.75">
      <c r="A5988" s="573" t="s">
        <v>12344</v>
      </c>
      <c r="B5988" s="574" t="s">
        <v>12345</v>
      </c>
      <c r="C5988" s="573" t="s">
        <v>472</v>
      </c>
      <c r="E5988" s="573"/>
    </row>
    <row r="5989" spans="1:5" ht="15.75">
      <c r="A5989" s="573" t="s">
        <v>12346</v>
      </c>
      <c r="B5989" s="574" t="s">
        <v>12347</v>
      </c>
      <c r="C5989" s="573" t="s">
        <v>399</v>
      </c>
      <c r="E5989" s="573"/>
    </row>
    <row r="5990" spans="1:5" ht="15.75">
      <c r="A5990" s="573" t="s">
        <v>12348</v>
      </c>
      <c r="B5990" s="574" t="s">
        <v>12349</v>
      </c>
      <c r="C5990" s="573" t="s">
        <v>3068</v>
      </c>
      <c r="E5990" s="573"/>
    </row>
    <row r="5991" spans="1:5" ht="15.75">
      <c r="A5991" s="573" t="s">
        <v>12350</v>
      </c>
      <c r="B5991" s="574" t="s">
        <v>12351</v>
      </c>
      <c r="C5991" s="573" t="s">
        <v>363</v>
      </c>
      <c r="E5991" s="573"/>
    </row>
    <row r="5992" spans="1:5" ht="15.75">
      <c r="A5992" s="573" t="s">
        <v>12352</v>
      </c>
      <c r="B5992" s="574" t="s">
        <v>12353</v>
      </c>
      <c r="C5992" s="573" t="s">
        <v>511</v>
      </c>
      <c r="E5992" s="573"/>
    </row>
    <row r="5993" spans="1:5" ht="15.75">
      <c r="A5993" s="573" t="s">
        <v>12354</v>
      </c>
      <c r="B5993" s="574" t="s">
        <v>12355</v>
      </c>
      <c r="C5993" s="573" t="s">
        <v>241</v>
      </c>
      <c r="E5993" s="573"/>
    </row>
    <row r="5994" spans="1:5" ht="15.75">
      <c r="A5994" s="573" t="s">
        <v>12356</v>
      </c>
      <c r="B5994" s="574" t="s">
        <v>12357</v>
      </c>
      <c r="C5994" s="573" t="s">
        <v>240</v>
      </c>
      <c r="E5994" s="573"/>
    </row>
    <row r="5995" spans="1:5" ht="15.75">
      <c r="A5995" s="573" t="s">
        <v>12358</v>
      </c>
      <c r="B5995" s="574" t="s">
        <v>12359</v>
      </c>
      <c r="C5995" s="573" t="s">
        <v>564</v>
      </c>
      <c r="E5995" s="573"/>
    </row>
    <row r="5996" spans="1:5" ht="15.75">
      <c r="A5996" s="573" t="s">
        <v>12360</v>
      </c>
      <c r="B5996" s="574" t="s">
        <v>12361</v>
      </c>
      <c r="C5996" s="573" t="s">
        <v>409</v>
      </c>
      <c r="E5996" s="573"/>
    </row>
    <row r="5997" spans="1:5" ht="15.75">
      <c r="A5997" s="573" t="s">
        <v>12362</v>
      </c>
      <c r="B5997" s="574" t="s">
        <v>12363</v>
      </c>
      <c r="C5997" s="573" t="s">
        <v>737</v>
      </c>
      <c r="E5997" s="573"/>
    </row>
    <row r="5998" spans="1:5" ht="15.75">
      <c r="A5998" s="573" t="s">
        <v>12364</v>
      </c>
      <c r="B5998" s="574" t="s">
        <v>12365</v>
      </c>
      <c r="C5998" s="573" t="s">
        <v>343</v>
      </c>
      <c r="E5998" s="573"/>
    </row>
    <row r="5999" spans="1:5" ht="15.75">
      <c r="A5999" s="573" t="s">
        <v>12366</v>
      </c>
      <c r="B5999" s="574" t="s">
        <v>12367</v>
      </c>
      <c r="C5999" s="573" t="s">
        <v>518</v>
      </c>
      <c r="E5999" s="573"/>
    </row>
    <row r="6000" spans="1:5" ht="15.75">
      <c r="A6000" s="573" t="s">
        <v>12368</v>
      </c>
      <c r="B6000" s="574" t="s">
        <v>12369</v>
      </c>
      <c r="C6000" s="573" t="s">
        <v>511</v>
      </c>
      <c r="E6000" s="573"/>
    </row>
    <row r="6001" spans="1:5" ht="15.75">
      <c r="A6001" s="573" t="s">
        <v>12370</v>
      </c>
      <c r="B6001" s="574" t="s">
        <v>12371</v>
      </c>
      <c r="C6001" s="573" t="s">
        <v>459</v>
      </c>
      <c r="E6001" s="573"/>
    </row>
    <row r="6002" spans="1:5" ht="15.75">
      <c r="A6002" s="573" t="s">
        <v>12372</v>
      </c>
      <c r="B6002" s="574" t="s">
        <v>12373</v>
      </c>
      <c r="C6002" s="573" t="s">
        <v>3068</v>
      </c>
      <c r="E6002" s="573"/>
    </row>
    <row r="6003" spans="1:5" ht="15.75">
      <c r="A6003" s="573" t="s">
        <v>12374</v>
      </c>
      <c r="B6003" s="574" t="s">
        <v>12375</v>
      </c>
      <c r="C6003" s="573" t="s">
        <v>511</v>
      </c>
      <c r="E6003" s="573"/>
    </row>
    <row r="6004" spans="1:5" ht="15.75">
      <c r="A6004" s="573" t="s">
        <v>12376</v>
      </c>
      <c r="B6004" s="574" t="s">
        <v>12377</v>
      </c>
      <c r="C6004" s="573" t="s">
        <v>485</v>
      </c>
      <c r="E6004" s="573"/>
    </row>
    <row r="6005" spans="1:5" ht="15.75">
      <c r="A6005" s="573" t="s">
        <v>12378</v>
      </c>
      <c r="B6005" s="574" t="s">
        <v>12379</v>
      </c>
      <c r="C6005" s="573" t="s">
        <v>355</v>
      </c>
      <c r="E6005" s="573"/>
    </row>
    <row r="6006" spans="1:5" ht="15.75">
      <c r="A6006" s="573" t="s">
        <v>12380</v>
      </c>
      <c r="B6006" s="574" t="s">
        <v>12381</v>
      </c>
      <c r="C6006" s="573" t="s">
        <v>409</v>
      </c>
      <c r="E6006" s="573"/>
    </row>
    <row r="6007" spans="1:5" ht="15.75">
      <c r="A6007" s="573" t="s">
        <v>12382</v>
      </c>
      <c r="B6007" s="574" t="s">
        <v>12383</v>
      </c>
      <c r="C6007" s="573" t="s">
        <v>496</v>
      </c>
      <c r="E6007" s="573"/>
    </row>
    <row r="6008" spans="1:5" ht="15.75">
      <c r="A6008" s="573" t="s">
        <v>12384</v>
      </c>
      <c r="B6008" s="574" t="s">
        <v>12385</v>
      </c>
      <c r="C6008" s="573" t="s">
        <v>459</v>
      </c>
      <c r="E6008" s="573"/>
    </row>
    <row r="6009" spans="1:5" ht="15.75">
      <c r="A6009" s="573" t="s">
        <v>12386</v>
      </c>
      <c r="B6009" s="574" t="s">
        <v>12387</v>
      </c>
      <c r="C6009" s="573" t="s">
        <v>436</v>
      </c>
      <c r="E6009" s="573"/>
    </row>
    <row r="6010" spans="1:5" ht="15.75">
      <c r="A6010" s="573" t="s">
        <v>12388</v>
      </c>
      <c r="B6010" s="574" t="s">
        <v>12389</v>
      </c>
      <c r="C6010" s="573" t="s">
        <v>999</v>
      </c>
      <c r="E6010" s="573"/>
    </row>
    <row r="6011" spans="1:5" ht="15.75">
      <c r="A6011" s="573" t="s">
        <v>12390</v>
      </c>
      <c r="B6011" s="574" t="s">
        <v>12391</v>
      </c>
      <c r="C6011" s="573" t="s">
        <v>399</v>
      </c>
      <c r="E6011" s="573"/>
    </row>
    <row r="6012" spans="1:5" ht="15.75">
      <c r="A6012" s="573" t="s">
        <v>12392</v>
      </c>
      <c r="B6012" s="574" t="s">
        <v>12393</v>
      </c>
      <c r="C6012" s="573" t="s">
        <v>352</v>
      </c>
      <c r="E6012" s="573"/>
    </row>
    <row r="6013" spans="1:5" ht="15.75">
      <c r="A6013" s="573" t="s">
        <v>12394</v>
      </c>
      <c r="B6013" s="574" t="s">
        <v>12395</v>
      </c>
      <c r="C6013" s="573" t="s">
        <v>1296</v>
      </c>
      <c r="E6013" s="573"/>
    </row>
    <row r="6014" spans="1:5" ht="15.75">
      <c r="A6014" s="573" t="s">
        <v>12396</v>
      </c>
      <c r="B6014" s="574" t="s">
        <v>12397</v>
      </c>
      <c r="C6014" s="573" t="s">
        <v>399</v>
      </c>
      <c r="E6014" s="573"/>
    </row>
    <row r="6015" spans="1:5" ht="15.75">
      <c r="A6015" s="573" t="s">
        <v>12398</v>
      </c>
      <c r="B6015" s="574" t="s">
        <v>12399</v>
      </c>
      <c r="C6015" s="573" t="s">
        <v>511</v>
      </c>
      <c r="E6015" s="573"/>
    </row>
    <row r="6016" spans="1:5" ht="15.75">
      <c r="A6016" s="573" t="s">
        <v>12400</v>
      </c>
      <c r="B6016" s="574" t="s">
        <v>12401</v>
      </c>
      <c r="C6016" s="573" t="s">
        <v>999</v>
      </c>
      <c r="E6016" s="573"/>
    </row>
    <row r="6017" spans="1:5" ht="15.75">
      <c r="A6017" s="573" t="s">
        <v>12402</v>
      </c>
      <c r="B6017" s="574" t="s">
        <v>12403</v>
      </c>
      <c r="C6017" s="573" t="s">
        <v>436</v>
      </c>
      <c r="E6017" s="573"/>
    </row>
    <row r="6018" spans="1:5" ht="15.75">
      <c r="A6018" s="573" t="s">
        <v>12404</v>
      </c>
      <c r="B6018" s="574" t="s">
        <v>12405</v>
      </c>
      <c r="C6018" s="573" t="s">
        <v>521</v>
      </c>
      <c r="E6018" s="573"/>
    </row>
    <row r="6019" spans="1:5" ht="15.75">
      <c r="A6019" s="573" t="s">
        <v>12406</v>
      </c>
      <c r="B6019" s="574" t="s">
        <v>12407</v>
      </c>
      <c r="C6019" s="573" t="s">
        <v>511</v>
      </c>
      <c r="E6019" s="573"/>
    </row>
    <row r="6020" spans="1:5" ht="15.75">
      <c r="A6020" s="573" t="s">
        <v>12408</v>
      </c>
      <c r="B6020" s="574" t="s">
        <v>12409</v>
      </c>
      <c r="C6020" s="573" t="s">
        <v>511</v>
      </c>
      <c r="E6020" s="573"/>
    </row>
    <row r="6021" spans="1:5" ht="15.75">
      <c r="A6021" s="573" t="s">
        <v>12410</v>
      </c>
      <c r="B6021" s="574" t="s">
        <v>12411</v>
      </c>
      <c r="C6021" s="573" t="s">
        <v>496</v>
      </c>
      <c r="E6021" s="573"/>
    </row>
    <row r="6022" spans="1:5" ht="15.75">
      <c r="A6022" s="573" t="s">
        <v>12412</v>
      </c>
      <c r="B6022" s="574" t="s">
        <v>12413</v>
      </c>
      <c r="C6022" s="573" t="s">
        <v>436</v>
      </c>
      <c r="E6022" s="573"/>
    </row>
    <row r="6023" spans="1:5" ht="15.75">
      <c r="A6023" s="573" t="s">
        <v>12414</v>
      </c>
      <c r="B6023" s="574" t="s">
        <v>12415</v>
      </c>
      <c r="C6023" s="573" t="s">
        <v>472</v>
      </c>
      <c r="E6023" s="573"/>
    </row>
    <row r="6024" spans="1:5" ht="15.75">
      <c r="A6024" s="573" t="s">
        <v>12416</v>
      </c>
      <c r="B6024" s="574" t="s">
        <v>12417</v>
      </c>
      <c r="C6024" s="573" t="s">
        <v>417</v>
      </c>
      <c r="E6024" s="573"/>
    </row>
    <row r="6025" spans="1:5" ht="15.75">
      <c r="A6025" s="573" t="s">
        <v>12418</v>
      </c>
      <c r="B6025" s="574" t="s">
        <v>12419</v>
      </c>
      <c r="C6025" s="573" t="s">
        <v>518</v>
      </c>
      <c r="E6025" s="573"/>
    </row>
    <row r="6026" spans="1:5" ht="15.75">
      <c r="A6026" s="573" t="s">
        <v>12420</v>
      </c>
      <c r="B6026" s="574" t="s">
        <v>12421</v>
      </c>
      <c r="C6026" s="573" t="s">
        <v>286</v>
      </c>
      <c r="E6026" s="573"/>
    </row>
    <row r="6027" spans="1:5" ht="15.75">
      <c r="A6027" s="573" t="s">
        <v>12422</v>
      </c>
      <c r="B6027" s="574" t="s">
        <v>12423</v>
      </c>
      <c r="C6027" s="573" t="s">
        <v>496</v>
      </c>
      <c r="E6027" s="573"/>
    </row>
    <row r="6028" spans="1:5" ht="15.75">
      <c r="A6028" s="573" t="s">
        <v>12424</v>
      </c>
      <c r="B6028" s="574" t="s">
        <v>12425</v>
      </c>
      <c r="C6028" s="573" t="s">
        <v>283</v>
      </c>
      <c r="E6028" s="573"/>
    </row>
    <row r="6029" spans="1:5" ht="15.75">
      <c r="A6029" s="573" t="s">
        <v>12426</v>
      </c>
      <c r="B6029" s="574" t="s">
        <v>12427</v>
      </c>
      <c r="C6029" s="573" t="s">
        <v>317</v>
      </c>
      <c r="E6029" s="573"/>
    </row>
    <row r="6030" spans="1:5" ht="15.75">
      <c r="A6030" s="573" t="s">
        <v>12428</v>
      </c>
      <c r="B6030" s="574" t="s">
        <v>12429</v>
      </c>
      <c r="C6030" s="573" t="s">
        <v>340</v>
      </c>
      <c r="E6030" s="573"/>
    </row>
    <row r="6031" spans="1:5" ht="15.75">
      <c r="A6031" s="573" t="s">
        <v>12430</v>
      </c>
      <c r="B6031" s="574" t="s">
        <v>12431</v>
      </c>
      <c r="C6031" s="573" t="s">
        <v>732</v>
      </c>
      <c r="E6031" s="573"/>
    </row>
    <row r="6032" spans="1:5" ht="15.75">
      <c r="A6032" s="573" t="s">
        <v>12432</v>
      </c>
      <c r="B6032" s="574" t="s">
        <v>12433</v>
      </c>
      <c r="C6032" s="573" t="s">
        <v>340</v>
      </c>
      <c r="E6032" s="573"/>
    </row>
    <row r="6033" spans="1:5" ht="15.75">
      <c r="A6033" s="573" t="s">
        <v>12434</v>
      </c>
      <c r="B6033" s="574" t="s">
        <v>12435</v>
      </c>
      <c r="C6033" s="573" t="s">
        <v>535</v>
      </c>
      <c r="E6033" s="573"/>
    </row>
    <row r="6034" spans="1:5" ht="15.75">
      <c r="A6034" s="573" t="s">
        <v>12436</v>
      </c>
      <c r="B6034" s="574" t="s">
        <v>12437</v>
      </c>
      <c r="C6034" s="573" t="s">
        <v>300</v>
      </c>
      <c r="E6034" s="573"/>
    </row>
    <row r="6035" spans="1:5" ht="15.75">
      <c r="A6035" s="573" t="s">
        <v>12438</v>
      </c>
      <c r="B6035" s="574" t="s">
        <v>12439</v>
      </c>
      <c r="C6035" s="573" t="s">
        <v>1762</v>
      </c>
      <c r="E6035" s="573"/>
    </row>
    <row r="6036" spans="1:5" ht="15.75">
      <c r="A6036" s="573" t="s">
        <v>12440</v>
      </c>
      <c r="B6036" s="574" t="s">
        <v>12441</v>
      </c>
      <c r="C6036" s="573" t="s">
        <v>388</v>
      </c>
      <c r="E6036" s="573"/>
    </row>
    <row r="6037" spans="1:5" ht="15.75">
      <c r="A6037" s="573" t="s">
        <v>12442</v>
      </c>
      <c r="B6037" s="574" t="s">
        <v>12443</v>
      </c>
      <c r="C6037" s="573" t="s">
        <v>404</v>
      </c>
      <c r="E6037" s="573"/>
    </row>
    <row r="6038" spans="1:5" ht="15.75">
      <c r="A6038" s="573" t="s">
        <v>12444</v>
      </c>
      <c r="B6038" s="574" t="s">
        <v>12445</v>
      </c>
      <c r="C6038" s="573" t="s">
        <v>1178</v>
      </c>
      <c r="E6038" s="573"/>
    </row>
    <row r="6039" spans="1:5" ht="15.75">
      <c r="A6039" s="573" t="s">
        <v>12446</v>
      </c>
      <c r="B6039" s="574" t="s">
        <v>12447</v>
      </c>
      <c r="C6039" s="573" t="s">
        <v>469</v>
      </c>
      <c r="E6039" s="573"/>
    </row>
    <row r="6040" spans="1:5" ht="15.75">
      <c r="A6040" s="573" t="s">
        <v>12448</v>
      </c>
      <c r="B6040" s="574" t="s">
        <v>12449</v>
      </c>
      <c r="C6040" s="573" t="s">
        <v>521</v>
      </c>
      <c r="E6040" s="573"/>
    </row>
    <row r="6041" spans="1:5" ht="15.75">
      <c r="A6041" s="573" t="s">
        <v>12450</v>
      </c>
      <c r="B6041" s="574" t="s">
        <v>12451</v>
      </c>
      <c r="C6041" s="573" t="s">
        <v>303</v>
      </c>
      <c r="E6041" s="573"/>
    </row>
    <row r="6042" spans="1:5" ht="15.75">
      <c r="A6042" s="573" t="s">
        <v>12452</v>
      </c>
      <c r="B6042" s="574" t="s">
        <v>12453</v>
      </c>
      <c r="C6042" s="573" t="s">
        <v>340</v>
      </c>
      <c r="E6042" s="573"/>
    </row>
    <row r="6043" spans="1:5" ht="15.75">
      <c r="A6043" s="573" t="s">
        <v>12454</v>
      </c>
      <c r="B6043" s="574" t="s">
        <v>12455</v>
      </c>
      <c r="C6043" s="573" t="s">
        <v>472</v>
      </c>
      <c r="E6043" s="573"/>
    </row>
    <row r="6044" spans="1:5" ht="15.75">
      <c r="A6044" s="573" t="s">
        <v>12456</v>
      </c>
      <c r="B6044" s="574" t="s">
        <v>12457</v>
      </c>
      <c r="C6044" s="573" t="s">
        <v>999</v>
      </c>
      <c r="E6044" s="573"/>
    </row>
    <row r="6045" spans="1:5" ht="15.75">
      <c r="A6045" s="573" t="s">
        <v>12458</v>
      </c>
      <c r="B6045" s="574" t="s">
        <v>12459</v>
      </c>
      <c r="C6045" s="573" t="s">
        <v>436</v>
      </c>
      <c r="E6045" s="573"/>
    </row>
    <row r="6046" spans="1:5" ht="15.75">
      <c r="A6046" s="573" t="s">
        <v>12460</v>
      </c>
      <c r="B6046" s="574" t="s">
        <v>12461</v>
      </c>
      <c r="C6046" s="573" t="s">
        <v>399</v>
      </c>
      <c r="E6046" s="573"/>
    </row>
    <row r="6047" spans="1:5" ht="15.75">
      <c r="A6047" s="573" t="s">
        <v>12462</v>
      </c>
      <c r="B6047" s="574" t="s">
        <v>12463</v>
      </c>
      <c r="C6047" s="573" t="s">
        <v>340</v>
      </c>
      <c r="E6047" s="573"/>
    </row>
    <row r="6048" spans="1:5" ht="15.75">
      <c r="A6048" s="573" t="s">
        <v>12464</v>
      </c>
      <c r="B6048" s="574" t="s">
        <v>12465</v>
      </c>
      <c r="C6048" s="573" t="s">
        <v>366</v>
      </c>
      <c r="E6048" s="573"/>
    </row>
    <row r="6049" spans="1:5" ht="15.75">
      <c r="A6049" s="573" t="s">
        <v>12466</v>
      </c>
      <c r="B6049" s="574" t="s">
        <v>12467</v>
      </c>
      <c r="C6049" s="573" t="s">
        <v>372</v>
      </c>
      <c r="E6049" s="573"/>
    </row>
    <row r="6050" spans="1:5" ht="15.75">
      <c r="A6050" s="573" t="s">
        <v>12468</v>
      </c>
      <c r="B6050" s="574" t="s">
        <v>12469</v>
      </c>
      <c r="C6050" s="573" t="s">
        <v>294</v>
      </c>
      <c r="E6050" s="573"/>
    </row>
    <row r="6051" spans="1:5" ht="15.75">
      <c r="A6051" s="573" t="s">
        <v>12470</v>
      </c>
      <c r="B6051" s="574" t="s">
        <v>12471</v>
      </c>
      <c r="C6051" s="573" t="s">
        <v>306</v>
      </c>
      <c r="E6051" s="573"/>
    </row>
    <row r="6052" spans="1:5" ht="15.75">
      <c r="A6052" s="573" t="s">
        <v>12472</v>
      </c>
      <c r="B6052" s="574" t="s">
        <v>12473</v>
      </c>
      <c r="C6052" s="573" t="s">
        <v>488</v>
      </c>
      <c r="E6052" s="573"/>
    </row>
    <row r="6053" spans="1:5" ht="15.75">
      <c r="A6053" s="573" t="s">
        <v>12474</v>
      </c>
      <c r="B6053" s="574" t="s">
        <v>12475</v>
      </c>
      <c r="C6053" s="573" t="s">
        <v>420</v>
      </c>
      <c r="E6053" s="573"/>
    </row>
    <row r="6054" spans="1:5" ht="15.75">
      <c r="A6054" s="573" t="s">
        <v>12476</v>
      </c>
      <c r="B6054" s="574" t="s">
        <v>12477</v>
      </c>
      <c r="C6054" s="573" t="s">
        <v>472</v>
      </c>
      <c r="E6054" s="573"/>
    </row>
    <row r="6055" spans="1:5" ht="15.75">
      <c r="A6055" s="573" t="s">
        <v>12478</v>
      </c>
      <c r="B6055" s="574" t="s">
        <v>12479</v>
      </c>
      <c r="C6055" s="573" t="s">
        <v>436</v>
      </c>
      <c r="E6055" s="573"/>
    </row>
    <row r="6056" spans="1:5" ht="15.75">
      <c r="A6056" s="573" t="s">
        <v>12480</v>
      </c>
      <c r="B6056" s="574" t="s">
        <v>12481</v>
      </c>
      <c r="C6056" s="573" t="s">
        <v>274</v>
      </c>
      <c r="E6056" s="573"/>
    </row>
    <row r="6057" spans="1:5" ht="15.75">
      <c r="A6057" s="573" t="s">
        <v>12482</v>
      </c>
      <c r="B6057" s="574" t="s">
        <v>12483</v>
      </c>
      <c r="C6057" s="573" t="s">
        <v>521</v>
      </c>
      <c r="E6057" s="573"/>
    </row>
    <row r="6058" spans="1:5" ht="15.75">
      <c r="A6058" s="573" t="s">
        <v>12484</v>
      </c>
      <c r="B6058" s="574" t="s">
        <v>12485</v>
      </c>
      <c r="C6058" s="573" t="s">
        <v>343</v>
      </c>
      <c r="E6058" s="573"/>
    </row>
    <row r="6059" spans="1:5" ht="15.75">
      <c r="A6059" s="573" t="s">
        <v>12486</v>
      </c>
      <c r="B6059" s="574" t="s">
        <v>12487</v>
      </c>
      <c r="C6059" s="573" t="s">
        <v>999</v>
      </c>
      <c r="E6059" s="573"/>
    </row>
    <row r="6060" spans="1:5" ht="15.75">
      <c r="A6060" s="573" t="s">
        <v>12488</v>
      </c>
      <c r="B6060" s="574" t="s">
        <v>12489</v>
      </c>
      <c r="C6060" s="573" t="s">
        <v>564</v>
      </c>
      <c r="E6060" s="573"/>
    </row>
    <row r="6061" spans="1:5" ht="15.75">
      <c r="A6061" s="573" t="s">
        <v>12490</v>
      </c>
      <c r="B6061" s="574" t="s">
        <v>12491</v>
      </c>
      <c r="C6061" s="573" t="s">
        <v>564</v>
      </c>
      <c r="E6061" s="573"/>
    </row>
    <row r="6062" spans="1:5" ht="15.75">
      <c r="A6062" s="573" t="s">
        <v>12492</v>
      </c>
      <c r="B6062" s="574" t="s">
        <v>12493</v>
      </c>
      <c r="C6062" s="573" t="s">
        <v>352</v>
      </c>
      <c r="E6062" s="573"/>
    </row>
    <row r="6063" spans="1:5" ht="15.75">
      <c r="A6063" s="573" t="s">
        <v>12494</v>
      </c>
      <c r="B6063" s="574" t="s">
        <v>12495</v>
      </c>
      <c r="C6063" s="573" t="s">
        <v>409</v>
      </c>
      <c r="E6063" s="573"/>
    </row>
    <row r="6064" spans="1:5" ht="15.75">
      <c r="A6064" s="573" t="s">
        <v>12496</v>
      </c>
      <c r="B6064" s="574" t="s">
        <v>12497</v>
      </c>
      <c r="C6064" s="573" t="s">
        <v>511</v>
      </c>
      <c r="E6064" s="573"/>
    </row>
    <row r="6065" spans="1:5" ht="15.75">
      <c r="A6065" s="573" t="s">
        <v>12498</v>
      </c>
      <c r="B6065" s="574" t="s">
        <v>12499</v>
      </c>
      <c r="C6065" s="573" t="s">
        <v>409</v>
      </c>
      <c r="E6065" s="573"/>
    </row>
    <row r="6066" spans="1:5" ht="15.75">
      <c r="A6066" s="573" t="s">
        <v>12500</v>
      </c>
      <c r="B6066" s="574" t="s">
        <v>12501</v>
      </c>
      <c r="C6066" s="573" t="s">
        <v>409</v>
      </c>
      <c r="E6066" s="573"/>
    </row>
    <row r="6067" spans="1:5" ht="15.75">
      <c r="A6067" s="573" t="s">
        <v>12502</v>
      </c>
      <c r="B6067" s="574" t="s">
        <v>12503</v>
      </c>
      <c r="C6067" s="573" t="s">
        <v>827</v>
      </c>
      <c r="E6067" s="573"/>
    </row>
    <row r="6068" spans="1:5" ht="15.75">
      <c r="A6068" s="573" t="s">
        <v>12504</v>
      </c>
      <c r="B6068" s="574" t="s">
        <v>12505</v>
      </c>
      <c r="C6068" s="573" t="s">
        <v>511</v>
      </c>
      <c r="E6068" s="573"/>
    </row>
    <row r="6069" spans="1:5" ht="15.75">
      <c r="A6069" s="573" t="s">
        <v>12506</v>
      </c>
      <c r="B6069" s="574" t="s">
        <v>12507</v>
      </c>
      <c r="C6069" s="573" t="s">
        <v>518</v>
      </c>
      <c r="E6069" s="573"/>
    </row>
    <row r="6070" spans="1:5" ht="15.75">
      <c r="A6070" s="573" t="s">
        <v>12508</v>
      </c>
      <c r="B6070" s="574" t="s">
        <v>12509</v>
      </c>
      <c r="C6070" s="573" t="s">
        <v>399</v>
      </c>
      <c r="E6070" s="573"/>
    </row>
    <row r="6071" spans="1:5" ht="15.75">
      <c r="A6071" s="573" t="s">
        <v>12510</v>
      </c>
      <c r="B6071" s="574" t="s">
        <v>12511</v>
      </c>
      <c r="C6071" s="573" t="s">
        <v>412</v>
      </c>
      <c r="E6071" s="573"/>
    </row>
    <row r="6072" spans="1:5" ht="15.75">
      <c r="A6072" s="573" t="s">
        <v>12512</v>
      </c>
      <c r="B6072" s="574" t="s">
        <v>12513</v>
      </c>
      <c r="C6072" s="573" t="s">
        <v>404</v>
      </c>
      <c r="E6072" s="573"/>
    </row>
    <row r="6073" spans="1:5" ht="15.75">
      <c r="A6073" s="573" t="s">
        <v>12514</v>
      </c>
      <c r="B6073" s="574" t="s">
        <v>12515</v>
      </c>
      <c r="C6073" s="573" t="s">
        <v>340</v>
      </c>
      <c r="E6073" s="573"/>
    </row>
    <row r="6074" spans="1:5" ht="15.75">
      <c r="A6074" s="573" t="s">
        <v>12516</v>
      </c>
      <c r="B6074" s="574" t="s">
        <v>12517</v>
      </c>
      <c r="C6074" s="573" t="s">
        <v>268</v>
      </c>
      <c r="E6074" s="573"/>
    </row>
    <row r="6075" spans="1:5" ht="15.75">
      <c r="A6075" s="573" t="s">
        <v>12518</v>
      </c>
      <c r="B6075" s="574" t="s">
        <v>12519</v>
      </c>
      <c r="C6075" s="573" t="s">
        <v>286</v>
      </c>
      <c r="E6075" s="573"/>
    </row>
    <row r="6076" spans="1:5" ht="15.75">
      <c r="A6076" s="573" t="s">
        <v>12520</v>
      </c>
      <c r="B6076" s="574" t="s">
        <v>12521</v>
      </c>
      <c r="C6076" s="573" t="s">
        <v>268</v>
      </c>
      <c r="E6076" s="573"/>
    </row>
    <row r="6077" spans="1:5" ht="15.75">
      <c r="A6077" s="573" t="s">
        <v>12522</v>
      </c>
      <c r="B6077" s="574" t="s">
        <v>12523</v>
      </c>
      <c r="C6077" s="573" t="s">
        <v>436</v>
      </c>
      <c r="E6077" s="573"/>
    </row>
    <row r="6078" spans="1:5" ht="15.75">
      <c r="A6078" s="573" t="s">
        <v>12524</v>
      </c>
      <c r="B6078" s="574" t="s">
        <v>12525</v>
      </c>
      <c r="C6078" s="573" t="s">
        <v>592</v>
      </c>
      <c r="E6078" s="573"/>
    </row>
    <row r="6079" spans="1:5" ht="15.75">
      <c r="A6079" s="573" t="s">
        <v>12526</v>
      </c>
      <c r="B6079" s="574" t="s">
        <v>12527</v>
      </c>
      <c r="C6079" s="573" t="s">
        <v>485</v>
      </c>
      <c r="E6079" s="573"/>
    </row>
    <row r="6080" spans="1:5" ht="15.75">
      <c r="A6080" s="573" t="s">
        <v>12528</v>
      </c>
      <c r="B6080" s="574" t="s">
        <v>12529</v>
      </c>
      <c r="C6080" s="573" t="s">
        <v>343</v>
      </c>
      <c r="E6080" s="573"/>
    </row>
    <row r="6081" spans="1:5" ht="15.75">
      <c r="A6081" s="573" t="s">
        <v>12530</v>
      </c>
      <c r="B6081" s="574" t="s">
        <v>12531</v>
      </c>
      <c r="C6081" s="573" t="s">
        <v>436</v>
      </c>
      <c r="E6081" s="573"/>
    </row>
    <row r="6082" spans="1:5" ht="15.75">
      <c r="A6082" s="573" t="s">
        <v>12532</v>
      </c>
      <c r="B6082" s="574" t="s">
        <v>12533</v>
      </c>
      <c r="C6082" s="573" t="s">
        <v>360</v>
      </c>
      <c r="E6082" s="573"/>
    </row>
    <row r="6083" spans="1:5" ht="15.75">
      <c r="A6083" s="573" t="s">
        <v>12534</v>
      </c>
      <c r="B6083" s="574" t="s">
        <v>12535</v>
      </c>
      <c r="C6083" s="573" t="s">
        <v>303</v>
      </c>
      <c r="E6083" s="573"/>
    </row>
    <row r="6084" spans="1:5" ht="15.75">
      <c r="A6084" s="573" t="s">
        <v>12536</v>
      </c>
      <c r="B6084" s="574" t="s">
        <v>12537</v>
      </c>
      <c r="C6084" s="573" t="s">
        <v>511</v>
      </c>
      <c r="E6084" s="573"/>
    </row>
    <row r="6085" spans="1:5" ht="15.75">
      <c r="A6085" s="573" t="s">
        <v>12538</v>
      </c>
      <c r="B6085" s="574" t="s">
        <v>12539</v>
      </c>
      <c r="C6085" s="573" t="s">
        <v>1293</v>
      </c>
      <c r="E6085" s="573"/>
    </row>
    <row r="6086" spans="1:5" ht="15.75">
      <c r="A6086" s="573" t="s">
        <v>12540</v>
      </c>
      <c r="B6086" s="574" t="s">
        <v>12541</v>
      </c>
      <c r="C6086" s="573" t="s">
        <v>280</v>
      </c>
      <c r="E6086" s="573"/>
    </row>
    <row r="6087" spans="1:5" ht="15.75">
      <c r="A6087" s="573" t="s">
        <v>12542</v>
      </c>
      <c r="B6087" s="574" t="s">
        <v>12543</v>
      </c>
      <c r="C6087" s="573" t="s">
        <v>518</v>
      </c>
      <c r="E6087" s="573"/>
    </row>
    <row r="6088" spans="1:5" ht="15.75">
      <c r="A6088" s="573" t="s">
        <v>12544</v>
      </c>
      <c r="B6088" s="574" t="s">
        <v>12545</v>
      </c>
      <c r="C6088" s="573" t="s">
        <v>511</v>
      </c>
      <c r="E6088" s="573"/>
    </row>
    <row r="6089" spans="1:5" ht="15.75">
      <c r="A6089" s="573" t="s">
        <v>12546</v>
      </c>
      <c r="B6089" s="574" t="s">
        <v>12547</v>
      </c>
      <c r="C6089" s="573" t="s">
        <v>294</v>
      </c>
      <c r="E6089" s="573"/>
    </row>
    <row r="6090" spans="1:5" ht="15.75">
      <c r="A6090" s="573" t="s">
        <v>12548</v>
      </c>
      <c r="B6090" s="574" t="s">
        <v>12549</v>
      </c>
      <c r="C6090" s="573" t="s">
        <v>121</v>
      </c>
      <c r="E6090" s="573"/>
    </row>
    <row r="6091" spans="1:5" ht="15.75">
      <c r="A6091" s="573" t="s">
        <v>12550</v>
      </c>
      <c r="B6091" s="574" t="s">
        <v>12551</v>
      </c>
      <c r="C6091" s="573" t="s">
        <v>375</v>
      </c>
      <c r="E6091" s="573"/>
    </row>
    <row r="6092" spans="1:5" ht="15.75">
      <c r="A6092" s="573" t="s">
        <v>12552</v>
      </c>
      <c r="B6092" s="574" t="s">
        <v>12553</v>
      </c>
      <c r="C6092" s="573" t="s">
        <v>317</v>
      </c>
      <c r="E6092" s="573"/>
    </row>
    <row r="6093" spans="1:5" ht="15.75">
      <c r="A6093" s="573" t="s">
        <v>12554</v>
      </c>
      <c r="B6093" s="574" t="s">
        <v>12555</v>
      </c>
      <c r="C6093" s="573" t="s">
        <v>493</v>
      </c>
      <c r="E6093" s="573"/>
    </row>
    <row r="6094" spans="1:5" ht="15.75">
      <c r="A6094" s="573" t="s">
        <v>12556</v>
      </c>
      <c r="B6094" s="574" t="s">
        <v>12557</v>
      </c>
      <c r="C6094" s="573" t="s">
        <v>294</v>
      </c>
      <c r="E6094" s="573"/>
    </row>
    <row r="6095" spans="1:5" ht="15.75">
      <c r="A6095" s="573" t="s">
        <v>12558</v>
      </c>
      <c r="B6095" s="574" t="s">
        <v>12559</v>
      </c>
      <c r="C6095" s="573" t="s">
        <v>375</v>
      </c>
      <c r="E6095" s="573"/>
    </row>
    <row r="6096" spans="1:5" ht="15.75">
      <c r="A6096" s="573" t="s">
        <v>12560</v>
      </c>
      <c r="B6096" s="574" t="s">
        <v>12561</v>
      </c>
      <c r="C6096" s="573" t="s">
        <v>926</v>
      </c>
      <c r="E6096" s="573"/>
    </row>
    <row r="6097" spans="1:5" ht="15.75">
      <c r="A6097" s="573" t="s">
        <v>12562</v>
      </c>
      <c r="B6097" s="574" t="s">
        <v>12563</v>
      </c>
      <c r="C6097" s="573" t="s">
        <v>521</v>
      </c>
      <c r="E6097" s="573"/>
    </row>
    <row r="6098" spans="1:5" ht="15.75">
      <c r="A6098" s="573" t="s">
        <v>12564</v>
      </c>
      <c r="B6098" s="574" t="s">
        <v>12565</v>
      </c>
      <c r="C6098" s="573" t="s">
        <v>343</v>
      </c>
      <c r="E6098" s="573"/>
    </row>
    <row r="6099" spans="1:5" ht="15.75">
      <c r="A6099" s="573" t="s">
        <v>12566</v>
      </c>
      <c r="B6099" s="574" t="s">
        <v>12567</v>
      </c>
      <c r="C6099" s="573" t="s">
        <v>352</v>
      </c>
      <c r="E6099" s="573"/>
    </row>
    <row r="6100" spans="1:5" ht="15.75">
      <c r="A6100" s="573" t="s">
        <v>12568</v>
      </c>
      <c r="B6100" s="574" t="s">
        <v>12569</v>
      </c>
      <c r="C6100" s="573" t="s">
        <v>317</v>
      </c>
      <c r="E6100" s="573"/>
    </row>
    <row r="6101" spans="1:5" ht="15.75">
      <c r="A6101" s="573" t="s">
        <v>12570</v>
      </c>
      <c r="B6101" s="574" t="s">
        <v>12571</v>
      </c>
      <c r="C6101" s="573" t="s">
        <v>268</v>
      </c>
      <c r="E6101" s="573"/>
    </row>
    <row r="6102" spans="1:5" ht="15.75">
      <c r="A6102" s="573" t="s">
        <v>12572</v>
      </c>
      <c r="B6102" s="574" t="s">
        <v>12573</v>
      </c>
      <c r="C6102" s="573" t="s">
        <v>827</v>
      </c>
      <c r="E6102" s="573"/>
    </row>
    <row r="6103" spans="1:5" ht="15.75">
      <c r="A6103" s="573" t="s">
        <v>12574</v>
      </c>
      <c r="B6103" s="574" t="s">
        <v>12575</v>
      </c>
      <c r="C6103" s="573" t="s">
        <v>412</v>
      </c>
      <c r="E6103" s="573"/>
    </row>
    <row r="6104" spans="1:5" ht="15.75">
      <c r="A6104" s="573" t="s">
        <v>12576</v>
      </c>
      <c r="B6104" s="574" t="s">
        <v>12577</v>
      </c>
      <c r="C6104" s="573" t="s">
        <v>951</v>
      </c>
      <c r="E6104" s="573"/>
    </row>
    <row r="6105" spans="1:5" ht="15.75">
      <c r="A6105" s="573" t="s">
        <v>12578</v>
      </c>
      <c r="B6105" s="574" t="s">
        <v>12579</v>
      </c>
      <c r="C6105" s="573" t="s">
        <v>280</v>
      </c>
      <c r="E6105" s="573"/>
    </row>
    <row r="6106" spans="1:5" ht="15.75">
      <c r="A6106" s="573" t="s">
        <v>12580</v>
      </c>
      <c r="B6106" s="574" t="s">
        <v>12581</v>
      </c>
      <c r="C6106" s="573" t="s">
        <v>496</v>
      </c>
      <c r="E6106" s="573"/>
    </row>
    <row r="6107" spans="1:5" ht="15.75">
      <c r="A6107" s="573" t="s">
        <v>12582</v>
      </c>
      <c r="B6107" s="574" t="s">
        <v>12583</v>
      </c>
      <c r="C6107" s="573" t="s">
        <v>3068</v>
      </c>
      <c r="E6107" s="573"/>
    </row>
    <row r="6108" spans="1:5" ht="15.75">
      <c r="A6108" s="573" t="s">
        <v>12584</v>
      </c>
      <c r="B6108" s="574" t="s">
        <v>12585</v>
      </c>
      <c r="C6108" s="573" t="s">
        <v>511</v>
      </c>
      <c r="E6108" s="573"/>
    </row>
    <row r="6109" spans="1:5" ht="15.75">
      <c r="A6109" s="573" t="s">
        <v>12586</v>
      </c>
      <c r="B6109" s="574" t="s">
        <v>12587</v>
      </c>
      <c r="C6109" s="573" t="s">
        <v>674</v>
      </c>
      <c r="E6109" s="573"/>
    </row>
    <row r="6110" spans="1:5" ht="15.75">
      <c r="A6110" s="573" t="s">
        <v>12588</v>
      </c>
      <c r="B6110" s="574" t="s">
        <v>12589</v>
      </c>
      <c r="C6110" s="573" t="s">
        <v>674</v>
      </c>
      <c r="E6110" s="573"/>
    </row>
    <row r="6111" spans="1:5" ht="15.75">
      <c r="A6111" s="573" t="s">
        <v>12590</v>
      </c>
      <c r="B6111" s="574" t="s">
        <v>12591</v>
      </c>
      <c r="C6111" s="573" t="s">
        <v>674</v>
      </c>
      <c r="E6111" s="573"/>
    </row>
    <row r="6112" spans="1:5" ht="15.75">
      <c r="A6112" s="573" t="s">
        <v>12592</v>
      </c>
      <c r="B6112" s="574" t="s">
        <v>12593</v>
      </c>
      <c r="C6112" s="573" t="s">
        <v>674</v>
      </c>
      <c r="E6112" s="573"/>
    </row>
    <row r="6113" spans="1:5" ht="15.75">
      <c r="A6113" s="573" t="s">
        <v>12594</v>
      </c>
      <c r="B6113" s="574" t="s">
        <v>12595</v>
      </c>
      <c r="C6113" s="573" t="s">
        <v>674</v>
      </c>
      <c r="E6113" s="573"/>
    </row>
    <row r="6114" spans="1:5" ht="15.75">
      <c r="A6114" s="573" t="s">
        <v>12596</v>
      </c>
      <c r="B6114" s="574" t="s">
        <v>12597</v>
      </c>
      <c r="C6114" s="573" t="s">
        <v>674</v>
      </c>
      <c r="E6114" s="573"/>
    </row>
    <row r="6115" spans="1:5" ht="15.75">
      <c r="A6115" s="573" t="s">
        <v>12598</v>
      </c>
      <c r="B6115" s="574" t="s">
        <v>12599</v>
      </c>
      <c r="C6115" s="573" t="s">
        <v>674</v>
      </c>
      <c r="E6115" s="573"/>
    </row>
    <row r="6116" spans="1:5" ht="15.75">
      <c r="A6116" s="573" t="s">
        <v>12600</v>
      </c>
      <c r="B6116" s="574" t="s">
        <v>12601</v>
      </c>
      <c r="C6116" s="573" t="s">
        <v>674</v>
      </c>
      <c r="E6116" s="573"/>
    </row>
    <row r="6117" spans="1:5" ht="15.75">
      <c r="A6117" s="573" t="s">
        <v>12602</v>
      </c>
      <c r="B6117" s="574" t="s">
        <v>12603</v>
      </c>
      <c r="C6117" s="573" t="s">
        <v>559</v>
      </c>
      <c r="E6117" s="573"/>
    </row>
    <row r="6118" spans="1:5" ht="15.75">
      <c r="A6118" s="573" t="s">
        <v>12604</v>
      </c>
      <c r="B6118" s="574" t="s">
        <v>12605</v>
      </c>
      <c r="C6118" s="573" t="s">
        <v>496</v>
      </c>
      <c r="E6118" s="573"/>
    </row>
    <row r="6119" spans="1:5" ht="15.75">
      <c r="A6119" s="573" t="s">
        <v>12606</v>
      </c>
      <c r="B6119" s="574" t="s">
        <v>12607</v>
      </c>
      <c r="C6119" s="573" t="s">
        <v>742</v>
      </c>
      <c r="E6119" s="573"/>
    </row>
    <row r="6120" spans="1:5" ht="15.75">
      <c r="A6120" s="573" t="s">
        <v>12608</v>
      </c>
      <c r="B6120" s="574" t="s">
        <v>12609</v>
      </c>
      <c r="C6120" s="573" t="s">
        <v>564</v>
      </c>
      <c r="E6120" s="573"/>
    </row>
    <row r="6121" spans="1:5" ht="15.75">
      <c r="A6121" s="573" t="s">
        <v>12610</v>
      </c>
      <c r="B6121" s="574" t="s">
        <v>12611</v>
      </c>
      <c r="C6121" s="573" t="s">
        <v>317</v>
      </c>
      <c r="E6121" s="573"/>
    </row>
    <row r="6122" spans="1:5" ht="15.75">
      <c r="A6122" s="573" t="s">
        <v>12612</v>
      </c>
      <c r="B6122" s="574" t="s">
        <v>12613</v>
      </c>
      <c r="C6122" s="573" t="s">
        <v>388</v>
      </c>
      <c r="E6122" s="573"/>
    </row>
    <row r="6123" spans="1:5" ht="15.75">
      <c r="A6123" s="573" t="s">
        <v>12614</v>
      </c>
      <c r="B6123" s="574" t="s">
        <v>12615</v>
      </c>
      <c r="C6123" s="573" t="s">
        <v>306</v>
      </c>
      <c r="E6123" s="573"/>
    </row>
    <row r="6124" spans="1:5" ht="15.75">
      <c r="A6124" s="573" t="s">
        <v>12616</v>
      </c>
      <c r="B6124" s="574" t="s">
        <v>12617</v>
      </c>
      <c r="C6124" s="573" t="s">
        <v>613</v>
      </c>
      <c r="E6124" s="573"/>
    </row>
    <row r="6125" spans="1:5" ht="15.75">
      <c r="A6125" s="573" t="s">
        <v>12618</v>
      </c>
      <c r="B6125" s="574" t="s">
        <v>12619</v>
      </c>
      <c r="C6125" s="573" t="s">
        <v>404</v>
      </c>
      <c r="E6125" s="573"/>
    </row>
    <row r="6126" spans="1:5" ht="15.75">
      <c r="A6126" s="573" t="s">
        <v>12620</v>
      </c>
      <c r="B6126" s="574" t="s">
        <v>12621</v>
      </c>
      <c r="C6126" s="573" t="s">
        <v>521</v>
      </c>
      <c r="E6126" s="573"/>
    </row>
    <row r="6127" spans="1:5" ht="15.75">
      <c r="A6127" s="573" t="s">
        <v>12622</v>
      </c>
      <c r="B6127" s="574" t="s">
        <v>12623</v>
      </c>
      <c r="C6127" s="573" t="s">
        <v>436</v>
      </c>
      <c r="E6127" s="573"/>
    </row>
    <row r="6128" spans="1:5" ht="15.75">
      <c r="A6128" s="573" t="s">
        <v>12624</v>
      </c>
      <c r="B6128" s="574" t="s">
        <v>12625</v>
      </c>
      <c r="C6128" s="573" t="s">
        <v>436</v>
      </c>
      <c r="E6128" s="573"/>
    </row>
    <row r="6129" spans="1:5" ht="15.75">
      <c r="A6129" s="573" t="s">
        <v>12626</v>
      </c>
      <c r="B6129" s="574" t="s">
        <v>12627</v>
      </c>
      <c r="C6129" s="573" t="s">
        <v>472</v>
      </c>
      <c r="E6129" s="573"/>
    </row>
    <row r="6130" spans="1:5" ht="15.75">
      <c r="A6130" s="573" t="s">
        <v>12628</v>
      </c>
      <c r="B6130" s="574" t="s">
        <v>12629</v>
      </c>
      <c r="C6130" s="573" t="s">
        <v>372</v>
      </c>
      <c r="E6130" s="573"/>
    </row>
    <row r="6131" spans="1:5" ht="15.75">
      <c r="A6131" s="573" t="s">
        <v>12630</v>
      </c>
      <c r="B6131" s="574" t="s">
        <v>12631</v>
      </c>
      <c r="C6131" s="573" t="s">
        <v>388</v>
      </c>
      <c r="E6131" s="573"/>
    </row>
    <row r="6132" spans="1:5" ht="15.75">
      <c r="A6132" s="573" t="s">
        <v>12632</v>
      </c>
      <c r="B6132" s="574" t="s">
        <v>12633</v>
      </c>
      <c r="C6132" s="573" t="s">
        <v>303</v>
      </c>
      <c r="E6132" s="573"/>
    </row>
    <row r="6133" spans="1:5" ht="15.75">
      <c r="A6133" s="573" t="s">
        <v>12634</v>
      </c>
      <c r="B6133" s="574" t="s">
        <v>12635</v>
      </c>
      <c r="C6133" s="573" t="s">
        <v>343</v>
      </c>
      <c r="E6133" s="573"/>
    </row>
    <row r="6134" spans="1:5" ht="15.75">
      <c r="A6134" s="573" t="s">
        <v>12636</v>
      </c>
      <c r="B6134" s="574" t="s">
        <v>12637</v>
      </c>
      <c r="C6134" s="573" t="s">
        <v>303</v>
      </c>
      <c r="E6134" s="573"/>
    </row>
    <row r="6135" spans="1:5" ht="15.75">
      <c r="A6135" s="573" t="s">
        <v>12638</v>
      </c>
      <c r="B6135" s="574" t="s">
        <v>12639</v>
      </c>
      <c r="C6135" s="573" t="s">
        <v>613</v>
      </c>
      <c r="E6135" s="573"/>
    </row>
    <row r="6136" spans="1:5" ht="15.75">
      <c r="A6136" s="573" t="s">
        <v>12640</v>
      </c>
      <c r="B6136" s="574" t="s">
        <v>12641</v>
      </c>
      <c r="C6136" s="573" t="s">
        <v>317</v>
      </c>
      <c r="E6136" s="573"/>
    </row>
    <row r="6137" spans="1:5" ht="15.75">
      <c r="A6137" s="573" t="s">
        <v>12642</v>
      </c>
      <c r="B6137" s="574" t="s">
        <v>12643</v>
      </c>
      <c r="C6137" s="573" t="s">
        <v>436</v>
      </c>
      <c r="E6137" s="573"/>
    </row>
    <row r="6138" spans="1:5" ht="15.75">
      <c r="A6138" s="573" t="s">
        <v>12644</v>
      </c>
      <c r="B6138" s="574" t="s">
        <v>12645</v>
      </c>
      <c r="C6138" s="573" t="s">
        <v>271</v>
      </c>
      <c r="E6138" s="573"/>
    </row>
    <row r="6139" spans="1:5" ht="15.75">
      <c r="A6139" s="573" t="s">
        <v>12646</v>
      </c>
      <c r="B6139" s="574" t="s">
        <v>12647</v>
      </c>
      <c r="C6139" s="573" t="s">
        <v>317</v>
      </c>
      <c r="E6139" s="573"/>
    </row>
    <row r="6140" spans="1:5" ht="15.75">
      <c r="A6140" s="573" t="s">
        <v>12648</v>
      </c>
      <c r="B6140" s="574" t="s">
        <v>12649</v>
      </c>
      <c r="C6140" s="573" t="s">
        <v>268</v>
      </c>
      <c r="E6140" s="573"/>
    </row>
    <row r="6141" spans="1:5" ht="15.75">
      <c r="A6141" s="573" t="s">
        <v>12650</v>
      </c>
      <c r="B6141" s="574" t="s">
        <v>12651</v>
      </c>
      <c r="C6141" s="573" t="s">
        <v>737</v>
      </c>
      <c r="E6141" s="573"/>
    </row>
    <row r="6142" spans="1:5" ht="15.75">
      <c r="A6142" s="573" t="s">
        <v>12652</v>
      </c>
      <c r="B6142" s="574" t="s">
        <v>12653</v>
      </c>
      <c r="C6142" s="573" t="s">
        <v>521</v>
      </c>
      <c r="E6142" s="573"/>
    </row>
    <row r="6143" spans="1:5" ht="15.75">
      <c r="A6143" s="573" t="s">
        <v>12654</v>
      </c>
      <c r="B6143" s="574" t="s">
        <v>12655</v>
      </c>
      <c r="C6143" s="573" t="s">
        <v>360</v>
      </c>
      <c r="E6143" s="573"/>
    </row>
    <row r="6144" spans="1:5" ht="15.75">
      <c r="A6144" s="573" t="s">
        <v>12656</v>
      </c>
      <c r="B6144" s="574" t="s">
        <v>12657</v>
      </c>
      <c r="C6144" s="573" t="s">
        <v>303</v>
      </c>
      <c r="E6144" s="573"/>
    </row>
    <row r="6145" spans="1:5" ht="15.75">
      <c r="A6145" s="573" t="s">
        <v>12658</v>
      </c>
      <c r="B6145" s="574" t="s">
        <v>12659</v>
      </c>
      <c r="C6145" s="573" t="s">
        <v>312</v>
      </c>
      <c r="E6145" s="573"/>
    </row>
    <row r="6146" spans="1:5" ht="15.75">
      <c r="A6146" s="573" t="s">
        <v>12660</v>
      </c>
      <c r="B6146" s="574" t="s">
        <v>12661</v>
      </c>
      <c r="C6146" s="573" t="s">
        <v>409</v>
      </c>
      <c r="E6146" s="573"/>
    </row>
    <row r="6147" spans="1:5" ht="15.75">
      <c r="A6147" s="573" t="s">
        <v>12662</v>
      </c>
      <c r="B6147" s="574" t="s">
        <v>12663</v>
      </c>
      <c r="C6147" s="573" t="s">
        <v>283</v>
      </c>
      <c r="E6147" s="573"/>
    </row>
    <row r="6148" spans="1:5" ht="15.75">
      <c r="A6148" s="573" t="s">
        <v>12664</v>
      </c>
      <c r="B6148" s="574" t="s">
        <v>12665</v>
      </c>
      <c r="C6148" s="573" t="s">
        <v>303</v>
      </c>
      <c r="E6148" s="573"/>
    </row>
    <row r="6149" spans="1:5" ht="15.75">
      <c r="A6149" s="573" t="s">
        <v>12666</v>
      </c>
      <c r="B6149" s="574" t="s">
        <v>12667</v>
      </c>
      <c r="C6149" s="573" t="s">
        <v>343</v>
      </c>
      <c r="E6149" s="573"/>
    </row>
    <row r="6150" spans="1:5" ht="15.75">
      <c r="A6150" s="573" t="s">
        <v>12668</v>
      </c>
      <c r="B6150" s="574" t="s">
        <v>12669</v>
      </c>
      <c r="C6150" s="573" t="s">
        <v>620</v>
      </c>
      <c r="E6150" s="573"/>
    </row>
    <row r="6151" spans="1:5" ht="15.75">
      <c r="A6151" s="573" t="s">
        <v>12670</v>
      </c>
      <c r="B6151" s="574" t="s">
        <v>12671</v>
      </c>
      <c r="C6151" s="573" t="s">
        <v>559</v>
      </c>
      <c r="E6151" s="573"/>
    </row>
    <row r="6152" spans="1:5" ht="15.75">
      <c r="A6152" s="573" t="s">
        <v>12672</v>
      </c>
      <c r="B6152" s="574" t="s">
        <v>12673</v>
      </c>
      <c r="C6152" s="573" t="s">
        <v>346</v>
      </c>
      <c r="E6152" s="573"/>
    </row>
    <row r="6153" spans="1:5" ht="15.75">
      <c r="A6153" s="573" t="s">
        <v>12674</v>
      </c>
      <c r="B6153" s="574" t="s">
        <v>12675</v>
      </c>
      <c r="C6153" s="573" t="s">
        <v>456</v>
      </c>
      <c r="E6153" s="573"/>
    </row>
    <row r="6154" spans="1:5" ht="15.75">
      <c r="A6154" s="573" t="s">
        <v>12676</v>
      </c>
      <c r="B6154" s="574" t="s">
        <v>12677</v>
      </c>
      <c r="C6154" s="573" t="s">
        <v>1590</v>
      </c>
      <c r="E6154" s="573"/>
    </row>
    <row r="6155" spans="1:5" ht="15.75">
      <c r="A6155" s="573" t="s">
        <v>12678</v>
      </c>
      <c r="B6155" s="574" t="s">
        <v>12679</v>
      </c>
      <c r="C6155" s="573" t="s">
        <v>521</v>
      </c>
      <c r="E6155" s="573"/>
    </row>
    <row r="6156" spans="1:5" ht="15.75">
      <c r="A6156" s="573" t="s">
        <v>12680</v>
      </c>
      <c r="B6156" s="574" t="s">
        <v>12681</v>
      </c>
      <c r="C6156" s="573" t="s">
        <v>496</v>
      </c>
      <c r="E6156" s="573"/>
    </row>
    <row r="6157" spans="1:5" ht="15.75">
      <c r="A6157" s="573" t="s">
        <v>12682</v>
      </c>
      <c r="B6157" s="574" t="s">
        <v>12683</v>
      </c>
      <c r="C6157" s="573" t="s">
        <v>303</v>
      </c>
      <c r="E6157" s="573"/>
    </row>
    <row r="6158" spans="1:5" ht="15.75">
      <c r="A6158" s="573" t="s">
        <v>12684</v>
      </c>
      <c r="B6158" s="574" t="s">
        <v>12685</v>
      </c>
      <c r="C6158" s="573" t="s">
        <v>360</v>
      </c>
      <c r="E6158" s="573"/>
    </row>
    <row r="6159" spans="1:5" ht="15.75">
      <c r="A6159" s="573" t="s">
        <v>12686</v>
      </c>
      <c r="B6159" s="574" t="s">
        <v>12687</v>
      </c>
      <c r="C6159" s="573" t="s">
        <v>349</v>
      </c>
      <c r="E6159" s="573"/>
    </row>
    <row r="6160" spans="1:5" ht="15.75">
      <c r="A6160" s="573" t="s">
        <v>12688</v>
      </c>
      <c r="B6160" s="574" t="s">
        <v>12689</v>
      </c>
      <c r="C6160" s="573" t="s">
        <v>317</v>
      </c>
      <c r="E6160" s="573"/>
    </row>
    <row r="6161" spans="1:5" ht="15.75">
      <c r="A6161" s="573" t="s">
        <v>12690</v>
      </c>
      <c r="B6161" s="574" t="s">
        <v>12691</v>
      </c>
      <c r="C6161" s="573" t="s">
        <v>436</v>
      </c>
      <c r="E6161" s="573"/>
    </row>
    <row r="6162" spans="1:5" ht="15.75">
      <c r="A6162" s="573" t="s">
        <v>12692</v>
      </c>
      <c r="B6162" s="574" t="s">
        <v>12693</v>
      </c>
      <c r="C6162" s="573" t="s">
        <v>488</v>
      </c>
      <c r="E6162" s="573"/>
    </row>
    <row r="6163" spans="1:5" ht="15.75">
      <c r="A6163" s="573" t="s">
        <v>12694</v>
      </c>
      <c r="B6163" s="574" t="s">
        <v>12695</v>
      </c>
      <c r="C6163" s="573" t="s">
        <v>862</v>
      </c>
      <c r="E6163" s="573"/>
    </row>
    <row r="6164" spans="1:5" ht="15.75">
      <c r="A6164" s="573" t="s">
        <v>12696</v>
      </c>
      <c r="B6164" s="574" t="s">
        <v>12697</v>
      </c>
      <c r="C6164" s="573" t="s">
        <v>456</v>
      </c>
      <c r="E6164" s="573"/>
    </row>
    <row r="6165" spans="1:5" ht="15.75">
      <c r="A6165" s="573" t="s">
        <v>12698</v>
      </c>
      <c r="B6165" s="574" t="s">
        <v>12699</v>
      </c>
      <c r="C6165" s="573" t="s">
        <v>951</v>
      </c>
      <c r="E6165" s="573"/>
    </row>
    <row r="6166" spans="1:5" ht="15.75">
      <c r="A6166" s="573" t="s">
        <v>12700</v>
      </c>
      <c r="B6166" s="574" t="s">
        <v>12701</v>
      </c>
      <c r="C6166" s="573" t="s">
        <v>951</v>
      </c>
      <c r="E6166" s="573"/>
    </row>
    <row r="6167" spans="1:5" ht="15.75">
      <c r="A6167" s="573" t="s">
        <v>12702</v>
      </c>
      <c r="B6167" s="574" t="s">
        <v>12703</v>
      </c>
      <c r="C6167" s="573" t="s">
        <v>464</v>
      </c>
      <c r="E6167" s="573"/>
    </row>
    <row r="6168" spans="1:5" ht="15.75">
      <c r="A6168" s="573" t="s">
        <v>12704</v>
      </c>
      <c r="B6168" s="574" t="s">
        <v>12705</v>
      </c>
      <c r="C6168" s="573" t="s">
        <v>289</v>
      </c>
      <c r="E6168" s="573"/>
    </row>
    <row r="6169" spans="1:5" ht="15.75">
      <c r="A6169" s="573" t="s">
        <v>12706</v>
      </c>
      <c r="B6169" s="574" t="s">
        <v>12707</v>
      </c>
      <c r="C6169" s="573" t="s">
        <v>412</v>
      </c>
      <c r="E6169" s="573"/>
    </row>
    <row r="6170" spans="1:5" ht="15.75">
      <c r="A6170" s="573" t="s">
        <v>12708</v>
      </c>
      <c r="B6170" s="574" t="s">
        <v>12709</v>
      </c>
      <c r="C6170" s="573" t="s">
        <v>303</v>
      </c>
      <c r="E6170" s="573"/>
    </row>
    <row r="6171" spans="1:5" ht="15.75">
      <c r="A6171" s="573" t="s">
        <v>12710</v>
      </c>
      <c r="B6171" s="574" t="s">
        <v>12711</v>
      </c>
      <c r="C6171" s="573" t="s">
        <v>375</v>
      </c>
      <c r="E6171" s="573"/>
    </row>
    <row r="6172" spans="1:5" ht="15.75">
      <c r="A6172" s="573" t="s">
        <v>12712</v>
      </c>
      <c r="B6172" s="574" t="s">
        <v>12713</v>
      </c>
      <c r="C6172" s="573" t="s">
        <v>417</v>
      </c>
      <c r="E6172" s="573"/>
    </row>
    <row r="6173" spans="1:5" ht="15.75">
      <c r="A6173" s="573" t="s">
        <v>12714</v>
      </c>
      <c r="B6173" s="574" t="s">
        <v>12715</v>
      </c>
      <c r="C6173" s="573" t="s">
        <v>556</v>
      </c>
      <c r="E6173" s="573"/>
    </row>
    <row r="6174" spans="1:5" ht="15.75">
      <c r="A6174" s="573" t="s">
        <v>12716</v>
      </c>
      <c r="B6174" s="574" t="s">
        <v>12717</v>
      </c>
      <c r="C6174" s="573" t="s">
        <v>511</v>
      </c>
      <c r="E6174" s="573"/>
    </row>
    <row r="6175" spans="1:5" ht="15.75">
      <c r="A6175" s="573" t="s">
        <v>12718</v>
      </c>
      <c r="B6175" s="574" t="s">
        <v>12719</v>
      </c>
      <c r="C6175" s="573" t="s">
        <v>436</v>
      </c>
      <c r="E6175" s="573"/>
    </row>
    <row r="6176" spans="1:5" ht="15.75">
      <c r="A6176" s="573" t="s">
        <v>12720</v>
      </c>
      <c r="B6176" s="574" t="s">
        <v>12721</v>
      </c>
      <c r="C6176" s="573" t="s">
        <v>303</v>
      </c>
      <c r="E6176" s="573"/>
    </row>
    <row r="6177" spans="1:5" ht="15.75">
      <c r="A6177" s="573" t="s">
        <v>12722</v>
      </c>
      <c r="B6177" s="574" t="s">
        <v>12723</v>
      </c>
      <c r="C6177" s="573" t="s">
        <v>280</v>
      </c>
      <c r="E6177" s="573"/>
    </row>
    <row r="6178" spans="1:5" ht="15.75">
      <c r="A6178" s="573" t="s">
        <v>12724</v>
      </c>
      <c r="B6178" s="574" t="s">
        <v>12725</v>
      </c>
      <c r="C6178" s="573" t="s">
        <v>504</v>
      </c>
      <c r="E6178" s="573"/>
    </row>
    <row r="6179" spans="1:5" ht="15.75">
      <c r="A6179" s="573" t="s">
        <v>12726</v>
      </c>
      <c r="B6179" s="574" t="s">
        <v>12727</v>
      </c>
      <c r="C6179" s="573" t="s">
        <v>501</v>
      </c>
      <c r="E6179" s="573"/>
    </row>
    <row r="6180" spans="1:5" ht="15.75">
      <c r="A6180" s="573" t="s">
        <v>12728</v>
      </c>
      <c r="B6180" s="574" t="s">
        <v>12729</v>
      </c>
      <c r="C6180" s="573" t="s">
        <v>564</v>
      </c>
      <c r="E6180" s="573"/>
    </row>
    <row r="6181" spans="1:5" ht="15.75">
      <c r="A6181" s="573" t="s">
        <v>12730</v>
      </c>
      <c r="B6181" s="574" t="s">
        <v>12731</v>
      </c>
      <c r="C6181" s="573" t="s">
        <v>340</v>
      </c>
      <c r="E6181" s="573"/>
    </row>
    <row r="6182" spans="1:5" ht="15.75">
      <c r="A6182" s="573" t="s">
        <v>12732</v>
      </c>
      <c r="B6182" s="574" t="s">
        <v>12733</v>
      </c>
      <c r="C6182" s="573" t="s">
        <v>951</v>
      </c>
      <c r="E6182" s="573"/>
    </row>
    <row r="6183" spans="1:5" ht="15.75">
      <c r="A6183" s="573" t="s">
        <v>12734</v>
      </c>
      <c r="B6183" s="574" t="s">
        <v>12735</v>
      </c>
      <c r="C6183" s="573" t="s">
        <v>349</v>
      </c>
      <c r="E6183" s="573"/>
    </row>
    <row r="6184" spans="1:5" ht="15.75">
      <c r="A6184" s="573" t="s">
        <v>12736</v>
      </c>
      <c r="B6184" s="574" t="s">
        <v>12737</v>
      </c>
      <c r="C6184" s="573" t="s">
        <v>404</v>
      </c>
      <c r="E6184" s="573"/>
    </row>
    <row r="6185" spans="1:5" ht="15.75">
      <c r="A6185" s="573" t="s">
        <v>12738</v>
      </c>
      <c r="B6185" s="574" t="s">
        <v>12739</v>
      </c>
      <c r="C6185" s="573" t="s">
        <v>303</v>
      </c>
      <c r="E6185" s="573"/>
    </row>
    <row r="6186" spans="1:5" ht="15.75">
      <c r="A6186" s="573" t="s">
        <v>12740</v>
      </c>
      <c r="B6186" s="574" t="s">
        <v>12741</v>
      </c>
      <c r="C6186" s="573" t="s">
        <v>309</v>
      </c>
      <c r="E6186" s="573"/>
    </row>
    <row r="6187" spans="1:5" ht="15.75">
      <c r="A6187" s="573" t="s">
        <v>12742</v>
      </c>
      <c r="B6187" s="574" t="s">
        <v>12743</v>
      </c>
      <c r="C6187" s="573" t="s">
        <v>366</v>
      </c>
      <c r="E6187" s="573"/>
    </row>
    <row r="6188" spans="1:5" ht="15.75">
      <c r="A6188" s="573" t="s">
        <v>12744</v>
      </c>
      <c r="B6188" s="574" t="s">
        <v>12745</v>
      </c>
      <c r="C6188" s="573" t="s">
        <v>309</v>
      </c>
      <c r="E6188" s="573"/>
    </row>
    <row r="6189" spans="1:5" ht="15.75">
      <c r="A6189" s="573" t="s">
        <v>12746</v>
      </c>
      <c r="B6189" s="574" t="s">
        <v>12747</v>
      </c>
      <c r="C6189" s="573" t="s">
        <v>352</v>
      </c>
      <c r="E6189" s="573"/>
    </row>
    <row r="6190" spans="1:5" ht="15.75">
      <c r="A6190" s="573" t="s">
        <v>12748</v>
      </c>
      <c r="B6190" s="574" t="s">
        <v>12749</v>
      </c>
      <c r="C6190" s="573" t="s">
        <v>340</v>
      </c>
      <c r="E6190" s="573"/>
    </row>
    <row r="6191" spans="1:5" ht="15.75">
      <c r="A6191" s="573" t="s">
        <v>12750</v>
      </c>
      <c r="B6191" s="574" t="s">
        <v>12751</v>
      </c>
      <c r="C6191" s="573" t="s">
        <v>742</v>
      </c>
      <c r="E6191" s="573"/>
    </row>
    <row r="6192" spans="1:5" ht="15.75">
      <c r="A6192" s="573" t="s">
        <v>12752</v>
      </c>
      <c r="B6192" s="574" t="s">
        <v>12753</v>
      </c>
      <c r="C6192" s="573" t="s">
        <v>436</v>
      </c>
      <c r="E6192" s="573"/>
    </row>
    <row r="6193" spans="1:5" ht="15.75">
      <c r="A6193" s="573" t="s">
        <v>12754</v>
      </c>
      <c r="B6193" s="574" t="s">
        <v>12755</v>
      </c>
      <c r="C6193" s="573" t="s">
        <v>883</v>
      </c>
      <c r="E6193" s="573"/>
    </row>
    <row r="6194" spans="1:5" ht="15.75">
      <c r="A6194" s="573" t="s">
        <v>12756</v>
      </c>
      <c r="B6194" s="574" t="s">
        <v>12757</v>
      </c>
      <c r="C6194" s="573" t="s">
        <v>504</v>
      </c>
      <c r="E6194" s="573"/>
    </row>
    <row r="6195" spans="1:5" ht="15.75">
      <c r="A6195" s="573" t="s">
        <v>12758</v>
      </c>
      <c r="B6195" s="574" t="s">
        <v>12759</v>
      </c>
      <c r="C6195" s="573" t="s">
        <v>737</v>
      </c>
      <c r="E6195" s="573"/>
    </row>
    <row r="6196" spans="1:5" ht="15.75">
      <c r="A6196" s="573" t="s">
        <v>12760</v>
      </c>
      <c r="B6196" s="574" t="s">
        <v>12761</v>
      </c>
      <c r="C6196" s="573" t="s">
        <v>464</v>
      </c>
      <c r="E6196" s="573"/>
    </row>
    <row r="6197" spans="1:5" ht="15.75">
      <c r="A6197" s="573" t="s">
        <v>12762</v>
      </c>
      <c r="B6197" s="574" t="s">
        <v>12763</v>
      </c>
      <c r="C6197" s="573" t="s">
        <v>337</v>
      </c>
      <c r="E6197" s="573"/>
    </row>
    <row r="6198" spans="1:5" ht="15.75">
      <c r="A6198" s="573" t="s">
        <v>12764</v>
      </c>
      <c r="B6198" s="574" t="s">
        <v>12765</v>
      </c>
      <c r="C6198" s="573" t="s">
        <v>372</v>
      </c>
      <c r="E6198" s="573"/>
    </row>
    <row r="6199" spans="1:5" ht="15.75">
      <c r="A6199" s="573" t="s">
        <v>12766</v>
      </c>
      <c r="B6199" s="574" t="s">
        <v>12767</v>
      </c>
      <c r="C6199" s="573" t="s">
        <v>409</v>
      </c>
      <c r="E6199" s="573"/>
    </row>
    <row r="6200" spans="1:5" ht="15.75">
      <c r="A6200" s="573" t="s">
        <v>12768</v>
      </c>
      <c r="B6200" s="574" t="s">
        <v>12769</v>
      </c>
      <c r="C6200" s="573" t="s">
        <v>732</v>
      </c>
      <c r="E6200" s="573"/>
    </row>
    <row r="6201" spans="1:5" ht="15.75">
      <c r="A6201" s="573" t="s">
        <v>12770</v>
      </c>
      <c r="B6201" s="574" t="s">
        <v>12771</v>
      </c>
      <c r="C6201" s="573" t="s">
        <v>363</v>
      </c>
      <c r="E6201" s="573"/>
    </row>
    <row r="6202" spans="1:5" ht="15.75">
      <c r="A6202" s="573" t="s">
        <v>12772</v>
      </c>
      <c r="B6202" s="574" t="s">
        <v>12773</v>
      </c>
      <c r="C6202" s="573" t="s">
        <v>620</v>
      </c>
      <c r="E6202" s="573"/>
    </row>
    <row r="6203" spans="1:5" ht="15.75">
      <c r="A6203" s="573" t="s">
        <v>12774</v>
      </c>
      <c r="B6203" s="574" t="s">
        <v>12775</v>
      </c>
      <c r="C6203" s="573" t="s">
        <v>3068</v>
      </c>
      <c r="E6203" s="573"/>
    </row>
    <row r="6204" spans="1:5" ht="15.75">
      <c r="A6204" s="573" t="s">
        <v>12776</v>
      </c>
      <c r="B6204" s="574" t="s">
        <v>12777</v>
      </c>
      <c r="C6204" s="573" t="s">
        <v>436</v>
      </c>
      <c r="E6204" s="573"/>
    </row>
    <row r="6205" spans="1:5" ht="15.75">
      <c r="A6205" s="573" t="s">
        <v>12778</v>
      </c>
      <c r="B6205" s="574" t="s">
        <v>12779</v>
      </c>
      <c r="C6205" s="573" t="s">
        <v>277</v>
      </c>
      <c r="E6205" s="573"/>
    </row>
    <row r="6206" spans="1:5" ht="15.75">
      <c r="A6206" s="573" t="s">
        <v>12780</v>
      </c>
      <c r="B6206" s="574" t="s">
        <v>12781</v>
      </c>
      <c r="C6206" s="573" t="s">
        <v>1293</v>
      </c>
      <c r="E6206" s="573"/>
    </row>
    <row r="6207" spans="1:5" ht="15.75">
      <c r="A6207" s="573" t="s">
        <v>12782</v>
      </c>
      <c r="B6207" s="574" t="s">
        <v>12783</v>
      </c>
      <c r="C6207" s="573" t="s">
        <v>360</v>
      </c>
      <c r="E6207" s="573"/>
    </row>
    <row r="6208" spans="1:5" ht="15.75">
      <c r="A6208" s="573" t="s">
        <v>12784</v>
      </c>
      <c r="B6208" s="574" t="s">
        <v>12785</v>
      </c>
      <c r="C6208" s="573" t="s">
        <v>383</v>
      </c>
      <c r="E6208" s="573"/>
    </row>
    <row r="6209" spans="1:5" ht="15.75">
      <c r="A6209" s="573" t="s">
        <v>12786</v>
      </c>
      <c r="B6209" s="574" t="s">
        <v>12787</v>
      </c>
      <c r="C6209" s="573" t="s">
        <v>412</v>
      </c>
      <c r="E6209" s="573"/>
    </row>
    <row r="6210" spans="1:5" ht="15.75">
      <c r="A6210" s="573" t="s">
        <v>12788</v>
      </c>
      <c r="B6210" s="574" t="s">
        <v>12789</v>
      </c>
      <c r="C6210" s="573" t="s">
        <v>360</v>
      </c>
      <c r="E6210" s="573"/>
    </row>
    <row r="6211" spans="1:5" ht="15.75">
      <c r="A6211" s="573" t="s">
        <v>12790</v>
      </c>
      <c r="B6211" s="574" t="s">
        <v>12791</v>
      </c>
      <c r="C6211" s="573" t="s">
        <v>1529</v>
      </c>
      <c r="E6211" s="573"/>
    </row>
    <row r="6212" spans="1:5" ht="15.75">
      <c r="A6212" s="573" t="s">
        <v>12792</v>
      </c>
      <c r="B6212" s="574" t="s">
        <v>12793</v>
      </c>
      <c r="C6212" s="573" t="s">
        <v>294</v>
      </c>
      <c r="E6212" s="573"/>
    </row>
    <row r="6213" spans="1:5" ht="15.75">
      <c r="A6213" s="573" t="s">
        <v>12794</v>
      </c>
      <c r="B6213" s="574" t="s">
        <v>12795</v>
      </c>
      <c r="C6213" s="573" t="s">
        <v>294</v>
      </c>
      <c r="E6213" s="573"/>
    </row>
    <row r="6214" spans="1:5" ht="15.75">
      <c r="A6214" s="573" t="s">
        <v>12796</v>
      </c>
      <c r="B6214" s="574" t="s">
        <v>12797</v>
      </c>
      <c r="C6214" s="573" t="s">
        <v>653</v>
      </c>
      <c r="E6214" s="573"/>
    </row>
    <row r="6215" spans="1:5" ht="15.75">
      <c r="A6215" s="573" t="s">
        <v>12798</v>
      </c>
      <c r="B6215" s="574" t="s">
        <v>12799</v>
      </c>
      <c r="C6215" s="573" t="s">
        <v>493</v>
      </c>
      <c r="E6215" s="573"/>
    </row>
    <row r="6216" spans="1:5" ht="15.75">
      <c r="A6216" s="573" t="s">
        <v>12800</v>
      </c>
      <c r="B6216" s="574" t="s">
        <v>12801</v>
      </c>
      <c r="C6216" s="573" t="s">
        <v>317</v>
      </c>
      <c r="E6216" s="573"/>
    </row>
    <row r="6217" spans="1:5" ht="15.75">
      <c r="A6217" s="573" t="s">
        <v>12802</v>
      </c>
      <c r="B6217" s="574" t="s">
        <v>12803</v>
      </c>
      <c r="C6217" s="573" t="s">
        <v>518</v>
      </c>
      <c r="E6217" s="573"/>
    </row>
    <row r="6218" spans="1:5" ht="15.75">
      <c r="A6218" s="573" t="s">
        <v>12804</v>
      </c>
      <c r="B6218" s="574" t="s">
        <v>12805</v>
      </c>
      <c r="C6218" s="573" t="s">
        <v>1590</v>
      </c>
      <c r="E6218" s="573"/>
    </row>
    <row r="6219" spans="1:5" ht="15.75">
      <c r="A6219" s="573" t="s">
        <v>12806</v>
      </c>
      <c r="B6219" s="574" t="s">
        <v>12807</v>
      </c>
      <c r="C6219" s="573" t="s">
        <v>286</v>
      </c>
      <c r="E6219" s="573"/>
    </row>
    <row r="6220" spans="1:5" ht="15.75">
      <c r="A6220" s="573" t="s">
        <v>12808</v>
      </c>
      <c r="B6220" s="574" t="s">
        <v>12809</v>
      </c>
      <c r="C6220" s="573" t="s">
        <v>436</v>
      </c>
      <c r="E6220" s="573"/>
    </row>
    <row r="6221" spans="1:5" ht="15.75">
      <c r="A6221" s="573" t="s">
        <v>12810</v>
      </c>
      <c r="B6221" s="574" t="s">
        <v>12811</v>
      </c>
      <c r="C6221" s="573" t="s">
        <v>999</v>
      </c>
      <c r="E6221" s="573"/>
    </row>
    <row r="6222" spans="1:5" ht="15.75">
      <c r="A6222" s="573" t="s">
        <v>12812</v>
      </c>
      <c r="B6222" s="574" t="s">
        <v>12813</v>
      </c>
      <c r="C6222" s="573" t="s">
        <v>323</v>
      </c>
      <c r="E6222" s="573"/>
    </row>
    <row r="6223" spans="1:5" ht="15.75">
      <c r="A6223" s="573" t="s">
        <v>12814</v>
      </c>
      <c r="B6223" s="574" t="s">
        <v>12815</v>
      </c>
      <c r="C6223" s="573" t="s">
        <v>340</v>
      </c>
      <c r="E6223" s="573"/>
    </row>
    <row r="6224" spans="1:5" ht="15.75">
      <c r="A6224" s="573" t="s">
        <v>12816</v>
      </c>
      <c r="B6224" s="574" t="s">
        <v>12817</v>
      </c>
      <c r="C6224" s="573" t="s">
        <v>294</v>
      </c>
      <c r="E6224" s="573"/>
    </row>
    <row r="6225" spans="1:5" ht="15.75">
      <c r="A6225" s="573" t="s">
        <v>12818</v>
      </c>
      <c r="B6225" s="574" t="s">
        <v>12819</v>
      </c>
      <c r="C6225" s="573" t="s">
        <v>363</v>
      </c>
      <c r="E6225" s="573"/>
    </row>
    <row r="6226" spans="1:5" ht="15.75">
      <c r="A6226" s="573" t="s">
        <v>12820</v>
      </c>
      <c r="B6226" s="574" t="s">
        <v>12821</v>
      </c>
      <c r="C6226" s="573" t="s">
        <v>346</v>
      </c>
      <c r="E6226" s="573"/>
    </row>
    <row r="6227" spans="1:5" ht="15.75">
      <c r="A6227" s="573" t="s">
        <v>12822</v>
      </c>
      <c r="B6227" s="574" t="s">
        <v>12823</v>
      </c>
      <c r="C6227" s="573" t="s">
        <v>388</v>
      </c>
      <c r="E6227" s="573"/>
    </row>
    <row r="6228" spans="1:5" ht="15.75">
      <c r="A6228" s="573" t="s">
        <v>12824</v>
      </c>
      <c r="B6228" s="574" t="s">
        <v>12825</v>
      </c>
      <c r="C6228" s="573" t="s">
        <v>518</v>
      </c>
      <c r="E6228" s="573"/>
    </row>
    <row r="6229" spans="1:5" ht="15.75">
      <c r="A6229" s="573" t="s">
        <v>12826</v>
      </c>
      <c r="B6229" s="574" t="s">
        <v>12827</v>
      </c>
      <c r="C6229" s="573" t="s">
        <v>433</v>
      </c>
      <c r="E6229" s="573"/>
    </row>
    <row r="6230" spans="1:5" ht="15.75">
      <c r="A6230" s="573" t="s">
        <v>12828</v>
      </c>
      <c r="B6230" s="574" t="s">
        <v>12829</v>
      </c>
      <c r="C6230" s="573" t="s">
        <v>303</v>
      </c>
      <c r="E6230" s="573"/>
    </row>
    <row r="6231" spans="1:5" ht="15.75">
      <c r="A6231" s="573" t="s">
        <v>12830</v>
      </c>
      <c r="B6231" s="574" t="s">
        <v>12831</v>
      </c>
      <c r="C6231" s="573" t="s">
        <v>485</v>
      </c>
      <c r="E6231" s="573"/>
    </row>
    <row r="6232" spans="1:5" ht="15.75">
      <c r="A6232" s="573" t="s">
        <v>12832</v>
      </c>
      <c r="B6232" s="574" t="s">
        <v>12833</v>
      </c>
      <c r="C6232" s="573" t="s">
        <v>349</v>
      </c>
      <c r="E6232" s="573"/>
    </row>
    <row r="6233" spans="1:5" ht="15.75">
      <c r="A6233" s="573" t="s">
        <v>12834</v>
      </c>
      <c r="B6233" s="574" t="s">
        <v>12835</v>
      </c>
      <c r="C6233" s="573" t="s">
        <v>340</v>
      </c>
      <c r="E6233" s="573"/>
    </row>
    <row r="6234" spans="1:5" ht="15.75">
      <c r="A6234" s="573" t="s">
        <v>12836</v>
      </c>
      <c r="B6234" s="574" t="s">
        <v>12837</v>
      </c>
      <c r="C6234" s="573" t="s">
        <v>309</v>
      </c>
      <c r="E6234" s="573"/>
    </row>
    <row r="6235" spans="1:5" ht="15.75">
      <c r="A6235" s="573" t="s">
        <v>12838</v>
      </c>
      <c r="B6235" s="574" t="s">
        <v>12839</v>
      </c>
      <c r="C6235" s="573" t="s">
        <v>436</v>
      </c>
      <c r="E6235" s="573"/>
    </row>
    <row r="6236" spans="1:5" ht="15.75">
      <c r="A6236" s="573" t="s">
        <v>12840</v>
      </c>
      <c r="B6236" s="574" t="s">
        <v>12841</v>
      </c>
      <c r="C6236" s="573" t="s">
        <v>862</v>
      </c>
      <c r="E6236" s="573"/>
    </row>
    <row r="6237" spans="1:5" ht="15.75">
      <c r="A6237" s="573" t="s">
        <v>12842</v>
      </c>
      <c r="B6237" s="574" t="s">
        <v>12843</v>
      </c>
      <c r="C6237" s="573" t="s">
        <v>2252</v>
      </c>
      <c r="E6237" s="573"/>
    </row>
    <row r="6238" spans="1:5" ht="15.75">
      <c r="A6238" s="573" t="s">
        <v>12844</v>
      </c>
      <c r="B6238" s="574" t="s">
        <v>12845</v>
      </c>
      <c r="C6238" s="573" t="s">
        <v>360</v>
      </c>
      <c r="E6238" s="573"/>
    </row>
    <row r="6239" spans="1:5" ht="15.75">
      <c r="A6239" s="573" t="s">
        <v>12846</v>
      </c>
      <c r="B6239" s="574" t="s">
        <v>12847</v>
      </c>
      <c r="C6239" s="573" t="s">
        <v>340</v>
      </c>
      <c r="E6239" s="573"/>
    </row>
    <row r="6240" spans="1:5" ht="15.75">
      <c r="A6240" s="573" t="s">
        <v>12848</v>
      </c>
      <c r="B6240" s="574" t="s">
        <v>12849</v>
      </c>
      <c r="C6240" s="573" t="s">
        <v>286</v>
      </c>
      <c r="E6240" s="573"/>
    </row>
    <row r="6241" spans="1:5" ht="15.75">
      <c r="A6241" s="573" t="s">
        <v>12850</v>
      </c>
      <c r="B6241" s="574" t="s">
        <v>12851</v>
      </c>
      <c r="C6241" s="573" t="s">
        <v>337</v>
      </c>
      <c r="E6241" s="573"/>
    </row>
    <row r="6242" spans="1:5" ht="15.75">
      <c r="A6242" s="573" t="s">
        <v>12852</v>
      </c>
      <c r="B6242" s="574" t="s">
        <v>12853</v>
      </c>
      <c r="C6242" s="573" t="s">
        <v>5687</v>
      </c>
      <c r="E6242" s="573"/>
    </row>
    <row r="6243" spans="1:5" ht="15.75">
      <c r="A6243" s="573" t="s">
        <v>12854</v>
      </c>
      <c r="B6243" s="574" t="s">
        <v>12855</v>
      </c>
      <c r="C6243" s="573" t="s">
        <v>564</v>
      </c>
      <c r="E6243" s="573"/>
    </row>
    <row r="6244" spans="1:5" ht="15.75">
      <c r="A6244" s="573" t="s">
        <v>12856</v>
      </c>
      <c r="B6244" s="574" t="s">
        <v>12857</v>
      </c>
      <c r="C6244" s="573" t="s">
        <v>294</v>
      </c>
      <c r="E6244" s="573"/>
    </row>
    <row r="6245" spans="1:5" ht="15.75">
      <c r="A6245" s="573" t="s">
        <v>12858</v>
      </c>
      <c r="B6245" s="574" t="s">
        <v>12859</v>
      </c>
      <c r="C6245" s="573" t="s">
        <v>493</v>
      </c>
      <c r="E6245" s="573"/>
    </row>
    <row r="6246" spans="1:5" ht="15.75">
      <c r="A6246" s="573" t="s">
        <v>12860</v>
      </c>
      <c r="B6246" s="574" t="s">
        <v>12861</v>
      </c>
      <c r="C6246" s="573" t="s">
        <v>926</v>
      </c>
      <c r="E6246" s="573"/>
    </row>
    <row r="6247" spans="1:5" ht="15.75">
      <c r="A6247" s="573" t="s">
        <v>12862</v>
      </c>
      <c r="B6247" s="574" t="s">
        <v>12863</v>
      </c>
      <c r="C6247" s="573" t="s">
        <v>343</v>
      </c>
      <c r="E6247" s="573"/>
    </row>
    <row r="6248" spans="1:5" ht="15.75">
      <c r="A6248" s="573" t="s">
        <v>12864</v>
      </c>
      <c r="B6248" s="574" t="s">
        <v>12865</v>
      </c>
      <c r="C6248" s="573" t="s">
        <v>372</v>
      </c>
      <c r="E6248" s="573"/>
    </row>
    <row r="6249" spans="1:5" ht="15.75">
      <c r="A6249" s="573" t="s">
        <v>12866</v>
      </c>
      <c r="B6249" s="574" t="s">
        <v>12867</v>
      </c>
      <c r="C6249" s="573" t="s">
        <v>1529</v>
      </c>
      <c r="E6249" s="573"/>
    </row>
    <row r="6250" spans="1:5" ht="15.75">
      <c r="A6250" s="573" t="s">
        <v>12868</v>
      </c>
      <c r="B6250" s="574" t="s">
        <v>12869</v>
      </c>
      <c r="C6250" s="573" t="s">
        <v>417</v>
      </c>
      <c r="E6250" s="573"/>
    </row>
    <row r="6251" spans="1:5" ht="15.75">
      <c r="A6251" s="573" t="s">
        <v>12870</v>
      </c>
      <c r="B6251" s="574" t="s">
        <v>12871</v>
      </c>
      <c r="C6251" s="573" t="s">
        <v>832</v>
      </c>
      <c r="E6251" s="573"/>
    </row>
    <row r="6252" spans="1:5" ht="15.75">
      <c r="A6252" s="573" t="s">
        <v>12872</v>
      </c>
      <c r="B6252" s="574" t="s">
        <v>12873</v>
      </c>
      <c r="C6252" s="573" t="s">
        <v>564</v>
      </c>
      <c r="E6252" s="573"/>
    </row>
    <row r="6253" spans="1:5" ht="15.75">
      <c r="A6253" s="573" t="s">
        <v>12874</v>
      </c>
      <c r="B6253" s="574" t="s">
        <v>12875</v>
      </c>
      <c r="C6253" s="573" t="s">
        <v>340</v>
      </c>
      <c r="E6253" s="573"/>
    </row>
    <row r="6254" spans="1:5" ht="15.75">
      <c r="A6254" s="573" t="s">
        <v>12876</v>
      </c>
      <c r="B6254" s="574" t="s">
        <v>12877</v>
      </c>
      <c r="C6254" s="573" t="s">
        <v>240</v>
      </c>
      <c r="E6254" s="573"/>
    </row>
    <row r="6255" spans="1:5" ht="15.75">
      <c r="A6255" s="573" t="s">
        <v>12878</v>
      </c>
      <c r="B6255" s="574" t="s">
        <v>12879</v>
      </c>
      <c r="C6255" s="573" t="s">
        <v>737</v>
      </c>
      <c r="E6255" s="573"/>
    </row>
    <row r="6256" spans="1:5" ht="15.75">
      <c r="A6256" s="573" t="s">
        <v>12880</v>
      </c>
      <c r="B6256" s="574" t="s">
        <v>12881</v>
      </c>
      <c r="C6256" s="573" t="s">
        <v>271</v>
      </c>
      <c r="E6256" s="573"/>
    </row>
    <row r="6257" spans="1:5" ht="15.75">
      <c r="A6257" s="573" t="s">
        <v>12882</v>
      </c>
      <c r="B6257" s="574" t="s">
        <v>12883</v>
      </c>
      <c r="C6257" s="573" t="s">
        <v>3068</v>
      </c>
      <c r="E6257" s="573"/>
    </row>
    <row r="6258" spans="1:5" ht="15.75">
      <c r="A6258" s="573" t="s">
        <v>12884</v>
      </c>
      <c r="B6258" s="574" t="s">
        <v>12885</v>
      </c>
      <c r="C6258" s="573" t="s">
        <v>579</v>
      </c>
      <c r="E6258" s="573"/>
    </row>
    <row r="6259" spans="1:5" ht="15.75">
      <c r="A6259" s="573" t="s">
        <v>12886</v>
      </c>
      <c r="B6259" s="574" t="s">
        <v>12887</v>
      </c>
      <c r="C6259" s="573" t="s">
        <v>436</v>
      </c>
      <c r="E6259" s="573"/>
    </row>
    <row r="6260" spans="1:5" ht="15.75">
      <c r="A6260" s="573" t="s">
        <v>12888</v>
      </c>
      <c r="B6260" s="574" t="s">
        <v>12889</v>
      </c>
      <c r="C6260" s="573" t="s">
        <v>240</v>
      </c>
      <c r="E6260" s="573"/>
    </row>
    <row r="6261" spans="1:5" ht="15.75">
      <c r="A6261" s="573" t="s">
        <v>12890</v>
      </c>
      <c r="B6261" s="574" t="s">
        <v>12891</v>
      </c>
      <c r="C6261" s="573" t="s">
        <v>951</v>
      </c>
      <c r="E6261" s="573"/>
    </row>
    <row r="6262" spans="1:5" ht="15.75">
      <c r="A6262" s="573" t="s">
        <v>12892</v>
      </c>
      <c r="B6262" s="574" t="s">
        <v>12893</v>
      </c>
      <c r="C6262" s="573" t="s">
        <v>369</v>
      </c>
      <c r="E6262" s="573"/>
    </row>
    <row r="6263" spans="1:5" ht="15.75">
      <c r="A6263" s="573" t="s">
        <v>12894</v>
      </c>
      <c r="B6263" s="574" t="s">
        <v>12895</v>
      </c>
      <c r="C6263" s="573" t="s">
        <v>620</v>
      </c>
      <c r="E6263" s="573"/>
    </row>
    <row r="6264" spans="1:5" ht="15.75">
      <c r="A6264" s="573" t="s">
        <v>12896</v>
      </c>
      <c r="B6264" s="574" t="s">
        <v>12897</v>
      </c>
      <c r="C6264" s="573" t="s">
        <v>518</v>
      </c>
      <c r="E6264" s="573"/>
    </row>
    <row r="6265" spans="1:5" ht="15.75">
      <c r="A6265" s="573" t="s">
        <v>12898</v>
      </c>
      <c r="B6265" s="574" t="s">
        <v>12899</v>
      </c>
      <c r="C6265" s="573" t="s">
        <v>320</v>
      </c>
      <c r="E6265" s="573"/>
    </row>
    <row r="6266" spans="1:5" ht="15.75">
      <c r="A6266" s="573" t="s">
        <v>12900</v>
      </c>
      <c r="B6266" s="574" t="s">
        <v>12901</v>
      </c>
      <c r="C6266" s="573" t="s">
        <v>436</v>
      </c>
      <c r="E6266" s="573"/>
    </row>
    <row r="6267" spans="1:5" ht="15.75">
      <c r="A6267" s="573" t="s">
        <v>12902</v>
      </c>
      <c r="B6267" s="574" t="s">
        <v>12903</v>
      </c>
      <c r="C6267" s="573" t="s">
        <v>472</v>
      </c>
      <c r="E6267" s="573"/>
    </row>
    <row r="6268" spans="1:5" ht="15.75">
      <c r="A6268" s="573" t="s">
        <v>12904</v>
      </c>
      <c r="B6268" s="574" t="s">
        <v>12905</v>
      </c>
      <c r="C6268" s="573" t="s">
        <v>521</v>
      </c>
      <c r="E6268" s="573"/>
    </row>
    <row r="6269" spans="1:5" ht="15.75">
      <c r="A6269" s="573" t="s">
        <v>12906</v>
      </c>
      <c r="B6269" s="574" t="s">
        <v>12907</v>
      </c>
      <c r="C6269" s="573" t="s">
        <v>343</v>
      </c>
      <c r="E6269" s="573"/>
    </row>
    <row r="6270" spans="1:5" ht="15.75">
      <c r="A6270" s="573" t="s">
        <v>12908</v>
      </c>
      <c r="B6270" s="574" t="s">
        <v>12909</v>
      </c>
      <c r="C6270" s="573" t="s">
        <v>372</v>
      </c>
      <c r="E6270" s="573"/>
    </row>
    <row r="6271" spans="1:5" ht="15.75">
      <c r="A6271" s="573" t="s">
        <v>12910</v>
      </c>
      <c r="B6271" s="574" t="s">
        <v>12911</v>
      </c>
      <c r="C6271" s="573" t="s">
        <v>352</v>
      </c>
      <c r="E6271" s="573"/>
    </row>
    <row r="6272" spans="1:5" ht="15.75">
      <c r="A6272" s="573" t="s">
        <v>12912</v>
      </c>
      <c r="B6272" s="574" t="s">
        <v>12913</v>
      </c>
      <c r="C6272" s="573" t="s">
        <v>556</v>
      </c>
      <c r="E6272" s="573"/>
    </row>
    <row r="6273" spans="1:5" ht="15.75">
      <c r="A6273" s="573" t="s">
        <v>12914</v>
      </c>
      <c r="B6273" s="574" t="s">
        <v>12915</v>
      </c>
      <c r="C6273" s="573" t="s">
        <v>521</v>
      </c>
      <c r="E6273" s="573"/>
    </row>
    <row r="6274" spans="1:5" ht="15.75">
      <c r="A6274" s="573" t="s">
        <v>12916</v>
      </c>
      <c r="B6274" s="574" t="s">
        <v>12917</v>
      </c>
      <c r="C6274" s="573" t="s">
        <v>436</v>
      </c>
      <c r="E6274" s="573"/>
    </row>
    <row r="6275" spans="1:5" ht="15.75">
      <c r="A6275" s="573" t="s">
        <v>12918</v>
      </c>
      <c r="B6275" s="574" t="s">
        <v>12919</v>
      </c>
      <c r="C6275" s="573" t="s">
        <v>277</v>
      </c>
      <c r="E6275" s="573"/>
    </row>
    <row r="6276" spans="1:5" ht="15.75">
      <c r="A6276" s="573" t="s">
        <v>12920</v>
      </c>
      <c r="B6276" s="574" t="s">
        <v>12921</v>
      </c>
      <c r="C6276" s="573" t="s">
        <v>334</v>
      </c>
      <c r="E6276" s="573"/>
    </row>
    <row r="6277" spans="1:5" ht="15.75">
      <c r="A6277" s="573" t="s">
        <v>12922</v>
      </c>
      <c r="B6277" s="574" t="s">
        <v>12923</v>
      </c>
      <c r="C6277" s="573" t="s">
        <v>320</v>
      </c>
      <c r="E6277" s="573"/>
    </row>
    <row r="6278" spans="1:5" ht="15.75">
      <c r="A6278" s="573" t="s">
        <v>12924</v>
      </c>
      <c r="B6278" s="574" t="s">
        <v>12925</v>
      </c>
      <c r="C6278" s="573" t="s">
        <v>337</v>
      </c>
      <c r="E6278" s="573"/>
    </row>
    <row r="6279" spans="1:5" ht="15.75">
      <c r="A6279" s="573" t="s">
        <v>12926</v>
      </c>
      <c r="B6279" s="574" t="s">
        <v>12927</v>
      </c>
      <c r="C6279" s="573" t="s">
        <v>340</v>
      </c>
      <c r="E6279" s="573"/>
    </row>
    <row r="6280" spans="1:5" ht="15.75">
      <c r="A6280" s="573" t="s">
        <v>12928</v>
      </c>
      <c r="B6280" s="574" t="s">
        <v>12929</v>
      </c>
      <c r="C6280" s="573" t="s">
        <v>436</v>
      </c>
      <c r="E6280" s="573"/>
    </row>
    <row r="6281" spans="1:5" ht="15.75">
      <c r="A6281" s="573" t="s">
        <v>12930</v>
      </c>
      <c r="B6281" s="574" t="s">
        <v>12931</v>
      </c>
      <c r="C6281" s="573" t="s">
        <v>501</v>
      </c>
      <c r="E6281" s="573"/>
    </row>
    <row r="6282" spans="1:5" ht="15.75">
      <c r="A6282" s="573" t="s">
        <v>12932</v>
      </c>
      <c r="B6282" s="574" t="s">
        <v>12933</v>
      </c>
      <c r="C6282" s="573" t="s">
        <v>827</v>
      </c>
      <c r="E6282" s="573"/>
    </row>
    <row r="6283" spans="1:5" ht="15.75">
      <c r="A6283" s="573" t="s">
        <v>12934</v>
      </c>
      <c r="B6283" s="574" t="s">
        <v>12935</v>
      </c>
      <c r="C6283" s="573" t="s">
        <v>268</v>
      </c>
      <c r="E6283" s="573"/>
    </row>
    <row r="6284" spans="1:5" ht="15.75">
      <c r="A6284" s="573" t="s">
        <v>12936</v>
      </c>
      <c r="B6284" s="574" t="s">
        <v>12937</v>
      </c>
      <c r="C6284" s="573" t="s">
        <v>518</v>
      </c>
      <c r="E6284" s="573"/>
    </row>
    <row r="6285" spans="1:5" ht="15.75">
      <c r="A6285" s="573" t="s">
        <v>12938</v>
      </c>
      <c r="B6285" s="574" t="s">
        <v>12939</v>
      </c>
      <c r="C6285" s="573" t="s">
        <v>352</v>
      </c>
      <c r="E6285" s="573"/>
    </row>
    <row r="6286" spans="1:5" ht="15.75">
      <c r="A6286" s="573" t="s">
        <v>12940</v>
      </c>
      <c r="B6286" s="574" t="s">
        <v>12941</v>
      </c>
      <c r="C6286" s="573" t="s">
        <v>485</v>
      </c>
      <c r="E6286" s="573"/>
    </row>
    <row r="6287" spans="1:5" ht="15.75">
      <c r="A6287" s="573" t="s">
        <v>12942</v>
      </c>
      <c r="B6287" s="574" t="s">
        <v>12943</v>
      </c>
      <c r="C6287" s="573" t="s">
        <v>346</v>
      </c>
      <c r="E6287" s="573"/>
    </row>
    <row r="6288" spans="1:5" ht="15.75">
      <c r="A6288" s="573" t="s">
        <v>12944</v>
      </c>
      <c r="B6288" s="574" t="s">
        <v>12945</v>
      </c>
      <c r="C6288" s="573" t="s">
        <v>742</v>
      </c>
      <c r="E6288" s="573"/>
    </row>
    <row r="6289" spans="1:5" ht="15.75">
      <c r="A6289" s="573" t="s">
        <v>12946</v>
      </c>
      <c r="B6289" s="574" t="s">
        <v>12947</v>
      </c>
      <c r="C6289" s="573" t="s">
        <v>268</v>
      </c>
      <c r="E6289" s="573"/>
    </row>
    <row r="6290" spans="1:5" ht="15.75">
      <c r="A6290" s="573" t="s">
        <v>12948</v>
      </c>
      <c r="B6290" s="574" t="s">
        <v>12949</v>
      </c>
      <c r="C6290" s="573" t="s">
        <v>1208</v>
      </c>
      <c r="E6290" s="573"/>
    </row>
    <row r="6291" spans="1:5" ht="15.75">
      <c r="A6291" s="573" t="s">
        <v>12950</v>
      </c>
      <c r="B6291" s="574" t="s">
        <v>12951</v>
      </c>
      <c r="C6291" s="573" t="s">
        <v>501</v>
      </c>
      <c r="E6291" s="573"/>
    </row>
    <row r="6292" spans="1:5" ht="15.75">
      <c r="A6292" s="573" t="s">
        <v>12952</v>
      </c>
      <c r="B6292" s="574" t="s">
        <v>12953</v>
      </c>
      <c r="C6292" s="573" t="s">
        <v>306</v>
      </c>
      <c r="E6292" s="573"/>
    </row>
    <row r="6293" spans="1:5" ht="15.75">
      <c r="A6293" s="573" t="s">
        <v>12954</v>
      </c>
      <c r="B6293" s="574" t="s">
        <v>12955</v>
      </c>
      <c r="C6293" s="573" t="s">
        <v>388</v>
      </c>
      <c r="E6293" s="573"/>
    </row>
    <row r="6294" spans="1:5" ht="15.75">
      <c r="A6294" s="573" t="s">
        <v>12956</v>
      </c>
      <c r="B6294" s="574" t="s">
        <v>12957</v>
      </c>
      <c r="C6294" s="573" t="s">
        <v>417</v>
      </c>
      <c r="E6294" s="573"/>
    </row>
    <row r="6295" spans="1:5" ht="15.75">
      <c r="A6295" s="573" t="s">
        <v>12958</v>
      </c>
      <c r="B6295" s="574" t="s">
        <v>12959</v>
      </c>
      <c r="C6295" s="573" t="s">
        <v>420</v>
      </c>
      <c r="E6295" s="573"/>
    </row>
    <row r="6296" spans="1:5" ht="15.75">
      <c r="A6296" s="573" t="s">
        <v>12960</v>
      </c>
      <c r="B6296" s="574" t="s">
        <v>12961</v>
      </c>
      <c r="C6296" s="573" t="s">
        <v>433</v>
      </c>
      <c r="E6296" s="573"/>
    </row>
    <row r="6297" spans="1:5" ht="15.75">
      <c r="A6297" s="573" t="s">
        <v>12962</v>
      </c>
      <c r="B6297" s="574" t="s">
        <v>12963</v>
      </c>
      <c r="C6297" s="573" t="s">
        <v>286</v>
      </c>
      <c r="E6297" s="573"/>
    </row>
    <row r="6298" spans="1:5" ht="15.75">
      <c r="A6298" s="573" t="s">
        <v>12964</v>
      </c>
      <c r="B6298" s="574" t="s">
        <v>12965</v>
      </c>
      <c r="C6298" s="573" t="s">
        <v>436</v>
      </c>
      <c r="E6298" s="573"/>
    </row>
    <row r="6299" spans="1:5" ht="15.75">
      <c r="A6299" s="573" t="s">
        <v>12966</v>
      </c>
      <c r="B6299" s="574" t="s">
        <v>12967</v>
      </c>
      <c r="C6299" s="573" t="s">
        <v>317</v>
      </c>
      <c r="E6299" s="573"/>
    </row>
    <row r="6300" spans="1:5" ht="15.75">
      <c r="A6300" s="573" t="s">
        <v>12968</v>
      </c>
      <c r="B6300" s="574" t="s">
        <v>12969</v>
      </c>
      <c r="C6300" s="573" t="s">
        <v>485</v>
      </c>
      <c r="E6300" s="573"/>
    </row>
    <row r="6301" spans="1:5" ht="15.75">
      <c r="A6301" s="573" t="s">
        <v>12970</v>
      </c>
      <c r="B6301" s="574" t="s">
        <v>12971</v>
      </c>
      <c r="C6301" s="573" t="s">
        <v>399</v>
      </c>
      <c r="E6301" s="573"/>
    </row>
    <row r="6302" spans="1:5" ht="15.75">
      <c r="A6302" s="573" t="s">
        <v>12972</v>
      </c>
      <c r="B6302" s="574" t="s">
        <v>12973</v>
      </c>
      <c r="C6302" s="573" t="s">
        <v>277</v>
      </c>
      <c r="E6302" s="573"/>
    </row>
    <row r="6303" spans="1:5" ht="15.75">
      <c r="A6303" s="573" t="s">
        <v>12974</v>
      </c>
      <c r="B6303" s="574" t="s">
        <v>12975</v>
      </c>
      <c r="C6303" s="573" t="s">
        <v>352</v>
      </c>
      <c r="E6303" s="573"/>
    </row>
    <row r="6304" spans="1:5" ht="15.75">
      <c r="A6304" s="573" t="s">
        <v>12976</v>
      </c>
      <c r="B6304" s="574" t="s">
        <v>12977</v>
      </c>
      <c r="C6304" s="573" t="s">
        <v>417</v>
      </c>
      <c r="E6304" s="573"/>
    </row>
    <row r="6305" spans="1:5" ht="15.75">
      <c r="A6305" s="573" t="s">
        <v>12978</v>
      </c>
      <c r="B6305" s="574" t="s">
        <v>12979</v>
      </c>
      <c r="C6305" s="573" t="s">
        <v>464</v>
      </c>
      <c r="E6305" s="573"/>
    </row>
    <row r="6306" spans="1:5" ht="15.75">
      <c r="A6306" s="573" t="s">
        <v>12980</v>
      </c>
      <c r="B6306" s="574" t="s">
        <v>12981</v>
      </c>
      <c r="C6306" s="573" t="s">
        <v>409</v>
      </c>
      <c r="E6306" s="573"/>
    </row>
    <row r="6307" spans="1:5" ht="15.75">
      <c r="A6307" s="573" t="s">
        <v>12982</v>
      </c>
      <c r="B6307" s="574" t="s">
        <v>12983</v>
      </c>
      <c r="C6307" s="573" t="s">
        <v>349</v>
      </c>
      <c r="E6307" s="573"/>
    </row>
    <row r="6308" spans="1:5" ht="15.75">
      <c r="A6308" s="573" t="s">
        <v>12984</v>
      </c>
      <c r="B6308" s="574" t="s">
        <v>12985</v>
      </c>
      <c r="C6308" s="573" t="s">
        <v>340</v>
      </c>
      <c r="E6308" s="573"/>
    </row>
    <row r="6309" spans="1:5" ht="15.75">
      <c r="A6309" s="573" t="s">
        <v>12986</v>
      </c>
      <c r="B6309" s="574" t="s">
        <v>12987</v>
      </c>
      <c r="C6309" s="573" t="s">
        <v>372</v>
      </c>
      <c r="E6309" s="573"/>
    </row>
    <row r="6310" spans="1:5" ht="15.75">
      <c r="A6310" s="573" t="s">
        <v>12988</v>
      </c>
      <c r="B6310" s="574" t="s">
        <v>12989</v>
      </c>
      <c r="C6310" s="573" t="s">
        <v>1590</v>
      </c>
      <c r="E6310" s="573"/>
    </row>
    <row r="6311" spans="1:5" ht="15.75">
      <c r="A6311" s="573" t="s">
        <v>12990</v>
      </c>
      <c r="B6311" s="574" t="s">
        <v>12991</v>
      </c>
      <c r="C6311" s="573" t="s">
        <v>742</v>
      </c>
      <c r="E6311" s="573"/>
    </row>
    <row r="6312" spans="1:5" ht="15.75">
      <c r="A6312" s="573" t="s">
        <v>12992</v>
      </c>
      <c r="B6312" s="574" t="s">
        <v>12993</v>
      </c>
      <c r="C6312" s="573" t="s">
        <v>337</v>
      </c>
      <c r="E6312" s="573"/>
    </row>
    <row r="6313" spans="1:5" ht="15.75">
      <c r="A6313" s="573" t="s">
        <v>12994</v>
      </c>
      <c r="B6313" s="574" t="s">
        <v>12995</v>
      </c>
      <c r="C6313" s="573" t="s">
        <v>323</v>
      </c>
      <c r="E6313" s="573"/>
    </row>
    <row r="6314" spans="1:5" ht="15.75">
      <c r="A6314" s="573" t="s">
        <v>12996</v>
      </c>
      <c r="B6314" s="574" t="s">
        <v>12997</v>
      </c>
      <c r="C6314" s="573" t="s">
        <v>732</v>
      </c>
      <c r="E6314" s="573"/>
    </row>
    <row r="6315" spans="1:5" ht="15.75">
      <c r="A6315" s="573" t="s">
        <v>12998</v>
      </c>
      <c r="B6315" s="574" t="s">
        <v>12999</v>
      </c>
      <c r="C6315" s="573" t="s">
        <v>409</v>
      </c>
      <c r="E6315" s="573"/>
    </row>
    <row r="6316" spans="1:5" ht="15.75">
      <c r="A6316" s="573" t="s">
        <v>13000</v>
      </c>
      <c r="B6316" s="574" t="s">
        <v>13001</v>
      </c>
      <c r="C6316" s="573" t="s">
        <v>300</v>
      </c>
      <c r="E6316" s="573"/>
    </row>
    <row r="6317" spans="1:5" ht="15.75">
      <c r="A6317" s="573" t="s">
        <v>13002</v>
      </c>
      <c r="B6317" s="574" t="s">
        <v>13003</v>
      </c>
      <c r="C6317" s="573" t="s">
        <v>951</v>
      </c>
      <c r="E6317" s="573"/>
    </row>
    <row r="6318" spans="1:5" ht="15.75">
      <c r="A6318" s="573" t="s">
        <v>13004</v>
      </c>
      <c r="B6318" s="574" t="s">
        <v>13005</v>
      </c>
      <c r="C6318" s="573" t="s">
        <v>732</v>
      </c>
      <c r="E6318" s="573"/>
    </row>
    <row r="6319" spans="1:5" ht="15.75">
      <c r="A6319" s="573" t="s">
        <v>13006</v>
      </c>
      <c r="B6319" s="574" t="s">
        <v>13007</v>
      </c>
      <c r="C6319" s="573" t="s">
        <v>843</v>
      </c>
      <c r="E6319" s="573"/>
    </row>
    <row r="6320" spans="1:5" ht="15.75">
      <c r="A6320" s="573" t="s">
        <v>13008</v>
      </c>
      <c r="B6320" s="574" t="s">
        <v>13009</v>
      </c>
      <c r="C6320" s="573" t="s">
        <v>372</v>
      </c>
      <c r="E6320" s="573"/>
    </row>
    <row r="6321" spans="1:5" ht="15.75">
      <c r="A6321" s="573" t="s">
        <v>13010</v>
      </c>
      <c r="B6321" s="574" t="s">
        <v>13011</v>
      </c>
      <c r="C6321" s="573" t="s">
        <v>372</v>
      </c>
      <c r="E6321" s="573"/>
    </row>
    <row r="6322" spans="1:5" ht="15.75">
      <c r="A6322" s="573" t="s">
        <v>13012</v>
      </c>
      <c r="B6322" s="574" t="s">
        <v>13013</v>
      </c>
      <c r="C6322" s="573" t="s">
        <v>286</v>
      </c>
      <c r="E6322" s="573"/>
    </row>
    <row r="6323" spans="1:5" ht="15.75">
      <c r="A6323" s="573" t="s">
        <v>13014</v>
      </c>
      <c r="B6323" s="574" t="s">
        <v>13015</v>
      </c>
      <c r="C6323" s="573" t="s">
        <v>1779</v>
      </c>
      <c r="E6323" s="573"/>
    </row>
    <row r="6324" spans="1:5" ht="15.75">
      <c r="A6324" s="573" t="s">
        <v>13016</v>
      </c>
      <c r="B6324" s="574" t="s">
        <v>13017</v>
      </c>
      <c r="C6324" s="573" t="s">
        <v>653</v>
      </c>
      <c r="E6324" s="573"/>
    </row>
    <row r="6325" spans="1:5" ht="15.75">
      <c r="A6325" s="573" t="s">
        <v>13018</v>
      </c>
      <c r="B6325" s="574" t="s">
        <v>13019</v>
      </c>
      <c r="C6325" s="573" t="s">
        <v>320</v>
      </c>
      <c r="E6325" s="573"/>
    </row>
    <row r="6326" spans="1:5" ht="15.75">
      <c r="A6326" s="573" t="s">
        <v>13020</v>
      </c>
      <c r="B6326" s="574" t="s">
        <v>13021</v>
      </c>
      <c r="C6326" s="573" t="s">
        <v>1141</v>
      </c>
      <c r="E6326" s="573"/>
    </row>
    <row r="6327" spans="1:5" ht="15.75">
      <c r="A6327" s="573" t="s">
        <v>13022</v>
      </c>
      <c r="B6327" s="574" t="s">
        <v>13023</v>
      </c>
      <c r="C6327" s="573" t="s">
        <v>436</v>
      </c>
      <c r="E6327" s="573"/>
    </row>
    <row r="6328" spans="1:5" ht="15.75">
      <c r="A6328" s="573" t="s">
        <v>13024</v>
      </c>
      <c r="B6328" s="574" t="s">
        <v>13025</v>
      </c>
      <c r="C6328" s="573" t="s">
        <v>1293</v>
      </c>
      <c r="E6328" s="573"/>
    </row>
    <row r="6329" spans="1:5" ht="15.75">
      <c r="A6329" s="573" t="s">
        <v>13026</v>
      </c>
      <c r="B6329" s="574" t="s">
        <v>13027</v>
      </c>
      <c r="C6329" s="573" t="s">
        <v>412</v>
      </c>
      <c r="E6329" s="573"/>
    </row>
    <row r="6330" spans="1:5" ht="15.75">
      <c r="A6330" s="573" t="s">
        <v>13028</v>
      </c>
      <c r="B6330" s="574" t="s">
        <v>13029</v>
      </c>
      <c r="C6330" s="573" t="s">
        <v>323</v>
      </c>
      <c r="E6330" s="573"/>
    </row>
    <row r="6331" spans="1:5" ht="15.75">
      <c r="A6331" s="573" t="s">
        <v>13030</v>
      </c>
      <c r="B6331" s="574" t="s">
        <v>13031</v>
      </c>
      <c r="C6331" s="573" t="s">
        <v>363</v>
      </c>
      <c r="E6331" s="573"/>
    </row>
    <row r="6332" spans="1:5" ht="15.75">
      <c r="A6332" s="573" t="s">
        <v>13032</v>
      </c>
      <c r="B6332" s="574" t="s">
        <v>13033</v>
      </c>
      <c r="C6332" s="573" t="s">
        <v>317</v>
      </c>
      <c r="E6332" s="573"/>
    </row>
    <row r="6333" spans="1:5" ht="15.75">
      <c r="A6333" s="573" t="s">
        <v>13034</v>
      </c>
      <c r="B6333" s="574" t="s">
        <v>13035</v>
      </c>
      <c r="C6333" s="573" t="s">
        <v>493</v>
      </c>
      <c r="E6333" s="573"/>
    </row>
    <row r="6334" spans="1:5" ht="15.75">
      <c r="A6334" s="573" t="s">
        <v>13036</v>
      </c>
      <c r="B6334" s="574" t="s">
        <v>13037</v>
      </c>
      <c r="C6334" s="573" t="s">
        <v>451</v>
      </c>
      <c r="E6334" s="573"/>
    </row>
    <row r="6335" spans="1:5" ht="15.75">
      <c r="A6335" s="573" t="s">
        <v>13038</v>
      </c>
      <c r="B6335" s="574" t="s">
        <v>13039</v>
      </c>
      <c r="C6335" s="573" t="s">
        <v>742</v>
      </c>
      <c r="E6335" s="573"/>
    </row>
    <row r="6336" spans="1:5" ht="15.75">
      <c r="A6336" s="573" t="s">
        <v>13040</v>
      </c>
      <c r="B6336" s="574" t="s">
        <v>13041</v>
      </c>
      <c r="C6336" s="573" t="s">
        <v>1590</v>
      </c>
      <c r="E6336" s="573"/>
    </row>
    <row r="6337" spans="1:5" ht="15.75">
      <c r="A6337" s="573" t="s">
        <v>13042</v>
      </c>
      <c r="B6337" s="574" t="s">
        <v>13043</v>
      </c>
      <c r="C6337" s="573" t="s">
        <v>485</v>
      </c>
      <c r="E6337" s="573"/>
    </row>
    <row r="6338" spans="1:5" ht="15.75">
      <c r="A6338" s="573" t="s">
        <v>13044</v>
      </c>
      <c r="B6338" s="574" t="s">
        <v>13045</v>
      </c>
      <c r="C6338" s="573" t="s">
        <v>620</v>
      </c>
      <c r="E6338" s="573"/>
    </row>
    <row r="6339" spans="1:5" ht="15.75">
      <c r="A6339" s="573" t="s">
        <v>13046</v>
      </c>
      <c r="B6339" s="574" t="s">
        <v>13047</v>
      </c>
      <c r="C6339" s="573" t="s">
        <v>501</v>
      </c>
      <c r="E6339" s="573"/>
    </row>
    <row r="6340" spans="1:5" ht="15.75">
      <c r="A6340" s="573" t="s">
        <v>13048</v>
      </c>
      <c r="B6340" s="574" t="s">
        <v>13049</v>
      </c>
      <c r="C6340" s="573" t="s">
        <v>501</v>
      </c>
      <c r="E6340" s="573"/>
    </row>
    <row r="6341" spans="1:5" ht="15.75">
      <c r="A6341" s="573" t="s">
        <v>13050</v>
      </c>
      <c r="B6341" s="574" t="s">
        <v>13051</v>
      </c>
      <c r="C6341" s="573" t="s">
        <v>417</v>
      </c>
      <c r="E6341" s="573"/>
    </row>
    <row r="6342" spans="1:5" ht="15.75">
      <c r="A6342" s="573" t="s">
        <v>13052</v>
      </c>
      <c r="B6342" s="574" t="s">
        <v>13053</v>
      </c>
      <c r="C6342" s="573" t="s">
        <v>504</v>
      </c>
      <c r="E6342" s="573"/>
    </row>
    <row r="6343" spans="1:5" ht="15.75">
      <c r="A6343" s="573" t="s">
        <v>13054</v>
      </c>
      <c r="B6343" s="574" t="s">
        <v>13055</v>
      </c>
      <c r="C6343" s="573" t="s">
        <v>340</v>
      </c>
      <c r="E6343" s="573"/>
    </row>
    <row r="6344" spans="1:5" ht="15.75">
      <c r="A6344" s="573" t="s">
        <v>13056</v>
      </c>
      <c r="B6344" s="574" t="s">
        <v>13057</v>
      </c>
      <c r="C6344" s="573" t="s">
        <v>340</v>
      </c>
      <c r="E6344" s="573"/>
    </row>
    <row r="6345" spans="1:5" ht="15.75">
      <c r="A6345" s="573" t="s">
        <v>13058</v>
      </c>
      <c r="B6345" s="574" t="s">
        <v>13059</v>
      </c>
      <c r="C6345" s="573" t="s">
        <v>620</v>
      </c>
      <c r="E6345" s="573"/>
    </row>
    <row r="6346" spans="1:5" ht="15.75">
      <c r="A6346" s="573" t="s">
        <v>13060</v>
      </c>
      <c r="B6346" s="574" t="s">
        <v>13061</v>
      </c>
      <c r="C6346" s="573" t="s">
        <v>511</v>
      </c>
      <c r="E6346" s="573"/>
    </row>
    <row r="6347" spans="1:5" ht="15.75">
      <c r="A6347" s="573" t="s">
        <v>13062</v>
      </c>
      <c r="B6347" s="574" t="s">
        <v>13063</v>
      </c>
      <c r="C6347" s="573" t="s">
        <v>511</v>
      </c>
      <c r="E6347" s="573"/>
    </row>
    <row r="6348" spans="1:5" ht="15.75">
      <c r="A6348" s="573" t="s">
        <v>13064</v>
      </c>
      <c r="B6348" s="574" t="s">
        <v>13065</v>
      </c>
      <c r="C6348" s="573" t="s">
        <v>346</v>
      </c>
      <c r="E6348" s="573"/>
    </row>
    <row r="6349" spans="1:5" ht="15.75">
      <c r="A6349" s="573" t="s">
        <v>13066</v>
      </c>
      <c r="B6349" s="574" t="s">
        <v>13067</v>
      </c>
      <c r="C6349" s="573" t="s">
        <v>3068</v>
      </c>
      <c r="E6349" s="573"/>
    </row>
    <row r="6350" spans="1:5" ht="15.75">
      <c r="A6350" s="573" t="s">
        <v>13068</v>
      </c>
      <c r="B6350" s="574" t="s">
        <v>13069</v>
      </c>
      <c r="C6350" s="573" t="s">
        <v>501</v>
      </c>
      <c r="E6350" s="573"/>
    </row>
    <row r="6351" spans="1:5" ht="15.75">
      <c r="A6351" s="573" t="s">
        <v>13070</v>
      </c>
      <c r="B6351" s="574" t="s">
        <v>13071</v>
      </c>
      <c r="C6351" s="573" t="s">
        <v>355</v>
      </c>
      <c r="E6351" s="573"/>
    </row>
    <row r="6352" spans="1:5" ht="15.75">
      <c r="A6352" s="573" t="s">
        <v>13072</v>
      </c>
      <c r="B6352" s="574" t="s">
        <v>13073</v>
      </c>
      <c r="C6352" s="573" t="s">
        <v>417</v>
      </c>
      <c r="E6352" s="573"/>
    </row>
    <row r="6353" spans="1:5" ht="15.75">
      <c r="A6353" s="573" t="s">
        <v>13074</v>
      </c>
      <c r="B6353" s="574" t="s">
        <v>13075</v>
      </c>
      <c r="C6353" s="573" t="s">
        <v>340</v>
      </c>
      <c r="E6353" s="573"/>
    </row>
    <row r="6354" spans="1:5" ht="15.75">
      <c r="A6354" s="573" t="s">
        <v>13076</v>
      </c>
      <c r="B6354" s="574" t="s">
        <v>13077</v>
      </c>
      <c r="C6354" s="573" t="s">
        <v>501</v>
      </c>
      <c r="E6354" s="573"/>
    </row>
    <row r="6355" spans="1:5" ht="15.75">
      <c r="A6355" s="573" t="s">
        <v>13078</v>
      </c>
      <c r="B6355" s="574" t="s">
        <v>13079</v>
      </c>
      <c r="C6355" s="573" t="s">
        <v>579</v>
      </c>
      <c r="E6355" s="573"/>
    </row>
    <row r="6356" spans="1:5" ht="15.75">
      <c r="A6356" s="573" t="s">
        <v>13080</v>
      </c>
      <c r="B6356" s="574" t="s">
        <v>13081</v>
      </c>
      <c r="C6356" s="573" t="s">
        <v>317</v>
      </c>
      <c r="E6356" s="573"/>
    </row>
    <row r="6357" spans="1:5" ht="15.75">
      <c r="A6357" s="573" t="s">
        <v>13082</v>
      </c>
      <c r="B6357" s="574" t="s">
        <v>13083</v>
      </c>
      <c r="C6357" s="573" t="s">
        <v>488</v>
      </c>
      <c r="E6357" s="573"/>
    </row>
    <row r="6358" spans="1:5" ht="15.75">
      <c r="A6358" s="573" t="s">
        <v>13084</v>
      </c>
      <c r="B6358" s="574" t="s">
        <v>13085</v>
      </c>
      <c r="C6358" s="573" t="s">
        <v>493</v>
      </c>
      <c r="E6358" s="573"/>
    </row>
    <row r="6359" spans="1:5" ht="15.75">
      <c r="A6359" s="573" t="s">
        <v>13086</v>
      </c>
      <c r="B6359" s="574" t="s">
        <v>13087</v>
      </c>
      <c r="C6359" s="573" t="s">
        <v>469</v>
      </c>
      <c r="E6359" s="573"/>
    </row>
    <row r="6360" spans="1:5" ht="15.75">
      <c r="A6360" s="573" t="s">
        <v>13088</v>
      </c>
      <c r="B6360" s="574" t="s">
        <v>13089</v>
      </c>
      <c r="C6360" s="573" t="s">
        <v>289</v>
      </c>
      <c r="E6360" s="573"/>
    </row>
    <row r="6361" spans="1:5" ht="15.75">
      <c r="A6361" s="573" t="s">
        <v>13090</v>
      </c>
      <c r="B6361" s="574" t="s">
        <v>13091</v>
      </c>
      <c r="C6361" s="573" t="s">
        <v>289</v>
      </c>
      <c r="E6361" s="573"/>
    </row>
    <row r="6362" spans="1:5" ht="15.75">
      <c r="A6362" s="573" t="s">
        <v>13092</v>
      </c>
      <c r="B6362" s="574" t="s">
        <v>13093</v>
      </c>
      <c r="C6362" s="573" t="s">
        <v>340</v>
      </c>
      <c r="E6362" s="573"/>
    </row>
    <row r="6363" spans="1:5" ht="15.75">
      <c r="A6363" s="573" t="s">
        <v>13094</v>
      </c>
      <c r="B6363" s="574" t="s">
        <v>13095</v>
      </c>
      <c r="C6363" s="573" t="s">
        <v>240</v>
      </c>
      <c r="E6363" s="573"/>
    </row>
    <row r="6364" spans="1:5" ht="15.75">
      <c r="A6364" s="573" t="s">
        <v>13096</v>
      </c>
      <c r="B6364" s="574" t="s">
        <v>13097</v>
      </c>
      <c r="C6364" s="573" t="s">
        <v>501</v>
      </c>
      <c r="E6364" s="573"/>
    </row>
    <row r="6365" spans="1:5" ht="15.75">
      <c r="A6365" s="573" t="s">
        <v>13098</v>
      </c>
      <c r="B6365" s="574" t="s">
        <v>13099</v>
      </c>
      <c r="C6365" s="573" t="s">
        <v>493</v>
      </c>
      <c r="E6365" s="573"/>
    </row>
    <row r="6366" spans="1:5" ht="15.75">
      <c r="A6366" s="573" t="s">
        <v>13100</v>
      </c>
      <c r="B6366" s="574" t="s">
        <v>13101</v>
      </c>
      <c r="C6366" s="573" t="s">
        <v>300</v>
      </c>
      <c r="E6366" s="573"/>
    </row>
    <row r="6367" spans="1:5" ht="15.75">
      <c r="A6367" s="573" t="s">
        <v>13102</v>
      </c>
      <c r="B6367" s="574" t="s">
        <v>13103</v>
      </c>
      <c r="C6367" s="573" t="s">
        <v>300</v>
      </c>
      <c r="E6367" s="573"/>
    </row>
    <row r="6368" spans="1:5" ht="15.75">
      <c r="A6368" s="573" t="s">
        <v>13104</v>
      </c>
      <c r="B6368" s="574" t="s">
        <v>13105</v>
      </c>
      <c r="C6368" s="573" t="s">
        <v>827</v>
      </c>
      <c r="E6368" s="573"/>
    </row>
    <row r="6369" spans="1:5" ht="15.75">
      <c r="A6369" s="573" t="s">
        <v>13106</v>
      </c>
      <c r="B6369" s="574" t="s">
        <v>13107</v>
      </c>
      <c r="C6369" s="573" t="s">
        <v>433</v>
      </c>
      <c r="E6369" s="573"/>
    </row>
    <row r="6370" spans="1:5" ht="15.75">
      <c r="A6370" s="573" t="s">
        <v>13108</v>
      </c>
      <c r="B6370" s="574" t="s">
        <v>13109</v>
      </c>
      <c r="C6370" s="573" t="s">
        <v>409</v>
      </c>
      <c r="E6370" s="573"/>
    </row>
    <row r="6371" spans="1:5" ht="15.75">
      <c r="A6371" s="573" t="s">
        <v>13110</v>
      </c>
      <c r="B6371" s="574" t="s">
        <v>13111</v>
      </c>
      <c r="C6371" s="573" t="s">
        <v>436</v>
      </c>
      <c r="E6371" s="573"/>
    </row>
    <row r="6372" spans="1:5" ht="15.75">
      <c r="A6372" s="573" t="s">
        <v>13112</v>
      </c>
      <c r="B6372" s="574" t="s">
        <v>13113</v>
      </c>
      <c r="C6372" s="573" t="s">
        <v>294</v>
      </c>
      <c r="E6372" s="573"/>
    </row>
    <row r="6373" spans="1:5" ht="15.75">
      <c r="A6373" s="573" t="s">
        <v>13114</v>
      </c>
      <c r="B6373" s="574" t="s">
        <v>13115</v>
      </c>
      <c r="C6373" s="573" t="s">
        <v>352</v>
      </c>
      <c r="E6373" s="573"/>
    </row>
    <row r="6374" spans="1:5" ht="15.75">
      <c r="A6374" s="573" t="s">
        <v>13116</v>
      </c>
      <c r="B6374" s="574" t="s">
        <v>13117</v>
      </c>
      <c r="C6374" s="573" t="s">
        <v>349</v>
      </c>
      <c r="E6374" s="573"/>
    </row>
    <row r="6375" spans="1:5" ht="15.75">
      <c r="A6375" s="573" t="s">
        <v>13118</v>
      </c>
      <c r="B6375" s="574" t="s">
        <v>13119</v>
      </c>
      <c r="C6375" s="573" t="s">
        <v>340</v>
      </c>
      <c r="E6375" s="573"/>
    </row>
    <row r="6376" spans="1:5" ht="15.75">
      <c r="A6376" s="573" t="s">
        <v>13120</v>
      </c>
      <c r="B6376" s="574" t="s">
        <v>13121</v>
      </c>
      <c r="C6376" s="573" t="s">
        <v>268</v>
      </c>
      <c r="E6376" s="573"/>
    </row>
    <row r="6377" spans="1:5" ht="15.75">
      <c r="A6377" s="573" t="s">
        <v>13122</v>
      </c>
      <c r="B6377" s="574" t="s">
        <v>13123</v>
      </c>
      <c r="C6377" s="573" t="s">
        <v>404</v>
      </c>
      <c r="E6377" s="573"/>
    </row>
    <row r="6378" spans="1:5" ht="15.75">
      <c r="A6378" s="573" t="s">
        <v>13124</v>
      </c>
      <c r="B6378" s="574" t="s">
        <v>13125</v>
      </c>
      <c r="C6378" s="573" t="s">
        <v>620</v>
      </c>
      <c r="E6378" s="573"/>
    </row>
    <row r="6379" spans="1:5" ht="15.75">
      <c r="A6379" s="573" t="s">
        <v>13126</v>
      </c>
      <c r="B6379" s="574" t="s">
        <v>13127</v>
      </c>
      <c r="C6379" s="573" t="s">
        <v>620</v>
      </c>
      <c r="E6379" s="573"/>
    </row>
    <row r="6380" spans="1:5" ht="15.75">
      <c r="A6380" s="573" t="s">
        <v>13128</v>
      </c>
      <c r="B6380" s="574" t="s">
        <v>13129</v>
      </c>
      <c r="C6380" s="573" t="s">
        <v>372</v>
      </c>
      <c r="E6380" s="573"/>
    </row>
    <row r="6381" spans="1:5" ht="15.75">
      <c r="A6381" s="573" t="s">
        <v>13130</v>
      </c>
      <c r="B6381" s="574" t="s">
        <v>13131</v>
      </c>
      <c r="C6381" s="573" t="s">
        <v>592</v>
      </c>
      <c r="E6381" s="573"/>
    </row>
    <row r="6382" spans="1:5" ht="15.75">
      <c r="A6382" s="573" t="s">
        <v>13132</v>
      </c>
      <c r="B6382" s="574" t="s">
        <v>13133</v>
      </c>
      <c r="C6382" s="573" t="s">
        <v>271</v>
      </c>
      <c r="E6382" s="573"/>
    </row>
    <row r="6383" spans="1:5" ht="15.75">
      <c r="A6383" s="573" t="s">
        <v>13134</v>
      </c>
      <c r="B6383" s="574" t="s">
        <v>13135</v>
      </c>
      <c r="C6383" s="573" t="s">
        <v>501</v>
      </c>
      <c r="E6383" s="573"/>
    </row>
    <row r="6384" spans="1:5" ht="15.75">
      <c r="A6384" s="573" t="s">
        <v>13136</v>
      </c>
      <c r="B6384" s="574" t="s">
        <v>13137</v>
      </c>
      <c r="C6384" s="573" t="s">
        <v>518</v>
      </c>
      <c r="E6384" s="573"/>
    </row>
    <row r="6385" spans="1:5" ht="15.75">
      <c r="A6385" s="573" t="s">
        <v>13138</v>
      </c>
      <c r="B6385" s="574" t="s">
        <v>13139</v>
      </c>
      <c r="C6385" s="573" t="s">
        <v>732</v>
      </c>
      <c r="E6385" s="573"/>
    </row>
    <row r="6386" spans="1:5" ht="15.75">
      <c r="A6386" s="573" t="s">
        <v>13140</v>
      </c>
      <c r="B6386" s="574" t="s">
        <v>13141</v>
      </c>
      <c r="C6386" s="573" t="s">
        <v>488</v>
      </c>
      <c r="E6386" s="573"/>
    </row>
    <row r="6387" spans="1:5" ht="15.75">
      <c r="A6387" s="573" t="s">
        <v>13142</v>
      </c>
      <c r="B6387" s="574" t="s">
        <v>13143</v>
      </c>
      <c r="C6387" s="573" t="s">
        <v>1208</v>
      </c>
      <c r="E6387" s="573"/>
    </row>
    <row r="6388" spans="1:5" ht="15.75">
      <c r="A6388" s="573" t="s">
        <v>13144</v>
      </c>
      <c r="B6388" s="574" t="s">
        <v>13145</v>
      </c>
      <c r="C6388" s="573" t="s">
        <v>433</v>
      </c>
      <c r="E6388" s="573"/>
    </row>
    <row r="6389" spans="1:5" ht="15.75">
      <c r="A6389" s="573" t="s">
        <v>13146</v>
      </c>
      <c r="B6389" s="574" t="s">
        <v>13147</v>
      </c>
      <c r="C6389" s="573" t="s">
        <v>317</v>
      </c>
      <c r="E6389" s="573"/>
    </row>
    <row r="6390" spans="1:5" ht="15.75">
      <c r="A6390" s="573" t="s">
        <v>13148</v>
      </c>
      <c r="B6390" s="574" t="s">
        <v>13149</v>
      </c>
      <c r="C6390" s="573" t="s">
        <v>372</v>
      </c>
      <c r="E6390" s="573"/>
    </row>
    <row r="6391" spans="1:5" ht="15.75">
      <c r="A6391" s="573" t="s">
        <v>13150</v>
      </c>
      <c r="B6391" s="574" t="s">
        <v>13151</v>
      </c>
      <c r="C6391" s="573" t="s">
        <v>436</v>
      </c>
      <c r="E6391" s="573"/>
    </row>
    <row r="6392" spans="1:5" ht="15.75">
      <c r="A6392" s="573" t="s">
        <v>13152</v>
      </c>
      <c r="B6392" s="574" t="s">
        <v>13153</v>
      </c>
      <c r="C6392" s="573" t="s">
        <v>241</v>
      </c>
      <c r="E6392" s="573"/>
    </row>
    <row r="6393" spans="1:5" ht="15.75">
      <c r="A6393" s="573" t="s">
        <v>13154</v>
      </c>
      <c r="B6393" s="574" t="s">
        <v>13155</v>
      </c>
      <c r="C6393" s="573" t="s">
        <v>653</v>
      </c>
      <c r="E6393" s="573"/>
    </row>
    <row r="6394" spans="1:5" ht="15.75">
      <c r="A6394" s="573" t="s">
        <v>13156</v>
      </c>
      <c r="B6394" s="574" t="s">
        <v>13157</v>
      </c>
      <c r="C6394" s="573" t="s">
        <v>317</v>
      </c>
      <c r="E6394" s="573"/>
    </row>
    <row r="6395" spans="1:5" ht="15.75">
      <c r="A6395" s="573" t="s">
        <v>13158</v>
      </c>
      <c r="B6395" s="574" t="s">
        <v>13159</v>
      </c>
      <c r="C6395" s="573" t="s">
        <v>409</v>
      </c>
      <c r="E6395" s="573"/>
    </row>
    <row r="6396" spans="1:5" ht="15.75">
      <c r="A6396" s="573" t="s">
        <v>13160</v>
      </c>
      <c r="B6396" s="574" t="s">
        <v>13161</v>
      </c>
      <c r="C6396" s="573" t="s">
        <v>306</v>
      </c>
      <c r="E6396" s="573"/>
    </row>
    <row r="6397" spans="1:5" ht="15.75">
      <c r="A6397" s="573" t="s">
        <v>13162</v>
      </c>
      <c r="B6397" s="574" t="s">
        <v>13163</v>
      </c>
      <c r="C6397" s="573" t="s">
        <v>317</v>
      </c>
      <c r="E6397" s="573"/>
    </row>
    <row r="6398" spans="1:5" ht="15.75">
      <c r="A6398" s="573" t="s">
        <v>13164</v>
      </c>
      <c r="B6398" s="574" t="s">
        <v>13165</v>
      </c>
      <c r="C6398" s="573" t="s">
        <v>1627</v>
      </c>
      <c r="E6398" s="573"/>
    </row>
    <row r="6399" spans="1:5" ht="15.75">
      <c r="A6399" s="573" t="s">
        <v>13166</v>
      </c>
      <c r="B6399" s="574" t="s">
        <v>13167</v>
      </c>
      <c r="C6399" s="573" t="s">
        <v>1296</v>
      </c>
      <c r="E6399" s="573"/>
    </row>
    <row r="6400" spans="1:5" ht="15.75">
      <c r="A6400" s="573" t="s">
        <v>13168</v>
      </c>
      <c r="B6400" s="574" t="s">
        <v>13169</v>
      </c>
      <c r="C6400" s="573" t="s">
        <v>436</v>
      </c>
      <c r="E6400" s="573"/>
    </row>
    <row r="6401" spans="1:5" ht="15.75">
      <c r="A6401" s="573" t="s">
        <v>13170</v>
      </c>
      <c r="B6401" s="574" t="s">
        <v>13171</v>
      </c>
      <c r="C6401" s="573" t="s">
        <v>862</v>
      </c>
      <c r="E6401" s="573"/>
    </row>
    <row r="6402" spans="1:5" ht="15.75">
      <c r="A6402" s="573" t="s">
        <v>13172</v>
      </c>
      <c r="B6402" s="574" t="s">
        <v>13173</v>
      </c>
      <c r="C6402" s="573" t="s">
        <v>511</v>
      </c>
      <c r="E6402" s="573"/>
    </row>
    <row r="6403" spans="1:5" ht="15.75">
      <c r="A6403" s="573" t="s">
        <v>13174</v>
      </c>
      <c r="B6403" s="574" t="s">
        <v>13175</v>
      </c>
      <c r="C6403" s="573" t="s">
        <v>323</v>
      </c>
      <c r="E6403" s="573"/>
    </row>
    <row r="6404" spans="1:5" ht="15.75">
      <c r="A6404" s="573" t="s">
        <v>13176</v>
      </c>
      <c r="B6404" s="574" t="s">
        <v>13177</v>
      </c>
      <c r="C6404" s="573" t="s">
        <v>488</v>
      </c>
      <c r="E6404" s="573"/>
    </row>
    <row r="6405" spans="1:5" ht="15.75">
      <c r="A6405" s="573" t="s">
        <v>13178</v>
      </c>
      <c r="B6405" s="574" t="s">
        <v>13179</v>
      </c>
      <c r="C6405" s="573" t="s">
        <v>303</v>
      </c>
      <c r="E6405" s="573"/>
    </row>
    <row r="6406" spans="1:5" ht="15.75">
      <c r="A6406" s="573" t="s">
        <v>13180</v>
      </c>
      <c r="B6406" s="574" t="s">
        <v>13181</v>
      </c>
      <c r="C6406" s="573" t="s">
        <v>2252</v>
      </c>
      <c r="E6406" s="573"/>
    </row>
    <row r="6407" spans="1:5" ht="15.75">
      <c r="A6407" s="573" t="s">
        <v>13182</v>
      </c>
      <c r="B6407" s="574" t="s">
        <v>13183</v>
      </c>
      <c r="C6407" s="573" t="s">
        <v>1779</v>
      </c>
      <c r="E6407" s="573"/>
    </row>
    <row r="6408" spans="1:5" ht="15.75">
      <c r="A6408" s="573" t="s">
        <v>13184</v>
      </c>
      <c r="B6408" s="574" t="s">
        <v>13185</v>
      </c>
      <c r="C6408" s="573" t="s">
        <v>472</v>
      </c>
      <c r="E6408" s="573"/>
    </row>
    <row r="6409" spans="1:5" ht="15.75">
      <c r="A6409" s="573" t="s">
        <v>13186</v>
      </c>
      <c r="B6409" s="574" t="s">
        <v>13187</v>
      </c>
      <c r="C6409" s="573" t="s">
        <v>501</v>
      </c>
      <c r="E6409" s="573"/>
    </row>
    <row r="6410" spans="1:5" ht="15.75">
      <c r="A6410" s="573" t="s">
        <v>13188</v>
      </c>
      <c r="B6410" s="574" t="s">
        <v>13189</v>
      </c>
      <c r="C6410" s="573" t="s">
        <v>241</v>
      </c>
      <c r="E6410" s="573"/>
    </row>
    <row r="6411" spans="1:5" ht="15.75">
      <c r="A6411" s="573" t="s">
        <v>13190</v>
      </c>
      <c r="B6411" s="574" t="s">
        <v>13191</v>
      </c>
      <c r="C6411" s="573" t="s">
        <v>564</v>
      </c>
      <c r="E6411" s="573"/>
    </row>
    <row r="6412" spans="1:5" ht="15.75">
      <c r="A6412" s="573" t="s">
        <v>13192</v>
      </c>
      <c r="B6412" s="574" t="s">
        <v>13193</v>
      </c>
      <c r="C6412" s="573" t="s">
        <v>300</v>
      </c>
      <c r="E6412" s="573"/>
    </row>
    <row r="6413" spans="1:5" ht="15.75">
      <c r="A6413" s="573" t="s">
        <v>13194</v>
      </c>
      <c r="B6413" s="574" t="s">
        <v>13195</v>
      </c>
      <c r="C6413" s="573" t="s">
        <v>340</v>
      </c>
      <c r="E6413" s="573"/>
    </row>
    <row r="6414" spans="1:5" ht="15.75">
      <c r="A6414" s="573" t="s">
        <v>13196</v>
      </c>
      <c r="B6414" s="574" t="s">
        <v>13197</v>
      </c>
      <c r="C6414" s="573" t="s">
        <v>488</v>
      </c>
      <c r="E6414" s="573"/>
    </row>
    <row r="6415" spans="1:5" ht="15.75">
      <c r="A6415" s="573" t="s">
        <v>13198</v>
      </c>
      <c r="B6415" s="574" t="s">
        <v>13199</v>
      </c>
      <c r="C6415" s="573" t="s">
        <v>363</v>
      </c>
      <c r="E6415" s="573"/>
    </row>
    <row r="6416" spans="1:5" ht="15.75">
      <c r="A6416" s="573" t="s">
        <v>13200</v>
      </c>
      <c r="B6416" s="574" t="s">
        <v>13201</v>
      </c>
      <c r="C6416" s="573" t="s">
        <v>1627</v>
      </c>
      <c r="E6416" s="573"/>
    </row>
    <row r="6417" spans="1:5" ht="15.75">
      <c r="A6417" s="573" t="s">
        <v>13202</v>
      </c>
      <c r="B6417" s="574" t="s">
        <v>13203</v>
      </c>
      <c r="C6417" s="573" t="s">
        <v>493</v>
      </c>
      <c r="E6417" s="573"/>
    </row>
    <row r="6418" spans="1:5" ht="15.75">
      <c r="A6418" s="573" t="s">
        <v>13204</v>
      </c>
      <c r="B6418" s="574" t="s">
        <v>13205</v>
      </c>
      <c r="C6418" s="573" t="s">
        <v>501</v>
      </c>
      <c r="E6418" s="573"/>
    </row>
    <row r="6419" spans="1:5" ht="15.75">
      <c r="A6419" s="573" t="s">
        <v>13206</v>
      </c>
      <c r="B6419" s="574" t="s">
        <v>13207</v>
      </c>
      <c r="C6419" s="573" t="s">
        <v>280</v>
      </c>
      <c r="E6419" s="573"/>
    </row>
    <row r="6420" spans="1:5" ht="15.75">
      <c r="A6420" s="573" t="s">
        <v>13208</v>
      </c>
      <c r="B6420" s="574" t="s">
        <v>13209</v>
      </c>
      <c r="C6420" s="573" t="s">
        <v>451</v>
      </c>
      <c r="E6420" s="573"/>
    </row>
    <row r="6421" spans="1:5" ht="15.75">
      <c r="A6421" s="573" t="s">
        <v>13210</v>
      </c>
      <c r="B6421" s="574" t="s">
        <v>13211</v>
      </c>
      <c r="C6421" s="573" t="s">
        <v>951</v>
      </c>
      <c r="E6421" s="573"/>
    </row>
    <row r="6422" spans="1:5" ht="15.75">
      <c r="A6422" s="573" t="s">
        <v>13212</v>
      </c>
      <c r="B6422" s="574" t="s">
        <v>13213</v>
      </c>
      <c r="C6422" s="573" t="s">
        <v>620</v>
      </c>
      <c r="E6422" s="573"/>
    </row>
    <row r="6423" spans="1:5" ht="15.75">
      <c r="A6423" s="573" t="s">
        <v>13214</v>
      </c>
      <c r="B6423" s="574" t="s">
        <v>13215</v>
      </c>
      <c r="C6423" s="573" t="s">
        <v>2252</v>
      </c>
      <c r="E6423" s="573"/>
    </row>
    <row r="6424" spans="1:5" ht="15.75">
      <c r="A6424" s="573" t="s">
        <v>13216</v>
      </c>
      <c r="B6424" s="574" t="s">
        <v>13217</v>
      </c>
      <c r="C6424" s="573" t="s">
        <v>343</v>
      </c>
      <c r="E6424" s="573"/>
    </row>
    <row r="6425" spans="1:5" ht="15.75">
      <c r="A6425" s="573" t="s">
        <v>13218</v>
      </c>
      <c r="B6425" s="574" t="s">
        <v>13219</v>
      </c>
      <c r="C6425" s="573" t="s">
        <v>294</v>
      </c>
      <c r="E6425" s="573"/>
    </row>
    <row r="6426" spans="1:5" ht="15.75">
      <c r="A6426" s="573" t="s">
        <v>13220</v>
      </c>
      <c r="B6426" s="574" t="s">
        <v>13221</v>
      </c>
      <c r="C6426" s="573" t="s">
        <v>320</v>
      </c>
      <c r="E6426" s="573"/>
    </row>
    <row r="6427" spans="1:5" ht="15.75">
      <c r="A6427" s="573" t="s">
        <v>13222</v>
      </c>
      <c r="B6427" s="574" t="s">
        <v>13223</v>
      </c>
      <c r="C6427" s="573" t="s">
        <v>496</v>
      </c>
      <c r="E6427" s="573"/>
    </row>
    <row r="6428" spans="1:5" ht="15.75">
      <c r="A6428" s="573" t="s">
        <v>13224</v>
      </c>
      <c r="B6428" s="574" t="s">
        <v>13225</v>
      </c>
      <c r="C6428" s="573" t="s">
        <v>399</v>
      </c>
      <c r="E6428" s="573"/>
    </row>
    <row r="6429" spans="1:5" ht="15.75">
      <c r="A6429" s="573" t="s">
        <v>13226</v>
      </c>
      <c r="B6429" s="574" t="s">
        <v>13227</v>
      </c>
      <c r="C6429" s="573" t="s">
        <v>300</v>
      </c>
      <c r="E6429" s="573"/>
    </row>
    <row r="6430" spans="1:5" ht="15.75">
      <c r="A6430" s="573" t="s">
        <v>13228</v>
      </c>
      <c r="B6430" s="574" t="s">
        <v>13229</v>
      </c>
      <c r="C6430" s="573" t="s">
        <v>469</v>
      </c>
      <c r="E6430" s="573"/>
    </row>
    <row r="6431" spans="1:5" ht="15.75">
      <c r="A6431" s="573" t="s">
        <v>13230</v>
      </c>
      <c r="B6431" s="574" t="s">
        <v>13231</v>
      </c>
      <c r="C6431" s="573" t="s">
        <v>433</v>
      </c>
      <c r="E6431" s="573"/>
    </row>
    <row r="6432" spans="1:5" ht="15.75">
      <c r="A6432" s="573" t="s">
        <v>13232</v>
      </c>
      <c r="B6432" s="574" t="s">
        <v>13233</v>
      </c>
      <c r="C6432" s="573" t="s">
        <v>399</v>
      </c>
      <c r="E6432" s="573"/>
    </row>
    <row r="6433" spans="1:5" ht="15.75">
      <c r="A6433" s="573" t="s">
        <v>13234</v>
      </c>
      <c r="B6433" s="574" t="s">
        <v>13235</v>
      </c>
      <c r="C6433" s="573" t="s">
        <v>3068</v>
      </c>
      <c r="E6433" s="573"/>
    </row>
    <row r="6434" spans="1:5" ht="15.75">
      <c r="A6434" s="573" t="s">
        <v>13236</v>
      </c>
      <c r="B6434" s="574" t="s">
        <v>13237</v>
      </c>
      <c r="C6434" s="573" t="s">
        <v>240</v>
      </c>
      <c r="E6434" s="573"/>
    </row>
    <row r="6435" spans="1:5" ht="15.75">
      <c r="A6435" s="573" t="s">
        <v>13238</v>
      </c>
      <c r="B6435" s="574" t="s">
        <v>13239</v>
      </c>
      <c r="C6435" s="573" t="s">
        <v>1293</v>
      </c>
      <c r="E6435" s="573"/>
    </row>
    <row r="6436" spans="1:5" ht="15.75">
      <c r="A6436" s="573" t="s">
        <v>13240</v>
      </c>
      <c r="B6436" s="574" t="s">
        <v>13241</v>
      </c>
      <c r="C6436" s="573" t="s">
        <v>240</v>
      </c>
      <c r="E6436" s="573"/>
    </row>
    <row r="6437" spans="1:5" ht="15.75">
      <c r="A6437" s="573" t="s">
        <v>13242</v>
      </c>
      <c r="B6437" s="574" t="s">
        <v>13243</v>
      </c>
      <c r="C6437" s="573" t="s">
        <v>579</v>
      </c>
      <c r="E6437" s="573"/>
    </row>
    <row r="6438" spans="1:5" ht="15.75">
      <c r="A6438" s="573" t="s">
        <v>13244</v>
      </c>
      <c r="B6438" s="574" t="s">
        <v>13245</v>
      </c>
      <c r="C6438" s="573" t="s">
        <v>485</v>
      </c>
      <c r="E6438" s="573"/>
    </row>
    <row r="6439" spans="1:5" ht="15.75">
      <c r="A6439" s="573" t="s">
        <v>13246</v>
      </c>
      <c r="B6439" s="574" t="s">
        <v>13247</v>
      </c>
      <c r="C6439" s="573" t="s">
        <v>317</v>
      </c>
      <c r="E6439" s="573"/>
    </row>
    <row r="6440" spans="1:5" ht="15.75">
      <c r="A6440" s="573" t="s">
        <v>13248</v>
      </c>
      <c r="B6440" s="574" t="s">
        <v>13249</v>
      </c>
      <c r="C6440" s="573" t="s">
        <v>579</v>
      </c>
      <c r="E6440" s="573"/>
    </row>
    <row r="6441" spans="1:5" ht="15.75">
      <c r="A6441" s="573" t="s">
        <v>13250</v>
      </c>
      <c r="B6441" s="574" t="s">
        <v>13251</v>
      </c>
      <c r="C6441" s="573" t="s">
        <v>378</v>
      </c>
      <c r="E6441" s="573"/>
    </row>
    <row r="6442" spans="1:5" ht="15.75">
      <c r="A6442" s="573" t="s">
        <v>13252</v>
      </c>
      <c r="B6442" s="574" t="s">
        <v>13253</v>
      </c>
      <c r="C6442" s="573" t="s">
        <v>323</v>
      </c>
      <c r="E6442" s="573"/>
    </row>
    <row r="6443" spans="1:5" ht="15.75">
      <c r="A6443" s="573" t="s">
        <v>13254</v>
      </c>
      <c r="B6443" s="574" t="s">
        <v>13255</v>
      </c>
      <c r="C6443" s="573" t="s">
        <v>451</v>
      </c>
      <c r="E6443" s="573"/>
    </row>
    <row r="6444" spans="1:5" ht="15.75">
      <c r="A6444" s="573" t="s">
        <v>13256</v>
      </c>
      <c r="B6444" s="574" t="s">
        <v>13257</v>
      </c>
      <c r="C6444" s="573" t="s">
        <v>417</v>
      </c>
      <c r="E6444" s="573"/>
    </row>
    <row r="6445" spans="1:5" ht="15.75">
      <c r="A6445" s="573" t="s">
        <v>13258</v>
      </c>
      <c r="B6445" s="574" t="s">
        <v>13259</v>
      </c>
      <c r="C6445" s="573" t="s">
        <v>737</v>
      </c>
      <c r="E6445" s="573"/>
    </row>
    <row r="6446" spans="1:5" ht="15.75">
      <c r="A6446" s="573" t="s">
        <v>13260</v>
      </c>
      <c r="B6446" s="574" t="s">
        <v>13261</v>
      </c>
      <c r="C6446" s="573" t="s">
        <v>409</v>
      </c>
      <c r="E6446" s="573"/>
    </row>
    <row r="6447" spans="1:5" ht="15.75">
      <c r="A6447" s="573" t="s">
        <v>13262</v>
      </c>
      <c r="B6447" s="574" t="s">
        <v>13263</v>
      </c>
      <c r="C6447" s="573" t="s">
        <v>340</v>
      </c>
      <c r="E6447" s="573"/>
    </row>
    <row r="6448" spans="1:5" ht="15.75">
      <c r="A6448" s="573" t="s">
        <v>13264</v>
      </c>
      <c r="B6448" s="574" t="s">
        <v>13265</v>
      </c>
      <c r="C6448" s="573" t="s">
        <v>409</v>
      </c>
      <c r="E6448" s="573"/>
    </row>
    <row r="6449" spans="1:5" ht="15.75">
      <c r="A6449" s="573" t="s">
        <v>13266</v>
      </c>
      <c r="B6449" s="574" t="s">
        <v>13267</v>
      </c>
      <c r="C6449" s="573" t="s">
        <v>742</v>
      </c>
      <c r="E6449" s="573"/>
    </row>
    <row r="6450" spans="1:5" ht="15.75">
      <c r="A6450" s="573" t="s">
        <v>13268</v>
      </c>
      <c r="B6450" s="574" t="s">
        <v>13269</v>
      </c>
      <c r="C6450" s="573" t="s">
        <v>420</v>
      </c>
      <c r="E6450" s="573"/>
    </row>
    <row r="6451" spans="1:5" ht="15.75">
      <c r="A6451" s="573" t="s">
        <v>13270</v>
      </c>
      <c r="B6451" s="574" t="s">
        <v>13271</v>
      </c>
      <c r="C6451" s="573" t="s">
        <v>268</v>
      </c>
      <c r="E6451" s="573"/>
    </row>
    <row r="6452" spans="1:5" ht="15.75">
      <c r="A6452" s="573" t="s">
        <v>13272</v>
      </c>
      <c r="B6452" s="574" t="s">
        <v>13273</v>
      </c>
      <c r="C6452" s="573" t="s">
        <v>340</v>
      </c>
      <c r="E6452" s="573"/>
    </row>
    <row r="6453" spans="1:5" ht="15.75">
      <c r="A6453" s="573" t="s">
        <v>13274</v>
      </c>
      <c r="B6453" s="574" t="s">
        <v>13275</v>
      </c>
      <c r="C6453" s="573" t="s">
        <v>360</v>
      </c>
      <c r="E6453" s="573"/>
    </row>
    <row r="6454" spans="1:5" ht="15.75">
      <c r="A6454" s="573" t="s">
        <v>13276</v>
      </c>
      <c r="B6454" s="574" t="s">
        <v>13277</v>
      </c>
      <c r="C6454" s="573" t="s">
        <v>493</v>
      </c>
      <c r="E6454" s="573"/>
    </row>
    <row r="6455" spans="1:5" ht="15.75">
      <c r="A6455" s="573" t="s">
        <v>13278</v>
      </c>
      <c r="B6455" s="574" t="s">
        <v>13279</v>
      </c>
      <c r="C6455" s="573" t="s">
        <v>241</v>
      </c>
      <c r="E6455" s="573"/>
    </row>
    <row r="6456" spans="1:5" ht="15.75">
      <c r="A6456" s="573" t="s">
        <v>13280</v>
      </c>
      <c r="B6456" s="574" t="s">
        <v>13281</v>
      </c>
      <c r="C6456" s="573" t="s">
        <v>472</v>
      </c>
      <c r="E6456" s="573"/>
    </row>
    <row r="6457" spans="1:5" ht="15.75">
      <c r="A6457" s="573" t="s">
        <v>13282</v>
      </c>
      <c r="B6457" s="574" t="s">
        <v>13283</v>
      </c>
      <c r="C6457" s="573" t="s">
        <v>436</v>
      </c>
      <c r="E6457" s="573"/>
    </row>
    <row r="6458" spans="1:5" ht="15.75">
      <c r="A6458" s="573" t="s">
        <v>13284</v>
      </c>
      <c r="B6458" s="574" t="s">
        <v>13285</v>
      </c>
      <c r="C6458" s="573" t="s">
        <v>2252</v>
      </c>
      <c r="E6458" s="573"/>
    </row>
    <row r="6459" spans="1:5" ht="15.75">
      <c r="A6459" s="573" t="s">
        <v>13286</v>
      </c>
      <c r="B6459" s="574" t="s">
        <v>13287</v>
      </c>
      <c r="C6459" s="573" t="s">
        <v>268</v>
      </c>
      <c r="E6459" s="573"/>
    </row>
    <row r="6460" spans="1:5" ht="15.75">
      <c r="A6460" s="573" t="s">
        <v>13288</v>
      </c>
      <c r="B6460" s="574" t="s">
        <v>13289</v>
      </c>
      <c r="C6460" s="573" t="s">
        <v>309</v>
      </c>
      <c r="E6460" s="573"/>
    </row>
    <row r="6461" spans="1:5" ht="15.75">
      <c r="A6461" s="573" t="s">
        <v>13290</v>
      </c>
      <c r="B6461" s="574" t="s">
        <v>13291</v>
      </c>
      <c r="C6461" s="573" t="s">
        <v>412</v>
      </c>
      <c r="E6461" s="573"/>
    </row>
    <row r="6462" spans="1:5" ht="15.75">
      <c r="A6462" s="573" t="s">
        <v>13292</v>
      </c>
      <c r="B6462" s="574" t="s">
        <v>13293</v>
      </c>
      <c r="C6462" s="573" t="s">
        <v>592</v>
      </c>
      <c r="E6462" s="573"/>
    </row>
    <row r="6463" spans="1:5" ht="15.75">
      <c r="A6463" s="573" t="s">
        <v>13294</v>
      </c>
      <c r="B6463" s="574" t="s">
        <v>13295</v>
      </c>
      <c r="C6463" s="573" t="s">
        <v>737</v>
      </c>
      <c r="E6463" s="573"/>
    </row>
    <row r="6464" spans="1:5" ht="15.75">
      <c r="A6464" s="573" t="s">
        <v>13296</v>
      </c>
      <c r="B6464" s="574" t="s">
        <v>13297</v>
      </c>
      <c r="C6464" s="573" t="s">
        <v>372</v>
      </c>
      <c r="E6464" s="573"/>
    </row>
    <row r="6465" spans="1:5" ht="15.75">
      <c r="A6465" s="573" t="s">
        <v>13298</v>
      </c>
      <c r="B6465" s="574" t="s">
        <v>13299</v>
      </c>
      <c r="C6465" s="573" t="s">
        <v>436</v>
      </c>
      <c r="E6465" s="573"/>
    </row>
    <row r="6466" spans="1:5" ht="15.75">
      <c r="A6466" s="573" t="s">
        <v>13300</v>
      </c>
      <c r="B6466" s="574" t="s">
        <v>13301</v>
      </c>
      <c r="C6466" s="573" t="s">
        <v>1529</v>
      </c>
      <c r="E6466" s="573"/>
    </row>
    <row r="6467" spans="1:5" ht="15.75">
      <c r="A6467" s="573" t="s">
        <v>13302</v>
      </c>
      <c r="B6467" s="574" t="s">
        <v>13303</v>
      </c>
      <c r="C6467" s="573" t="s">
        <v>493</v>
      </c>
      <c r="E6467" s="573"/>
    </row>
    <row r="6468" spans="1:5" ht="15.75">
      <c r="A6468" s="573" t="s">
        <v>13304</v>
      </c>
      <c r="B6468" s="574" t="s">
        <v>13305</v>
      </c>
      <c r="C6468" s="573" t="s">
        <v>488</v>
      </c>
      <c r="E6468" s="573"/>
    </row>
    <row r="6469" spans="1:5" ht="15.75">
      <c r="A6469" s="573" t="s">
        <v>13306</v>
      </c>
      <c r="B6469" s="574" t="s">
        <v>13307</v>
      </c>
      <c r="C6469" s="573" t="s">
        <v>493</v>
      </c>
      <c r="E6469" s="573"/>
    </row>
    <row r="6470" spans="1:5" ht="15.75">
      <c r="A6470" s="573" t="s">
        <v>13308</v>
      </c>
      <c r="B6470" s="574" t="s">
        <v>13309</v>
      </c>
      <c r="C6470" s="573" t="s">
        <v>417</v>
      </c>
      <c r="E6470" s="573"/>
    </row>
    <row r="6471" spans="1:5" ht="15.75">
      <c r="A6471" s="573" t="s">
        <v>13310</v>
      </c>
      <c r="B6471" s="574" t="s">
        <v>13311</v>
      </c>
      <c r="C6471" s="573" t="s">
        <v>1529</v>
      </c>
      <c r="E6471" s="573"/>
    </row>
    <row r="6472" spans="1:5" ht="15.75">
      <c r="A6472" s="573" t="s">
        <v>13312</v>
      </c>
      <c r="B6472" s="574" t="s">
        <v>13313</v>
      </c>
      <c r="C6472" s="573" t="s">
        <v>277</v>
      </c>
      <c r="E6472" s="573"/>
    </row>
    <row r="6473" spans="1:5" ht="15.75">
      <c r="A6473" s="573" t="s">
        <v>13314</v>
      </c>
      <c r="B6473" s="574" t="s">
        <v>13315</v>
      </c>
      <c r="C6473" s="573" t="s">
        <v>827</v>
      </c>
      <c r="E6473" s="573"/>
    </row>
    <row r="6474" spans="1:5" ht="15.75">
      <c r="A6474" s="573" t="s">
        <v>13316</v>
      </c>
      <c r="B6474" s="574" t="s">
        <v>13317</v>
      </c>
      <c r="C6474" s="573" t="s">
        <v>436</v>
      </c>
      <c r="E6474" s="573"/>
    </row>
    <row r="6475" spans="1:5" ht="15.75">
      <c r="A6475" s="573" t="s">
        <v>13318</v>
      </c>
      <c r="B6475" s="574" t="s">
        <v>13319</v>
      </c>
      <c r="C6475" s="573" t="s">
        <v>417</v>
      </c>
      <c r="E6475" s="573"/>
    </row>
    <row r="6476" spans="1:5" ht="15.75">
      <c r="A6476" s="573" t="s">
        <v>13320</v>
      </c>
      <c r="B6476" s="574" t="s">
        <v>13321</v>
      </c>
      <c r="C6476" s="573" t="s">
        <v>271</v>
      </c>
      <c r="E6476" s="573"/>
    </row>
    <row r="6477" spans="1:5" ht="15.75">
      <c r="A6477" s="573" t="s">
        <v>13322</v>
      </c>
      <c r="B6477" s="574" t="s">
        <v>13323</v>
      </c>
      <c r="C6477" s="573" t="s">
        <v>751</v>
      </c>
      <c r="E6477" s="573"/>
    </row>
    <row r="6478" spans="1:5" ht="15.75">
      <c r="A6478" s="573" t="s">
        <v>13324</v>
      </c>
      <c r="B6478" s="574" t="s">
        <v>13325</v>
      </c>
      <c r="C6478" s="573" t="s">
        <v>317</v>
      </c>
      <c r="E6478" s="573"/>
    </row>
    <row r="6479" spans="1:5" ht="15.75">
      <c r="A6479" s="573" t="s">
        <v>13326</v>
      </c>
      <c r="B6479" s="574" t="s">
        <v>13327</v>
      </c>
      <c r="C6479" s="573" t="s">
        <v>240</v>
      </c>
      <c r="E6479" s="573"/>
    </row>
    <row r="6480" spans="1:5" ht="15.75">
      <c r="A6480" s="573" t="s">
        <v>13328</v>
      </c>
      <c r="B6480" s="574" t="s">
        <v>13329</v>
      </c>
      <c r="C6480" s="573" t="s">
        <v>388</v>
      </c>
      <c r="E6480" s="573"/>
    </row>
    <row r="6481" spans="1:5" ht="15.75">
      <c r="A6481" s="573" t="s">
        <v>13330</v>
      </c>
      <c r="B6481" s="574" t="s">
        <v>13331</v>
      </c>
      <c r="C6481" s="573" t="s">
        <v>501</v>
      </c>
      <c r="E6481" s="573"/>
    </row>
    <row r="6482" spans="1:5" ht="15.75">
      <c r="A6482" s="573" t="s">
        <v>13332</v>
      </c>
      <c r="B6482" s="574" t="s">
        <v>13333</v>
      </c>
      <c r="C6482" s="573" t="s">
        <v>732</v>
      </c>
      <c r="E6482" s="573"/>
    </row>
    <row r="6483" spans="1:5" ht="15.75">
      <c r="A6483" s="573" t="s">
        <v>13334</v>
      </c>
      <c r="B6483" s="574" t="s">
        <v>13335</v>
      </c>
      <c r="C6483" s="573" t="s">
        <v>320</v>
      </c>
      <c r="E6483" s="573"/>
    </row>
    <row r="6484" spans="1:5" ht="15.75">
      <c r="A6484" s="573" t="s">
        <v>13336</v>
      </c>
      <c r="B6484" s="574" t="s">
        <v>13337</v>
      </c>
      <c r="C6484" s="573" t="s">
        <v>388</v>
      </c>
      <c r="E6484" s="573"/>
    </row>
    <row r="6485" spans="1:5" ht="15.75">
      <c r="A6485" s="573" t="s">
        <v>13338</v>
      </c>
      <c r="B6485" s="574" t="s">
        <v>13339</v>
      </c>
      <c r="C6485" s="573" t="s">
        <v>436</v>
      </c>
      <c r="E6485" s="573"/>
    </row>
    <row r="6486" spans="1:5" ht="15.75">
      <c r="A6486" s="573" t="s">
        <v>13340</v>
      </c>
      <c r="B6486" s="574" t="s">
        <v>13341</v>
      </c>
      <c r="C6486" s="573" t="s">
        <v>436</v>
      </c>
      <c r="E6486" s="573"/>
    </row>
    <row r="6487" spans="1:5" ht="15.75">
      <c r="A6487" s="573" t="s">
        <v>13342</v>
      </c>
      <c r="B6487" s="574" t="s">
        <v>13343</v>
      </c>
      <c r="C6487" s="573" t="s">
        <v>559</v>
      </c>
      <c r="E6487" s="573"/>
    </row>
    <row r="6488" spans="1:5" ht="15.75">
      <c r="A6488" s="573" t="s">
        <v>13344</v>
      </c>
      <c r="B6488" s="574" t="s">
        <v>13345</v>
      </c>
      <c r="C6488" s="573" t="s">
        <v>294</v>
      </c>
      <c r="E6488" s="573"/>
    </row>
    <row r="6489" spans="1:5" ht="15.75">
      <c r="A6489" s="573" t="s">
        <v>13346</v>
      </c>
      <c r="B6489" s="574" t="s">
        <v>13347</v>
      </c>
      <c r="C6489" s="573" t="s">
        <v>334</v>
      </c>
      <c r="E6489" s="573"/>
    </row>
    <row r="6490" spans="1:5" ht="15.75">
      <c r="A6490" s="573" t="s">
        <v>13348</v>
      </c>
      <c r="B6490" s="574" t="s">
        <v>13349</v>
      </c>
      <c r="C6490" s="573" t="s">
        <v>300</v>
      </c>
      <c r="E6490" s="573"/>
    </row>
    <row r="6491" spans="1:5" ht="15.75">
      <c r="A6491" s="573" t="s">
        <v>13350</v>
      </c>
      <c r="B6491" s="574" t="s">
        <v>13351</v>
      </c>
      <c r="C6491" s="573" t="s">
        <v>564</v>
      </c>
      <c r="E6491" s="573"/>
    </row>
    <row r="6492" spans="1:5" ht="15.75">
      <c r="A6492" s="573" t="s">
        <v>13352</v>
      </c>
      <c r="B6492" s="574" t="s">
        <v>13353</v>
      </c>
      <c r="C6492" s="573" t="s">
        <v>488</v>
      </c>
      <c r="E6492" s="573"/>
    </row>
    <row r="6493" spans="1:5" ht="15.75">
      <c r="A6493" s="573" t="s">
        <v>13354</v>
      </c>
      <c r="B6493" s="574" t="s">
        <v>13355</v>
      </c>
      <c r="C6493" s="573" t="s">
        <v>579</v>
      </c>
      <c r="E6493" s="573"/>
    </row>
    <row r="6494" spans="1:5" ht="15.75">
      <c r="A6494" s="573" t="s">
        <v>13356</v>
      </c>
      <c r="B6494" s="574" t="s">
        <v>13357</v>
      </c>
      <c r="C6494" s="573" t="s">
        <v>340</v>
      </c>
      <c r="E6494" s="573"/>
    </row>
    <row r="6495" spans="1:5" ht="15.75">
      <c r="A6495" s="573" t="s">
        <v>13358</v>
      </c>
      <c r="B6495" s="574" t="s">
        <v>13359</v>
      </c>
      <c r="C6495" s="573" t="s">
        <v>951</v>
      </c>
      <c r="E6495" s="573"/>
    </row>
    <row r="6496" spans="1:5" ht="15.75">
      <c r="A6496" s="573" t="s">
        <v>13360</v>
      </c>
      <c r="B6496" s="574" t="s">
        <v>13361</v>
      </c>
      <c r="C6496" s="573" t="s">
        <v>862</v>
      </c>
      <c r="E6496" s="573"/>
    </row>
    <row r="6497" spans="1:5" ht="15.75">
      <c r="A6497" s="573" t="s">
        <v>13362</v>
      </c>
      <c r="B6497" s="574" t="s">
        <v>13363</v>
      </c>
      <c r="C6497" s="573" t="s">
        <v>493</v>
      </c>
      <c r="E6497" s="573"/>
    </row>
    <row r="6498" spans="1:5" ht="15.75">
      <c r="A6498" s="573" t="s">
        <v>13364</v>
      </c>
      <c r="B6498" s="574" t="s">
        <v>13365</v>
      </c>
      <c r="C6498" s="573" t="s">
        <v>240</v>
      </c>
      <c r="E6498" s="573"/>
    </row>
    <row r="6499" spans="1:5" ht="15.75">
      <c r="A6499" s="573" t="s">
        <v>13366</v>
      </c>
      <c r="B6499" s="574" t="s">
        <v>13367</v>
      </c>
      <c r="C6499" s="573" t="s">
        <v>425</v>
      </c>
      <c r="E6499" s="573"/>
    </row>
    <row r="6500" spans="1:5" ht="15.75">
      <c r="A6500" s="573" t="s">
        <v>13368</v>
      </c>
      <c r="B6500" s="574" t="s">
        <v>13369</v>
      </c>
      <c r="C6500" s="573" t="s">
        <v>451</v>
      </c>
      <c r="E6500" s="573"/>
    </row>
    <row r="6501" spans="1:5" ht="15.75">
      <c r="A6501" s="573" t="s">
        <v>13370</v>
      </c>
      <c r="B6501" s="574" t="s">
        <v>13371</v>
      </c>
      <c r="C6501" s="573" t="s">
        <v>283</v>
      </c>
      <c r="E6501" s="573"/>
    </row>
    <row r="6502" spans="1:5" ht="15.75">
      <c r="A6502" s="573" t="s">
        <v>13372</v>
      </c>
      <c r="B6502" s="574" t="s">
        <v>13373</v>
      </c>
      <c r="C6502" s="573" t="s">
        <v>317</v>
      </c>
      <c r="E6502" s="573"/>
    </row>
    <row r="6503" spans="1:5" ht="15.75">
      <c r="A6503" s="573" t="s">
        <v>13374</v>
      </c>
      <c r="B6503" s="574" t="s">
        <v>13375</v>
      </c>
      <c r="C6503" s="573" t="s">
        <v>369</v>
      </c>
      <c r="E6503" s="573"/>
    </row>
    <row r="6504" spans="1:5" ht="15.75">
      <c r="A6504" s="573" t="s">
        <v>13376</v>
      </c>
      <c r="B6504" s="574" t="s">
        <v>13377</v>
      </c>
      <c r="C6504" s="573" t="s">
        <v>737</v>
      </c>
      <c r="E6504" s="573"/>
    </row>
    <row r="6505" spans="1:5" ht="15.75">
      <c r="A6505" s="573" t="s">
        <v>13378</v>
      </c>
      <c r="B6505" s="574" t="s">
        <v>13379</v>
      </c>
      <c r="C6505" s="573" t="s">
        <v>280</v>
      </c>
      <c r="E6505" s="573"/>
    </row>
    <row r="6506" spans="1:5" ht="15.75">
      <c r="A6506" s="573" t="s">
        <v>13380</v>
      </c>
      <c r="B6506" s="574" t="s">
        <v>13381</v>
      </c>
      <c r="C6506" s="573" t="s">
        <v>1762</v>
      </c>
      <c r="E6506" s="573"/>
    </row>
    <row r="6507" spans="1:5" ht="15.75">
      <c r="A6507" s="573" t="s">
        <v>13382</v>
      </c>
      <c r="B6507" s="574" t="s">
        <v>13383</v>
      </c>
      <c r="C6507" s="573" t="s">
        <v>340</v>
      </c>
      <c r="E6507" s="573"/>
    </row>
    <row r="6508" spans="1:5" ht="15.75">
      <c r="A6508" s="573" t="s">
        <v>13384</v>
      </c>
      <c r="B6508" s="574" t="s">
        <v>13385</v>
      </c>
      <c r="C6508" s="573" t="s">
        <v>309</v>
      </c>
      <c r="E6508" s="573"/>
    </row>
    <row r="6509" spans="1:5" ht="15.75">
      <c r="A6509" s="573" t="s">
        <v>13386</v>
      </c>
      <c r="B6509" s="574" t="s">
        <v>13387</v>
      </c>
      <c r="C6509" s="573" t="s">
        <v>320</v>
      </c>
      <c r="E6509" s="573"/>
    </row>
    <row r="6510" spans="1:5" ht="15.75">
      <c r="A6510" s="573" t="s">
        <v>13388</v>
      </c>
      <c r="B6510" s="574" t="s">
        <v>13389</v>
      </c>
      <c r="C6510" s="573" t="s">
        <v>951</v>
      </c>
      <c r="E6510" s="573"/>
    </row>
    <row r="6511" spans="1:5" ht="15.75">
      <c r="A6511" s="573" t="s">
        <v>13390</v>
      </c>
      <c r="B6511" s="574" t="s">
        <v>13391</v>
      </c>
      <c r="C6511" s="573" t="s">
        <v>827</v>
      </c>
      <c r="E6511" s="573"/>
    </row>
    <row r="6512" spans="1:5" ht="15.75">
      <c r="A6512" s="573" t="s">
        <v>13392</v>
      </c>
      <c r="B6512" s="574" t="s">
        <v>13393</v>
      </c>
      <c r="C6512" s="573" t="s">
        <v>485</v>
      </c>
      <c r="E6512" s="573"/>
    </row>
    <row r="6513" spans="1:5" ht="15.75">
      <c r="A6513" s="573" t="s">
        <v>13394</v>
      </c>
      <c r="B6513" s="574" t="s">
        <v>13395</v>
      </c>
      <c r="C6513" s="573" t="s">
        <v>732</v>
      </c>
      <c r="E6513" s="573"/>
    </row>
    <row r="6514" spans="1:5" ht="15.75">
      <c r="A6514" s="573" t="s">
        <v>13396</v>
      </c>
      <c r="B6514" s="574" t="s">
        <v>13397</v>
      </c>
      <c r="C6514" s="573" t="s">
        <v>2252</v>
      </c>
      <c r="E6514" s="573"/>
    </row>
    <row r="6515" spans="1:5" ht="15.75">
      <c r="A6515" s="573" t="s">
        <v>13398</v>
      </c>
      <c r="B6515" s="574" t="s">
        <v>13399</v>
      </c>
      <c r="C6515" s="573" t="s">
        <v>451</v>
      </c>
      <c r="E6515" s="573"/>
    </row>
    <row r="6516" spans="1:5" ht="15.75">
      <c r="A6516" s="573" t="s">
        <v>13400</v>
      </c>
      <c r="B6516" s="574" t="s">
        <v>13401</v>
      </c>
      <c r="C6516" s="573" t="s">
        <v>485</v>
      </c>
      <c r="E6516" s="573"/>
    </row>
    <row r="6517" spans="1:5" ht="15.75">
      <c r="A6517" s="573" t="s">
        <v>13402</v>
      </c>
      <c r="B6517" s="574" t="s">
        <v>13403</v>
      </c>
      <c r="C6517" s="573" t="s">
        <v>472</v>
      </c>
      <c r="E6517" s="573"/>
    </row>
    <row r="6518" spans="1:5" ht="15.75">
      <c r="A6518" s="573" t="s">
        <v>13404</v>
      </c>
      <c r="B6518" s="574" t="s">
        <v>13405</v>
      </c>
      <c r="C6518" s="573" t="s">
        <v>613</v>
      </c>
      <c r="E6518" s="573"/>
    </row>
    <row r="6519" spans="1:5" ht="15.75">
      <c r="A6519" s="573" t="s">
        <v>13406</v>
      </c>
      <c r="B6519" s="574" t="s">
        <v>13407</v>
      </c>
      <c r="C6519" s="573" t="s">
        <v>412</v>
      </c>
      <c r="E6519" s="573"/>
    </row>
    <row r="6520" spans="1:5" ht="15.75">
      <c r="A6520" s="573" t="s">
        <v>13408</v>
      </c>
      <c r="B6520" s="574" t="s">
        <v>13409</v>
      </c>
      <c r="C6520" s="573" t="s">
        <v>579</v>
      </c>
      <c r="E6520" s="573"/>
    </row>
    <row r="6521" spans="1:5" ht="15.75">
      <c r="A6521" s="573" t="s">
        <v>13410</v>
      </c>
      <c r="B6521" s="574" t="s">
        <v>13411</v>
      </c>
      <c r="C6521" s="573" t="s">
        <v>337</v>
      </c>
      <c r="E6521" s="573"/>
    </row>
    <row r="6522" spans="1:5" ht="15.75">
      <c r="A6522" s="573" t="s">
        <v>13412</v>
      </c>
      <c r="B6522" s="574" t="s">
        <v>13413</v>
      </c>
      <c r="C6522" s="573" t="s">
        <v>286</v>
      </c>
      <c r="E6522" s="573"/>
    </row>
    <row r="6523" spans="1:5" ht="15.75">
      <c r="A6523" s="573" t="s">
        <v>13414</v>
      </c>
      <c r="B6523" s="574" t="s">
        <v>13415</v>
      </c>
      <c r="C6523" s="573" t="s">
        <v>409</v>
      </c>
      <c r="E6523" s="573"/>
    </row>
    <row r="6524" spans="1:5" ht="15.75">
      <c r="A6524" s="573" t="s">
        <v>13416</v>
      </c>
      <c r="B6524" s="574" t="s">
        <v>13417</v>
      </c>
      <c r="C6524" s="573" t="s">
        <v>343</v>
      </c>
      <c r="E6524" s="573"/>
    </row>
    <row r="6525" spans="1:5" ht="15.75">
      <c r="A6525" s="573" t="s">
        <v>13418</v>
      </c>
      <c r="B6525" s="574" t="s">
        <v>13419</v>
      </c>
      <c r="C6525" s="573" t="s">
        <v>286</v>
      </c>
      <c r="E6525" s="573"/>
    </row>
    <row r="6526" spans="1:5" ht="15.75">
      <c r="A6526" s="573" t="s">
        <v>13420</v>
      </c>
      <c r="B6526" s="574" t="s">
        <v>13421</v>
      </c>
      <c r="C6526" s="573" t="s">
        <v>518</v>
      </c>
      <c r="E6526" s="573"/>
    </row>
    <row r="6527" spans="1:5" ht="15.75">
      <c r="A6527" s="573" t="s">
        <v>13422</v>
      </c>
      <c r="B6527" s="574" t="s">
        <v>13423</v>
      </c>
      <c r="C6527" s="573" t="s">
        <v>737</v>
      </c>
      <c r="E6527" s="573"/>
    </row>
    <row r="6528" spans="1:5" ht="15.75">
      <c r="A6528" s="573" t="s">
        <v>13424</v>
      </c>
      <c r="B6528" s="574" t="s">
        <v>13425</v>
      </c>
      <c r="C6528" s="573" t="s">
        <v>360</v>
      </c>
      <c r="E6528" s="573"/>
    </row>
    <row r="6529" spans="1:5" ht="15.75">
      <c r="A6529" s="573" t="s">
        <v>13426</v>
      </c>
      <c r="B6529" s="574" t="s">
        <v>13427</v>
      </c>
      <c r="C6529" s="573" t="s">
        <v>496</v>
      </c>
      <c r="E6529" s="573"/>
    </row>
    <row r="6530" spans="1:5" ht="15.75">
      <c r="A6530" s="573" t="s">
        <v>13428</v>
      </c>
      <c r="B6530" s="574" t="s">
        <v>13429</v>
      </c>
      <c r="C6530" s="573" t="s">
        <v>472</v>
      </c>
      <c r="E6530" s="573"/>
    </row>
    <row r="6531" spans="1:5" ht="15.75">
      <c r="A6531" s="573" t="s">
        <v>13430</v>
      </c>
      <c r="B6531" s="574" t="s">
        <v>13431</v>
      </c>
      <c r="C6531" s="573" t="s">
        <v>303</v>
      </c>
      <c r="E6531" s="573"/>
    </row>
    <row r="6532" spans="1:5" ht="15.75">
      <c r="A6532" s="573" t="s">
        <v>13432</v>
      </c>
      <c r="B6532" s="574" t="s">
        <v>13433</v>
      </c>
      <c r="C6532" s="573" t="s">
        <v>303</v>
      </c>
      <c r="E6532" s="573"/>
    </row>
    <row r="6533" spans="1:5" ht="15.75">
      <c r="A6533" s="573" t="s">
        <v>13434</v>
      </c>
      <c r="B6533" s="574" t="s">
        <v>13435</v>
      </c>
      <c r="C6533" s="573" t="s">
        <v>436</v>
      </c>
      <c r="E6533" s="573"/>
    </row>
    <row r="6534" spans="1:5" ht="15.75">
      <c r="A6534" s="573" t="s">
        <v>13436</v>
      </c>
      <c r="B6534" s="574" t="s">
        <v>13437</v>
      </c>
      <c r="C6534" s="573" t="s">
        <v>456</v>
      </c>
      <c r="E6534" s="573"/>
    </row>
    <row r="6535" spans="1:5" ht="15.75">
      <c r="A6535" s="573" t="s">
        <v>13438</v>
      </c>
      <c r="B6535" s="574" t="s">
        <v>13439</v>
      </c>
      <c r="C6535" s="573" t="s">
        <v>340</v>
      </c>
      <c r="E6535" s="573"/>
    </row>
    <row r="6536" spans="1:5" ht="15.75">
      <c r="A6536" s="573" t="s">
        <v>13440</v>
      </c>
      <c r="B6536" s="574" t="s">
        <v>13441</v>
      </c>
      <c r="C6536" s="573" t="s">
        <v>409</v>
      </c>
      <c r="E6536" s="573"/>
    </row>
    <row r="6537" spans="1:5" ht="15.75">
      <c r="A6537" s="573" t="s">
        <v>13442</v>
      </c>
      <c r="B6537" s="574" t="s">
        <v>13443</v>
      </c>
      <c r="C6537" s="573" t="s">
        <v>951</v>
      </c>
      <c r="E6537" s="573"/>
    </row>
    <row r="6538" spans="1:5" ht="15.75">
      <c r="A6538" s="573" t="s">
        <v>13444</v>
      </c>
      <c r="B6538" s="574" t="s">
        <v>13445</v>
      </c>
      <c r="C6538" s="573" t="s">
        <v>518</v>
      </c>
      <c r="E6538" s="573"/>
    </row>
    <row r="6539" spans="1:5" ht="15.75">
      <c r="A6539" s="573" t="s">
        <v>13446</v>
      </c>
      <c r="B6539" s="574" t="s">
        <v>13447</v>
      </c>
      <c r="C6539" s="573" t="s">
        <v>375</v>
      </c>
      <c r="E6539" s="573"/>
    </row>
    <row r="6540" spans="1:5" ht="15.75">
      <c r="A6540" s="573" t="s">
        <v>13448</v>
      </c>
      <c r="B6540" s="574" t="s">
        <v>13449</v>
      </c>
      <c r="C6540" s="573" t="s">
        <v>360</v>
      </c>
      <c r="E6540" s="573"/>
    </row>
    <row r="6541" spans="1:5" ht="15.75">
      <c r="A6541" s="573" t="s">
        <v>13450</v>
      </c>
      <c r="B6541" s="574" t="s">
        <v>13451</v>
      </c>
      <c r="C6541" s="573" t="s">
        <v>504</v>
      </c>
      <c r="E6541" s="573"/>
    </row>
    <row r="6542" spans="1:5" ht="15.75">
      <c r="A6542" s="573" t="s">
        <v>13452</v>
      </c>
      <c r="B6542" s="574" t="s">
        <v>13453</v>
      </c>
      <c r="C6542" s="573" t="s">
        <v>843</v>
      </c>
      <c r="E6542" s="573"/>
    </row>
    <row r="6543" spans="1:5" ht="15.75">
      <c r="A6543" s="573" t="s">
        <v>13454</v>
      </c>
      <c r="B6543" s="574" t="s">
        <v>13455</v>
      </c>
      <c r="C6543" s="573" t="s">
        <v>399</v>
      </c>
      <c r="E6543" s="573"/>
    </row>
    <row r="6544" spans="1:5" ht="15.75">
      <c r="A6544" s="573" t="s">
        <v>13456</v>
      </c>
      <c r="B6544" s="574" t="s">
        <v>13457</v>
      </c>
      <c r="C6544" s="573" t="s">
        <v>340</v>
      </c>
      <c r="E6544" s="573"/>
    </row>
    <row r="6545" spans="1:5" ht="15.75">
      <c r="A6545" s="573" t="s">
        <v>13458</v>
      </c>
      <c r="B6545" s="574" t="s">
        <v>13459</v>
      </c>
      <c r="C6545" s="573" t="s">
        <v>579</v>
      </c>
      <c r="E6545" s="573"/>
    </row>
    <row r="6546" spans="1:5" ht="15.75">
      <c r="A6546" s="573" t="s">
        <v>13460</v>
      </c>
      <c r="B6546" s="574" t="s">
        <v>13461</v>
      </c>
      <c r="C6546" s="573" t="s">
        <v>383</v>
      </c>
      <c r="E6546" s="573"/>
    </row>
    <row r="6547" spans="1:5" ht="15.75">
      <c r="A6547" s="573" t="s">
        <v>13462</v>
      </c>
      <c r="B6547" s="574" t="s">
        <v>13463</v>
      </c>
      <c r="C6547" s="573" t="s">
        <v>360</v>
      </c>
      <c r="E6547" s="573"/>
    </row>
    <row r="6548" spans="1:5" ht="15.75">
      <c r="A6548" s="573" t="s">
        <v>13464</v>
      </c>
      <c r="B6548" s="574" t="s">
        <v>13465</v>
      </c>
      <c r="C6548" s="573" t="s">
        <v>417</v>
      </c>
      <c r="E6548" s="573"/>
    </row>
    <row r="6549" spans="1:5" ht="15.75">
      <c r="A6549" s="573" t="s">
        <v>13466</v>
      </c>
      <c r="B6549" s="574" t="s">
        <v>13467</v>
      </c>
      <c r="C6549" s="573" t="s">
        <v>518</v>
      </c>
      <c r="E6549" s="573"/>
    </row>
    <row r="6550" spans="1:5" ht="15.75">
      <c r="A6550" s="573" t="s">
        <v>13468</v>
      </c>
      <c r="B6550" s="574" t="s">
        <v>13469</v>
      </c>
      <c r="C6550" s="573" t="s">
        <v>653</v>
      </c>
      <c r="E6550" s="573"/>
    </row>
    <row r="6551" spans="1:5" ht="15.75">
      <c r="A6551" s="573" t="s">
        <v>13470</v>
      </c>
      <c r="B6551" s="574" t="s">
        <v>13471</v>
      </c>
      <c r="C6551" s="573" t="s">
        <v>620</v>
      </c>
      <c r="E6551" s="573"/>
    </row>
    <row r="6552" spans="1:5" ht="15.75">
      <c r="A6552" s="573" t="s">
        <v>13472</v>
      </c>
      <c r="B6552" s="574" t="s">
        <v>13473</v>
      </c>
      <c r="C6552" s="573" t="s">
        <v>297</v>
      </c>
      <c r="E6552" s="573"/>
    </row>
    <row r="6553" spans="1:5" ht="15.75">
      <c r="A6553" s="573" t="s">
        <v>13474</v>
      </c>
      <c r="B6553" s="574" t="s">
        <v>13475</v>
      </c>
      <c r="C6553" s="573" t="s">
        <v>501</v>
      </c>
      <c r="E6553" s="573"/>
    </row>
    <row r="6554" spans="1:5" ht="15.75">
      <c r="A6554" s="573" t="s">
        <v>13476</v>
      </c>
      <c r="B6554" s="574" t="s">
        <v>13477</v>
      </c>
      <c r="C6554" s="573" t="s">
        <v>372</v>
      </c>
      <c r="E6554" s="573"/>
    </row>
    <row r="6555" spans="1:5" ht="15.75">
      <c r="A6555" s="573" t="s">
        <v>13478</v>
      </c>
      <c r="B6555" s="574" t="s">
        <v>13479</v>
      </c>
      <c r="C6555" s="573" t="s">
        <v>1779</v>
      </c>
      <c r="E6555" s="573"/>
    </row>
    <row r="6556" spans="1:5" ht="15.75">
      <c r="A6556" s="573" t="s">
        <v>13480</v>
      </c>
      <c r="B6556" s="574" t="s">
        <v>13481</v>
      </c>
      <c r="C6556" s="573" t="s">
        <v>340</v>
      </c>
      <c r="E6556" s="573"/>
    </row>
    <row r="6557" spans="1:5" ht="15.75">
      <c r="A6557" s="573" t="s">
        <v>13482</v>
      </c>
      <c r="B6557" s="574" t="s">
        <v>13483</v>
      </c>
      <c r="C6557" s="573" t="s">
        <v>240</v>
      </c>
      <c r="E6557" s="573"/>
    </row>
    <row r="6558" spans="1:5" ht="15.75">
      <c r="A6558" s="573" t="s">
        <v>13484</v>
      </c>
      <c r="B6558" s="574" t="s">
        <v>13485</v>
      </c>
      <c r="C6558" s="573" t="s">
        <v>464</v>
      </c>
      <c r="E6558" s="573"/>
    </row>
    <row r="6559" spans="1:5" ht="15.75">
      <c r="A6559" s="573" t="s">
        <v>13486</v>
      </c>
      <c r="B6559" s="574" t="s">
        <v>13487</v>
      </c>
      <c r="C6559" s="573" t="s">
        <v>964</v>
      </c>
      <c r="E6559" s="573"/>
    </row>
    <row r="6560" spans="1:5" ht="15.75">
      <c r="A6560" s="573" t="s">
        <v>13488</v>
      </c>
      <c r="B6560" s="574" t="s">
        <v>13489</v>
      </c>
      <c r="C6560" s="573" t="s">
        <v>653</v>
      </c>
      <c r="E6560" s="573"/>
    </row>
    <row r="6561" spans="1:5" ht="15.75">
      <c r="A6561" s="573" t="s">
        <v>13490</v>
      </c>
      <c r="B6561" s="574" t="s">
        <v>13491</v>
      </c>
      <c r="C6561" s="573" t="s">
        <v>518</v>
      </c>
      <c r="E6561" s="573"/>
    </row>
    <row r="6562" spans="1:5" ht="15.75">
      <c r="A6562" s="573" t="s">
        <v>13492</v>
      </c>
      <c r="B6562" s="574" t="s">
        <v>13493</v>
      </c>
      <c r="C6562" s="573" t="s">
        <v>280</v>
      </c>
      <c r="E6562" s="573"/>
    </row>
    <row r="6563" spans="1:5" ht="15.75">
      <c r="A6563" s="573" t="s">
        <v>13494</v>
      </c>
      <c r="B6563" s="574" t="s">
        <v>13495</v>
      </c>
      <c r="C6563" s="573" t="s">
        <v>451</v>
      </c>
      <c r="E6563" s="573"/>
    </row>
    <row r="6564" spans="1:5" ht="15.75">
      <c r="A6564" s="573" t="s">
        <v>13496</v>
      </c>
      <c r="B6564" s="574" t="s">
        <v>13497</v>
      </c>
      <c r="C6564" s="573" t="s">
        <v>268</v>
      </c>
      <c r="E6564" s="573"/>
    </row>
    <row r="6565" spans="1:5" ht="15.75">
      <c r="A6565" s="573" t="s">
        <v>13498</v>
      </c>
      <c r="B6565" s="574" t="s">
        <v>13499</v>
      </c>
      <c r="C6565" s="573" t="s">
        <v>1779</v>
      </c>
      <c r="E6565" s="573"/>
    </row>
    <row r="6566" spans="1:5" ht="15.75">
      <c r="A6566" s="573" t="s">
        <v>13500</v>
      </c>
      <c r="B6566" s="574" t="s">
        <v>13501</v>
      </c>
      <c r="C6566" s="573" t="s">
        <v>240</v>
      </c>
      <c r="E6566" s="573"/>
    </row>
    <row r="6567" spans="1:5" ht="15.75">
      <c r="A6567" s="573" t="s">
        <v>13502</v>
      </c>
      <c r="B6567" s="574" t="s">
        <v>13503</v>
      </c>
      <c r="C6567" s="573" t="s">
        <v>737</v>
      </c>
      <c r="E6567" s="573"/>
    </row>
    <row r="6568" spans="1:5" ht="15.75">
      <c r="A6568" s="573" t="s">
        <v>13504</v>
      </c>
      <c r="B6568" s="574" t="s">
        <v>13505</v>
      </c>
      <c r="C6568" s="573" t="s">
        <v>488</v>
      </c>
      <c r="E6568" s="573"/>
    </row>
    <row r="6569" spans="1:5" ht="15.75">
      <c r="A6569" s="573" t="s">
        <v>13506</v>
      </c>
      <c r="B6569" s="574" t="s">
        <v>13507</v>
      </c>
      <c r="C6569" s="573" t="s">
        <v>268</v>
      </c>
      <c r="E6569" s="573"/>
    </row>
    <row r="6570" spans="1:5" ht="15.75">
      <c r="A6570" s="573" t="s">
        <v>13508</v>
      </c>
      <c r="B6570" s="574" t="s">
        <v>13509</v>
      </c>
      <c r="C6570" s="573" t="s">
        <v>464</v>
      </c>
      <c r="E6570" s="573"/>
    </row>
    <row r="6571" spans="1:5" ht="15.75">
      <c r="A6571" s="573" t="s">
        <v>13510</v>
      </c>
      <c r="B6571" s="574" t="s">
        <v>13511</v>
      </c>
      <c r="C6571" s="573" t="s">
        <v>518</v>
      </c>
      <c r="E6571" s="573"/>
    </row>
    <row r="6572" spans="1:5" ht="15.75">
      <c r="A6572" s="573" t="s">
        <v>13512</v>
      </c>
      <c r="B6572" s="574" t="s">
        <v>13513</v>
      </c>
      <c r="C6572" s="573" t="s">
        <v>999</v>
      </c>
      <c r="E6572" s="573"/>
    </row>
    <row r="6573" spans="1:5" ht="15.75">
      <c r="A6573" s="573" t="s">
        <v>13514</v>
      </c>
      <c r="B6573" s="574" t="s">
        <v>13515</v>
      </c>
      <c r="C6573" s="573" t="s">
        <v>1779</v>
      </c>
      <c r="E6573" s="573"/>
    </row>
    <row r="6574" spans="1:5" ht="15.75">
      <c r="A6574" s="573" t="s">
        <v>13516</v>
      </c>
      <c r="B6574" s="574" t="s">
        <v>13517</v>
      </c>
      <c r="C6574" s="573" t="s">
        <v>493</v>
      </c>
      <c r="E6574" s="573"/>
    </row>
    <row r="6575" spans="1:5" ht="15.75">
      <c r="A6575" s="573" t="s">
        <v>13518</v>
      </c>
      <c r="B6575" s="574" t="s">
        <v>13519</v>
      </c>
      <c r="C6575" s="573" t="s">
        <v>493</v>
      </c>
      <c r="E6575" s="573"/>
    </row>
    <row r="6576" spans="1:5" ht="15.75">
      <c r="A6576" s="573" t="s">
        <v>13520</v>
      </c>
      <c r="B6576" s="574" t="s">
        <v>13521</v>
      </c>
      <c r="C6576" s="573" t="s">
        <v>425</v>
      </c>
      <c r="E6576" s="573"/>
    </row>
    <row r="6577" spans="1:5" ht="15.75">
      <c r="A6577" s="573" t="s">
        <v>13522</v>
      </c>
      <c r="B6577" s="574" t="s">
        <v>13523</v>
      </c>
      <c r="C6577" s="573" t="s">
        <v>340</v>
      </c>
      <c r="E6577" s="573"/>
    </row>
    <row r="6578" spans="1:5" ht="15.75">
      <c r="A6578" s="573" t="s">
        <v>13524</v>
      </c>
      <c r="B6578" s="574" t="s">
        <v>13525</v>
      </c>
      <c r="C6578" s="573" t="s">
        <v>378</v>
      </c>
      <c r="E6578" s="573"/>
    </row>
    <row r="6579" spans="1:5" ht="15.75">
      <c r="A6579" s="573" t="s">
        <v>13526</v>
      </c>
      <c r="B6579" s="574" t="s">
        <v>13527</v>
      </c>
      <c r="C6579" s="573" t="s">
        <v>518</v>
      </c>
      <c r="E6579" s="573"/>
    </row>
    <row r="6580" spans="1:5" ht="15.75">
      <c r="A6580" s="573" t="s">
        <v>13528</v>
      </c>
      <c r="B6580" s="574" t="s">
        <v>13529</v>
      </c>
      <c r="C6580" s="573" t="s">
        <v>323</v>
      </c>
      <c r="E6580" s="573"/>
    </row>
    <row r="6581" spans="1:5" ht="15.75">
      <c r="A6581" s="573" t="s">
        <v>13530</v>
      </c>
      <c r="B6581" s="574" t="s">
        <v>13531</v>
      </c>
      <c r="C6581" s="573" t="s">
        <v>862</v>
      </c>
      <c r="E6581" s="573"/>
    </row>
    <row r="6582" spans="1:5" ht="15.75">
      <c r="A6582" s="573" t="s">
        <v>13532</v>
      </c>
      <c r="B6582" s="574" t="s">
        <v>13533</v>
      </c>
      <c r="C6582" s="573" t="s">
        <v>274</v>
      </c>
      <c r="E6582" s="573"/>
    </row>
    <row r="6583" spans="1:5" ht="15.75">
      <c r="A6583" s="573" t="s">
        <v>13534</v>
      </c>
      <c r="B6583" s="574" t="s">
        <v>13535</v>
      </c>
      <c r="C6583" s="573" t="s">
        <v>732</v>
      </c>
      <c r="E6583" s="573"/>
    </row>
    <row r="6584" spans="1:5" ht="15.75">
      <c r="A6584" s="573" t="s">
        <v>13536</v>
      </c>
      <c r="B6584" s="574" t="s">
        <v>13537</v>
      </c>
      <c r="C6584" s="573" t="s">
        <v>320</v>
      </c>
      <c r="E6584" s="573"/>
    </row>
    <row r="6585" spans="1:5" ht="15.75">
      <c r="A6585" s="573" t="s">
        <v>13538</v>
      </c>
      <c r="B6585" s="574" t="s">
        <v>13539</v>
      </c>
      <c r="C6585" s="573" t="s">
        <v>493</v>
      </c>
      <c r="E6585" s="573"/>
    </row>
    <row r="6586" spans="1:5" ht="15.75">
      <c r="A6586" s="573" t="s">
        <v>13540</v>
      </c>
      <c r="B6586" s="574" t="s">
        <v>13541</v>
      </c>
      <c r="C6586" s="573" t="s">
        <v>485</v>
      </c>
      <c r="E6586" s="573"/>
    </row>
    <row r="6587" spans="1:5" ht="15.75">
      <c r="A6587" s="573" t="s">
        <v>13542</v>
      </c>
      <c r="B6587" s="574" t="s">
        <v>13543</v>
      </c>
      <c r="C6587" s="573" t="s">
        <v>883</v>
      </c>
      <c r="E6587" s="573"/>
    </row>
    <row r="6588" spans="1:5" ht="15.75">
      <c r="A6588" s="573" t="s">
        <v>13544</v>
      </c>
      <c r="B6588" s="574" t="s">
        <v>13545</v>
      </c>
      <c r="C6588" s="573" t="s">
        <v>469</v>
      </c>
      <c r="E6588" s="573"/>
    </row>
    <row r="6589" spans="1:5" ht="15.75">
      <c r="A6589" s="573" t="s">
        <v>13546</v>
      </c>
      <c r="B6589" s="574" t="s">
        <v>13547</v>
      </c>
      <c r="C6589" s="573" t="s">
        <v>317</v>
      </c>
      <c r="E6589" s="573"/>
    </row>
    <row r="6590" spans="1:5" ht="15.75">
      <c r="A6590" s="573" t="s">
        <v>13548</v>
      </c>
      <c r="B6590" s="574" t="s">
        <v>13549</v>
      </c>
      <c r="C6590" s="573" t="s">
        <v>240</v>
      </c>
      <c r="E6590" s="573"/>
    </row>
    <row r="6591" spans="1:5" ht="15.75">
      <c r="A6591" s="573" t="s">
        <v>13550</v>
      </c>
      <c r="B6591" s="574" t="s">
        <v>13551</v>
      </c>
      <c r="C6591" s="573" t="s">
        <v>412</v>
      </c>
      <c r="E6591" s="573"/>
    </row>
    <row r="6592" spans="1:5" ht="15.75">
      <c r="A6592" s="573" t="s">
        <v>13552</v>
      </c>
      <c r="B6592" s="574" t="s">
        <v>13553</v>
      </c>
      <c r="C6592" s="573" t="s">
        <v>613</v>
      </c>
      <c r="E6592" s="573"/>
    </row>
    <row r="6593" spans="1:5" ht="15.75">
      <c r="A6593" s="573" t="s">
        <v>13554</v>
      </c>
      <c r="B6593" s="574" t="s">
        <v>13555</v>
      </c>
      <c r="C6593" s="573" t="s">
        <v>488</v>
      </c>
      <c r="E6593" s="573"/>
    </row>
    <row r="6594" spans="1:5" ht="15.75">
      <c r="A6594" s="573" t="s">
        <v>13556</v>
      </c>
      <c r="B6594" s="574" t="s">
        <v>13557</v>
      </c>
      <c r="C6594" s="573" t="s">
        <v>1627</v>
      </c>
      <c r="E6594" s="573"/>
    </row>
    <row r="6595" spans="1:5" ht="15.75">
      <c r="A6595" s="573" t="s">
        <v>13558</v>
      </c>
      <c r="B6595" s="574" t="s">
        <v>13559</v>
      </c>
      <c r="C6595" s="573" t="s">
        <v>1296</v>
      </c>
      <c r="E6595" s="573"/>
    </row>
    <row r="6596" spans="1:5" ht="15.75">
      <c r="A6596" s="573" t="s">
        <v>13560</v>
      </c>
      <c r="B6596" s="574" t="s">
        <v>13561</v>
      </c>
      <c r="C6596" s="573" t="s">
        <v>340</v>
      </c>
      <c r="E6596" s="573"/>
    </row>
    <row r="6597" spans="1:5" ht="15.75">
      <c r="A6597" s="573" t="s">
        <v>13562</v>
      </c>
      <c r="B6597" s="574" t="s">
        <v>13563</v>
      </c>
      <c r="C6597" s="573" t="s">
        <v>240</v>
      </c>
      <c r="E6597" s="573"/>
    </row>
    <row r="6598" spans="1:5" ht="15.75">
      <c r="A6598" s="573" t="s">
        <v>13564</v>
      </c>
      <c r="B6598" s="574" t="s">
        <v>13565</v>
      </c>
      <c r="C6598" s="573" t="s">
        <v>425</v>
      </c>
      <c r="E6598" s="573"/>
    </row>
    <row r="6599" spans="1:5" ht="15.75">
      <c r="A6599" s="573" t="s">
        <v>13566</v>
      </c>
      <c r="B6599" s="574" t="s">
        <v>13567</v>
      </c>
      <c r="C6599" s="573" t="s">
        <v>323</v>
      </c>
      <c r="E6599" s="573"/>
    </row>
    <row r="6600" spans="1:5" ht="15.75">
      <c r="A6600" s="573" t="s">
        <v>13568</v>
      </c>
      <c r="B6600" s="574" t="s">
        <v>13569</v>
      </c>
      <c r="C6600" s="573" t="s">
        <v>303</v>
      </c>
      <c r="E6600" s="573"/>
    </row>
    <row r="6601" spans="1:5" ht="15.75">
      <c r="A6601" s="573" t="s">
        <v>13570</v>
      </c>
      <c r="B6601" s="574" t="s">
        <v>13571</v>
      </c>
      <c r="C6601" s="573" t="s">
        <v>727</v>
      </c>
      <c r="E6601" s="573"/>
    </row>
    <row r="6602" spans="1:5" ht="15.75">
      <c r="A6602" s="573" t="s">
        <v>13572</v>
      </c>
      <c r="B6602" s="574" t="s">
        <v>13573</v>
      </c>
      <c r="C6602" s="573" t="s">
        <v>951</v>
      </c>
      <c r="E6602" s="573"/>
    </row>
    <row r="6603" spans="1:5" ht="15.75">
      <c r="A6603" s="573" t="s">
        <v>13574</v>
      </c>
      <c r="B6603" s="574" t="s">
        <v>13575</v>
      </c>
      <c r="C6603" s="573" t="s">
        <v>378</v>
      </c>
      <c r="E6603" s="573"/>
    </row>
    <row r="6604" spans="1:5" ht="15.75">
      <c r="A6604" s="573" t="s">
        <v>13576</v>
      </c>
      <c r="B6604" s="574" t="s">
        <v>13577</v>
      </c>
      <c r="C6604" s="573" t="s">
        <v>742</v>
      </c>
      <c r="E6604" s="573"/>
    </row>
    <row r="6605" spans="1:5" ht="15.75">
      <c r="A6605" s="573" t="s">
        <v>13578</v>
      </c>
      <c r="B6605" s="574" t="s">
        <v>13579</v>
      </c>
      <c r="C6605" s="573" t="s">
        <v>501</v>
      </c>
      <c r="E6605" s="573"/>
    </row>
    <row r="6606" spans="1:5" ht="15.75">
      <c r="A6606" s="573" t="s">
        <v>13580</v>
      </c>
      <c r="B6606" s="574" t="s">
        <v>13581</v>
      </c>
      <c r="C6606" s="573" t="s">
        <v>417</v>
      </c>
      <c r="E6606" s="573"/>
    </row>
    <row r="6607" spans="1:5" ht="15.75">
      <c r="A6607" s="573" t="s">
        <v>13582</v>
      </c>
      <c r="B6607" s="574" t="s">
        <v>13583</v>
      </c>
      <c r="C6607" s="573" t="s">
        <v>340</v>
      </c>
      <c r="E6607" s="573"/>
    </row>
    <row r="6608" spans="1:5" ht="15.75">
      <c r="A6608" s="573" t="s">
        <v>13584</v>
      </c>
      <c r="B6608" s="574" t="s">
        <v>13585</v>
      </c>
      <c r="C6608" s="573" t="s">
        <v>240</v>
      </c>
      <c r="E6608" s="573"/>
    </row>
    <row r="6609" spans="1:5" ht="15.75">
      <c r="A6609" s="573" t="s">
        <v>13586</v>
      </c>
      <c r="B6609" s="574" t="s">
        <v>13587</v>
      </c>
      <c r="C6609" s="573" t="s">
        <v>300</v>
      </c>
      <c r="E6609" s="573"/>
    </row>
    <row r="6610" spans="1:5" ht="15.75">
      <c r="A6610" s="573" t="s">
        <v>13588</v>
      </c>
      <c r="B6610" s="574" t="s">
        <v>13589</v>
      </c>
      <c r="C6610" s="573" t="s">
        <v>1590</v>
      </c>
      <c r="E6610" s="573"/>
    </row>
    <row r="6611" spans="1:5" ht="15.75">
      <c r="A6611" s="573" t="s">
        <v>13590</v>
      </c>
      <c r="B6611" s="574" t="s">
        <v>13591</v>
      </c>
      <c r="C6611" s="573" t="s">
        <v>388</v>
      </c>
      <c r="E6611" s="573"/>
    </row>
    <row r="6612" spans="1:5" ht="15.75">
      <c r="A6612" s="573" t="s">
        <v>13592</v>
      </c>
      <c r="B6612" s="574" t="s">
        <v>13593</v>
      </c>
      <c r="C6612" s="573" t="s">
        <v>323</v>
      </c>
      <c r="E6612" s="573"/>
    </row>
    <row r="6613" spans="1:5" ht="15.75">
      <c r="A6613" s="573" t="s">
        <v>13594</v>
      </c>
      <c r="B6613" s="574" t="s">
        <v>13595</v>
      </c>
      <c r="C6613" s="573" t="s">
        <v>121</v>
      </c>
      <c r="E6613" s="573"/>
    </row>
    <row r="6614" spans="1:5" ht="15.75">
      <c r="A6614" s="573" t="s">
        <v>13596</v>
      </c>
      <c r="B6614" s="574" t="s">
        <v>13597</v>
      </c>
      <c r="C6614" s="573" t="s">
        <v>320</v>
      </c>
      <c r="E6614" s="573"/>
    </row>
    <row r="6615" spans="1:5" ht="15.75">
      <c r="A6615" s="573" t="s">
        <v>13598</v>
      </c>
      <c r="B6615" s="574" t="s">
        <v>13599</v>
      </c>
      <c r="C6615" s="573" t="s">
        <v>1010</v>
      </c>
      <c r="E6615" s="573"/>
    </row>
    <row r="6616" spans="1:5" ht="15.75">
      <c r="A6616" s="573" t="s">
        <v>13600</v>
      </c>
      <c r="B6616" s="574" t="s">
        <v>13601</v>
      </c>
      <c r="C6616" s="573" t="s">
        <v>303</v>
      </c>
      <c r="E6616" s="573"/>
    </row>
    <row r="6617" spans="1:5" ht="15.75">
      <c r="A6617" s="573" t="s">
        <v>13602</v>
      </c>
      <c r="B6617" s="574" t="s">
        <v>13603</v>
      </c>
      <c r="C6617" s="573" t="s">
        <v>518</v>
      </c>
      <c r="E6617" s="573"/>
    </row>
    <row r="6618" spans="1:5" ht="15.75">
      <c r="A6618" s="573" t="s">
        <v>13604</v>
      </c>
      <c r="B6618" s="574" t="s">
        <v>13605</v>
      </c>
      <c r="C6618" s="573" t="s">
        <v>417</v>
      </c>
      <c r="E6618" s="573"/>
    </row>
    <row r="6619" spans="1:5" ht="15.75">
      <c r="A6619" s="573" t="s">
        <v>13606</v>
      </c>
      <c r="B6619" s="574" t="s">
        <v>13607</v>
      </c>
      <c r="C6619" s="573" t="s">
        <v>240</v>
      </c>
      <c r="E6619" s="573"/>
    </row>
    <row r="6620" spans="1:5" ht="15.75">
      <c r="A6620" s="573" t="s">
        <v>13608</v>
      </c>
      <c r="B6620" s="574" t="s">
        <v>13609</v>
      </c>
      <c r="C6620" s="573" t="s">
        <v>323</v>
      </c>
      <c r="E6620" s="573"/>
    </row>
    <row r="6621" spans="1:5" ht="15.75">
      <c r="A6621" s="573" t="s">
        <v>13610</v>
      </c>
      <c r="B6621" s="574" t="s">
        <v>13611</v>
      </c>
      <c r="C6621" s="573" t="s">
        <v>436</v>
      </c>
      <c r="E6621" s="573"/>
    </row>
    <row r="6622" spans="1:5" ht="15.75">
      <c r="A6622" s="573" t="s">
        <v>13612</v>
      </c>
      <c r="B6622" s="574" t="s">
        <v>13613</v>
      </c>
      <c r="C6622" s="573" t="s">
        <v>409</v>
      </c>
      <c r="E6622" s="573"/>
    </row>
    <row r="6623" spans="1:5" ht="15.75">
      <c r="A6623" s="573" t="s">
        <v>13614</v>
      </c>
      <c r="B6623" s="574" t="s">
        <v>13615</v>
      </c>
      <c r="C6623" s="573" t="s">
        <v>337</v>
      </c>
      <c r="E6623" s="573"/>
    </row>
    <row r="6624" spans="1:5" ht="15.75">
      <c r="A6624" s="573" t="s">
        <v>13616</v>
      </c>
      <c r="B6624" s="574" t="s">
        <v>13617</v>
      </c>
      <c r="C6624" s="573" t="s">
        <v>320</v>
      </c>
      <c r="E6624" s="573"/>
    </row>
    <row r="6625" spans="1:5" ht="15.75">
      <c r="A6625" s="573" t="s">
        <v>13618</v>
      </c>
      <c r="B6625" s="574" t="s">
        <v>13619</v>
      </c>
      <c r="C6625" s="573" t="s">
        <v>1141</v>
      </c>
      <c r="E6625" s="573"/>
    </row>
    <row r="6626" spans="1:5" ht="15.75">
      <c r="A6626" s="573" t="s">
        <v>13620</v>
      </c>
      <c r="B6626" s="574" t="s">
        <v>13621</v>
      </c>
      <c r="C6626" s="573" t="s">
        <v>579</v>
      </c>
      <c r="E6626" s="573"/>
    </row>
    <row r="6627" spans="1:5" ht="15.75">
      <c r="A6627" s="573" t="s">
        <v>13622</v>
      </c>
      <c r="B6627" s="574" t="s">
        <v>13623</v>
      </c>
      <c r="C6627" s="573" t="s">
        <v>337</v>
      </c>
      <c r="E6627" s="573"/>
    </row>
    <row r="6628" spans="1:5" ht="15.75">
      <c r="A6628" s="573" t="s">
        <v>13624</v>
      </c>
      <c r="B6628" s="574" t="s">
        <v>13625</v>
      </c>
      <c r="C6628" s="573" t="s">
        <v>488</v>
      </c>
      <c r="E6628" s="573"/>
    </row>
    <row r="6629" spans="1:5" ht="15.75">
      <c r="A6629" s="573" t="s">
        <v>13626</v>
      </c>
      <c r="B6629" s="574" t="s">
        <v>13627</v>
      </c>
      <c r="C6629" s="573" t="s">
        <v>951</v>
      </c>
      <c r="E6629" s="573"/>
    </row>
    <row r="6630" spans="1:5" ht="15.75">
      <c r="A6630" s="573" t="s">
        <v>13628</v>
      </c>
      <c r="B6630" s="574" t="s">
        <v>13629</v>
      </c>
      <c r="C6630" s="573" t="s">
        <v>501</v>
      </c>
      <c r="E6630" s="573"/>
    </row>
    <row r="6631" spans="1:5" ht="15.75">
      <c r="A6631" s="573" t="s">
        <v>13630</v>
      </c>
      <c r="B6631" s="574" t="s">
        <v>13631</v>
      </c>
      <c r="C6631" s="573" t="s">
        <v>317</v>
      </c>
      <c r="E6631" s="573"/>
    </row>
    <row r="6632" spans="1:5" ht="15.75">
      <c r="A6632" s="573" t="s">
        <v>13632</v>
      </c>
      <c r="B6632" s="574" t="s">
        <v>13633</v>
      </c>
      <c r="C6632" s="573" t="s">
        <v>488</v>
      </c>
      <c r="E6632" s="573"/>
    </row>
    <row r="6633" spans="1:5" ht="15.75">
      <c r="A6633" s="573" t="s">
        <v>13634</v>
      </c>
      <c r="B6633" s="574" t="s">
        <v>13635</v>
      </c>
      <c r="C6633" s="573" t="s">
        <v>488</v>
      </c>
      <c r="E6633" s="573"/>
    </row>
    <row r="6634" spans="1:5" ht="15.75">
      <c r="A6634" s="573" t="s">
        <v>13636</v>
      </c>
      <c r="B6634" s="574" t="s">
        <v>13637</v>
      </c>
      <c r="C6634" s="573" t="s">
        <v>493</v>
      </c>
      <c r="E6634" s="573"/>
    </row>
    <row r="6635" spans="1:5" ht="15.75">
      <c r="A6635" s="573" t="s">
        <v>13638</v>
      </c>
      <c r="B6635" s="574" t="s">
        <v>13639</v>
      </c>
      <c r="C6635" s="573" t="s">
        <v>488</v>
      </c>
      <c r="E6635" s="573"/>
    </row>
    <row r="6636" spans="1:5" ht="15.75">
      <c r="A6636" s="573" t="s">
        <v>13640</v>
      </c>
      <c r="B6636" s="574" t="s">
        <v>13641</v>
      </c>
      <c r="C6636" s="573" t="s">
        <v>378</v>
      </c>
      <c r="E6636" s="573"/>
    </row>
    <row r="6637" spans="1:5" ht="15.75">
      <c r="A6637" s="573" t="s">
        <v>13642</v>
      </c>
      <c r="B6637" s="574" t="s">
        <v>13643</v>
      </c>
      <c r="C6637" s="573" t="s">
        <v>240</v>
      </c>
      <c r="E6637" s="573"/>
    </row>
    <row r="6638" spans="1:5" ht="15.75">
      <c r="A6638" s="573" t="s">
        <v>13644</v>
      </c>
      <c r="B6638" s="574" t="s">
        <v>13645</v>
      </c>
      <c r="C6638" s="573" t="s">
        <v>268</v>
      </c>
      <c r="E6638" s="573"/>
    </row>
    <row r="6639" spans="1:5" ht="15.75">
      <c r="A6639" s="573" t="s">
        <v>13646</v>
      </c>
      <c r="B6639" s="574" t="s">
        <v>13647</v>
      </c>
      <c r="C6639" s="573" t="s">
        <v>346</v>
      </c>
      <c r="E6639" s="573"/>
    </row>
    <row r="6640" spans="1:5" ht="15.75">
      <c r="A6640" s="573" t="s">
        <v>13648</v>
      </c>
      <c r="B6640" s="574" t="s">
        <v>13649</v>
      </c>
      <c r="C6640" s="573" t="s">
        <v>334</v>
      </c>
      <c r="E6640" s="573"/>
    </row>
    <row r="6641" spans="1:5" ht="15.75">
      <c r="A6641" s="573" t="s">
        <v>13650</v>
      </c>
      <c r="B6641" s="574" t="s">
        <v>13651</v>
      </c>
      <c r="C6641" s="573" t="s">
        <v>346</v>
      </c>
      <c r="E6641" s="573"/>
    </row>
    <row r="6642" spans="1:5" ht="15.75">
      <c r="A6642" s="573" t="s">
        <v>13652</v>
      </c>
      <c r="B6642" s="574" t="s">
        <v>13653</v>
      </c>
      <c r="C6642" s="573" t="s">
        <v>294</v>
      </c>
      <c r="E6642" s="573"/>
    </row>
    <row r="6643" spans="1:5" ht="15.75">
      <c r="A6643" s="573" t="s">
        <v>13654</v>
      </c>
      <c r="B6643" s="574" t="s">
        <v>13655</v>
      </c>
      <c r="C6643" s="573" t="s">
        <v>372</v>
      </c>
      <c r="E6643" s="573"/>
    </row>
    <row r="6644" spans="1:5" ht="15.75">
      <c r="A6644" s="573" t="s">
        <v>13656</v>
      </c>
      <c r="B6644" s="574" t="s">
        <v>13657</v>
      </c>
      <c r="C6644" s="573" t="s">
        <v>271</v>
      </c>
      <c r="E6644" s="573"/>
    </row>
    <row r="6645" spans="1:5" ht="15.75">
      <c r="A6645" s="573" t="s">
        <v>13658</v>
      </c>
      <c r="B6645" s="574" t="s">
        <v>13659</v>
      </c>
      <c r="C6645" s="573" t="s">
        <v>518</v>
      </c>
      <c r="E6645" s="573"/>
    </row>
    <row r="6646" spans="1:5" ht="15.75">
      <c r="A6646" s="573" t="s">
        <v>13660</v>
      </c>
      <c r="B6646" s="574" t="s">
        <v>13661</v>
      </c>
      <c r="C6646" s="573" t="s">
        <v>464</v>
      </c>
      <c r="E6646" s="573"/>
    </row>
    <row r="6647" spans="1:5" ht="15.75">
      <c r="A6647" s="573" t="s">
        <v>13662</v>
      </c>
      <c r="B6647" s="574" t="s">
        <v>13663</v>
      </c>
      <c r="C6647" s="573" t="s">
        <v>412</v>
      </c>
      <c r="E6647" s="573"/>
    </row>
    <row r="6648" spans="1:5" ht="15.75">
      <c r="A6648" s="573" t="s">
        <v>13664</v>
      </c>
      <c r="B6648" s="574" t="s">
        <v>13665</v>
      </c>
      <c r="C6648" s="573" t="s">
        <v>951</v>
      </c>
      <c r="E6648" s="573"/>
    </row>
    <row r="6649" spans="1:5" ht="15.75">
      <c r="A6649" s="573" t="s">
        <v>13666</v>
      </c>
      <c r="B6649" s="574" t="s">
        <v>13667</v>
      </c>
      <c r="C6649" s="573" t="s">
        <v>409</v>
      </c>
      <c r="E6649" s="573"/>
    </row>
    <row r="6650" spans="1:5" ht="15.75">
      <c r="A6650" s="573" t="s">
        <v>13668</v>
      </c>
      <c r="B6650" s="574" t="s">
        <v>13669</v>
      </c>
      <c r="C6650" s="573" t="s">
        <v>320</v>
      </c>
      <c r="E6650" s="573"/>
    </row>
    <row r="6651" spans="1:5" ht="15.75">
      <c r="A6651" s="573" t="s">
        <v>13670</v>
      </c>
      <c r="B6651" s="574" t="s">
        <v>13671</v>
      </c>
      <c r="C6651" s="573" t="s">
        <v>951</v>
      </c>
      <c r="E6651" s="573"/>
    </row>
    <row r="6652" spans="1:5" ht="15.75">
      <c r="A6652" s="573" t="s">
        <v>13672</v>
      </c>
      <c r="B6652" s="574" t="s">
        <v>13673</v>
      </c>
      <c r="C6652" s="573" t="s">
        <v>436</v>
      </c>
      <c r="E6652" s="573"/>
    </row>
    <row r="6653" spans="1:5" ht="15.75">
      <c r="A6653" s="573" t="s">
        <v>13674</v>
      </c>
      <c r="B6653" s="574" t="s">
        <v>13675</v>
      </c>
      <c r="C6653" s="573" t="s">
        <v>320</v>
      </c>
      <c r="E6653" s="573"/>
    </row>
    <row r="6654" spans="1:5" ht="15.75">
      <c r="A6654" s="573" t="s">
        <v>13676</v>
      </c>
      <c r="B6654" s="574" t="s">
        <v>13677</v>
      </c>
      <c r="C6654" s="573" t="s">
        <v>425</v>
      </c>
      <c r="E6654" s="573"/>
    </row>
    <row r="6655" spans="1:5" ht="15.75">
      <c r="A6655" s="573" t="s">
        <v>13678</v>
      </c>
      <c r="B6655" s="574" t="s">
        <v>13679</v>
      </c>
      <c r="C6655" s="573" t="s">
        <v>337</v>
      </c>
      <c r="E6655" s="573"/>
    </row>
    <row r="6656" spans="1:5" ht="15.75">
      <c r="A6656" s="573" t="s">
        <v>13680</v>
      </c>
      <c r="B6656" s="574" t="s">
        <v>13681</v>
      </c>
      <c r="C6656" s="573" t="s">
        <v>294</v>
      </c>
      <c r="E6656" s="573"/>
    </row>
    <row r="6657" spans="1:5" ht="15.75">
      <c r="A6657" s="573" t="s">
        <v>13682</v>
      </c>
      <c r="B6657" s="574" t="s">
        <v>13683</v>
      </c>
      <c r="C6657" s="573" t="s">
        <v>1590</v>
      </c>
      <c r="E6657" s="573"/>
    </row>
    <row r="6658" spans="1:5" ht="15.75">
      <c r="A6658" s="573" t="s">
        <v>13684</v>
      </c>
      <c r="B6658" s="574" t="s">
        <v>13685</v>
      </c>
      <c r="C6658" s="573" t="s">
        <v>501</v>
      </c>
      <c r="E6658" s="573"/>
    </row>
    <row r="6659" spans="1:5" ht="15.75">
      <c r="A6659" s="573" t="s">
        <v>13686</v>
      </c>
      <c r="B6659" s="574" t="s">
        <v>13687</v>
      </c>
      <c r="C6659" s="573" t="s">
        <v>493</v>
      </c>
      <c r="E6659" s="573"/>
    </row>
    <row r="6660" spans="1:5" ht="15.75">
      <c r="A6660" s="573" t="s">
        <v>13688</v>
      </c>
      <c r="B6660" s="574" t="s">
        <v>13689</v>
      </c>
      <c r="C6660" s="573" t="s">
        <v>317</v>
      </c>
      <c r="E6660" s="573"/>
    </row>
    <row r="6661" spans="1:5" ht="15.75">
      <c r="A6661" s="573" t="s">
        <v>13690</v>
      </c>
      <c r="B6661" s="574" t="s">
        <v>13691</v>
      </c>
      <c r="C6661" s="573" t="s">
        <v>309</v>
      </c>
      <c r="E6661" s="573"/>
    </row>
    <row r="6662" spans="1:5" ht="15.75">
      <c r="A6662" s="573" t="s">
        <v>13692</v>
      </c>
      <c r="B6662" s="574" t="s">
        <v>13693</v>
      </c>
      <c r="C6662" s="573" t="s">
        <v>535</v>
      </c>
      <c r="E6662" s="573"/>
    </row>
    <row r="6663" spans="1:5" ht="15.75">
      <c r="A6663" s="573" t="s">
        <v>13694</v>
      </c>
      <c r="B6663" s="574" t="s">
        <v>13695</v>
      </c>
      <c r="C6663" s="573" t="s">
        <v>317</v>
      </c>
      <c r="E6663" s="573"/>
    </row>
    <row r="6664" spans="1:5" ht="15.75">
      <c r="A6664" s="573" t="s">
        <v>13696</v>
      </c>
      <c r="B6664" s="574" t="s">
        <v>13697</v>
      </c>
      <c r="C6664" s="573" t="s">
        <v>268</v>
      </c>
      <c r="E6664" s="573"/>
    </row>
    <row r="6665" spans="1:5" ht="15.75">
      <c r="A6665" s="573" t="s">
        <v>13698</v>
      </c>
      <c r="B6665" s="574" t="s">
        <v>13699</v>
      </c>
      <c r="C6665" s="573" t="s">
        <v>378</v>
      </c>
      <c r="E6665" s="573"/>
    </row>
    <row r="6666" spans="1:5" ht="15.75">
      <c r="A6666" s="573" t="s">
        <v>13700</v>
      </c>
      <c r="B6666" s="574" t="s">
        <v>13701</v>
      </c>
      <c r="C6666" s="573" t="s">
        <v>372</v>
      </c>
      <c r="E6666" s="573"/>
    </row>
    <row r="6667" spans="1:5" ht="15.75">
      <c r="A6667" s="573" t="s">
        <v>13702</v>
      </c>
      <c r="B6667" s="574" t="s">
        <v>13703</v>
      </c>
      <c r="C6667" s="573" t="s">
        <v>337</v>
      </c>
      <c r="E6667" s="573"/>
    </row>
    <row r="6668" spans="1:5" ht="15.75">
      <c r="A6668" s="573" t="s">
        <v>13704</v>
      </c>
      <c r="B6668" s="574" t="s">
        <v>13705</v>
      </c>
      <c r="C6668" s="573" t="s">
        <v>727</v>
      </c>
      <c r="E6668" s="573"/>
    </row>
    <row r="6669" spans="1:5" ht="15.75">
      <c r="A6669" s="573" t="s">
        <v>13706</v>
      </c>
      <c r="B6669" s="574" t="s">
        <v>13707</v>
      </c>
      <c r="C6669" s="573" t="s">
        <v>436</v>
      </c>
      <c r="E6669" s="573"/>
    </row>
    <row r="6670" spans="1:5" ht="15.75">
      <c r="A6670" s="573" t="s">
        <v>13708</v>
      </c>
      <c r="B6670" s="574" t="s">
        <v>13709</v>
      </c>
      <c r="C6670" s="573" t="s">
        <v>375</v>
      </c>
      <c r="E6670" s="573"/>
    </row>
    <row r="6671" spans="1:5" ht="15.75">
      <c r="A6671" s="573" t="s">
        <v>13710</v>
      </c>
      <c r="B6671" s="574" t="s">
        <v>13711</v>
      </c>
      <c r="C6671" s="573" t="s">
        <v>283</v>
      </c>
      <c r="E6671" s="573"/>
    </row>
    <row r="6672" spans="1:5" ht="15.75">
      <c r="A6672" s="573" t="s">
        <v>13712</v>
      </c>
      <c r="B6672" s="574" t="s">
        <v>13713</v>
      </c>
      <c r="C6672" s="573" t="s">
        <v>417</v>
      </c>
      <c r="E6672" s="573"/>
    </row>
    <row r="6673" spans="1:5" ht="15.75">
      <c r="A6673" s="573" t="s">
        <v>13714</v>
      </c>
      <c r="B6673" s="574" t="s">
        <v>13715</v>
      </c>
      <c r="C6673" s="573" t="s">
        <v>732</v>
      </c>
      <c r="E6673" s="573"/>
    </row>
    <row r="6674" spans="1:5" ht="15.75">
      <c r="A6674" s="573" t="s">
        <v>13716</v>
      </c>
      <c r="B6674" s="574" t="s">
        <v>13717</v>
      </c>
      <c r="C6674" s="573" t="s">
        <v>309</v>
      </c>
      <c r="E6674" s="573"/>
    </row>
    <row r="6675" spans="1:5" ht="15.75">
      <c r="A6675" s="573" t="s">
        <v>13718</v>
      </c>
      <c r="B6675" s="574" t="s">
        <v>13719</v>
      </c>
      <c r="C6675" s="573" t="s">
        <v>521</v>
      </c>
      <c r="E6675" s="573"/>
    </row>
    <row r="6676" spans="1:5" ht="15.75">
      <c r="A6676" s="573" t="s">
        <v>13720</v>
      </c>
      <c r="B6676" s="574" t="s">
        <v>13721</v>
      </c>
      <c r="C6676" s="573" t="s">
        <v>926</v>
      </c>
      <c r="E6676" s="573"/>
    </row>
    <row r="6677" spans="1:5" ht="15.75">
      <c r="A6677" s="573" t="s">
        <v>13722</v>
      </c>
      <c r="B6677" s="574" t="s">
        <v>13723</v>
      </c>
      <c r="C6677" s="573" t="s">
        <v>417</v>
      </c>
      <c r="E6677" s="573"/>
    </row>
    <row r="6678" spans="1:5" ht="15.75">
      <c r="A6678" s="573" t="s">
        <v>13724</v>
      </c>
      <c r="B6678" s="574" t="s">
        <v>13725</v>
      </c>
      <c r="C6678" s="573" t="s">
        <v>592</v>
      </c>
      <c r="E6678" s="573"/>
    </row>
    <row r="6679" spans="1:5" ht="15.75">
      <c r="A6679" s="573" t="s">
        <v>13726</v>
      </c>
      <c r="B6679" s="574" t="s">
        <v>13727</v>
      </c>
      <c r="C6679" s="573" t="s">
        <v>346</v>
      </c>
      <c r="E6679" s="573"/>
    </row>
    <row r="6680" spans="1:5" ht="15.75">
      <c r="A6680" s="573" t="s">
        <v>13728</v>
      </c>
      <c r="B6680" s="574" t="s">
        <v>13729</v>
      </c>
      <c r="C6680" s="573" t="s">
        <v>504</v>
      </c>
      <c r="E6680" s="573"/>
    </row>
    <row r="6681" spans="1:5" ht="15.75">
      <c r="A6681" s="573" t="s">
        <v>13730</v>
      </c>
      <c r="B6681" s="574" t="s">
        <v>13731</v>
      </c>
      <c r="C6681" s="573" t="s">
        <v>303</v>
      </c>
      <c r="E6681" s="573"/>
    </row>
    <row r="6682" spans="1:5" ht="15.75">
      <c r="A6682" s="573" t="s">
        <v>13732</v>
      </c>
      <c r="B6682" s="574" t="s">
        <v>13733</v>
      </c>
      <c r="C6682" s="573" t="s">
        <v>999</v>
      </c>
      <c r="E6682" s="573"/>
    </row>
    <row r="6683" spans="1:5" ht="15.75">
      <c r="A6683" s="573" t="s">
        <v>13734</v>
      </c>
      <c r="B6683" s="574" t="s">
        <v>13735</v>
      </c>
      <c r="C6683" s="573" t="s">
        <v>488</v>
      </c>
      <c r="E6683" s="573"/>
    </row>
    <row r="6684" spans="1:5" ht="15.75">
      <c r="A6684" s="573" t="s">
        <v>13736</v>
      </c>
      <c r="B6684" s="574" t="s">
        <v>13737</v>
      </c>
      <c r="C6684" s="573" t="s">
        <v>451</v>
      </c>
      <c r="E6684" s="573"/>
    </row>
    <row r="6685" spans="1:5" ht="15.75">
      <c r="A6685" s="573" t="s">
        <v>13738</v>
      </c>
      <c r="B6685" s="574" t="s">
        <v>13739</v>
      </c>
      <c r="C6685" s="573" t="s">
        <v>240</v>
      </c>
      <c r="E6685" s="573"/>
    </row>
    <row r="6686" spans="1:5" ht="15.75">
      <c r="A6686" s="573" t="s">
        <v>13740</v>
      </c>
      <c r="B6686" s="574" t="s">
        <v>13741</v>
      </c>
      <c r="C6686" s="573" t="s">
        <v>790</v>
      </c>
      <c r="E6686" s="573"/>
    </row>
    <row r="6687" spans="1:5" ht="15.75">
      <c r="A6687" s="573" t="s">
        <v>13742</v>
      </c>
      <c r="B6687" s="574" t="s">
        <v>13743</v>
      </c>
      <c r="C6687" s="573" t="s">
        <v>340</v>
      </c>
      <c r="E6687" s="573"/>
    </row>
    <row r="6688" spans="1:5" ht="15.75">
      <c r="A6688" s="573" t="s">
        <v>13744</v>
      </c>
      <c r="B6688" s="574" t="s">
        <v>13745</v>
      </c>
      <c r="C6688" s="573" t="s">
        <v>309</v>
      </c>
      <c r="E6688" s="573"/>
    </row>
    <row r="6689" spans="1:5" ht="15.75">
      <c r="A6689" s="573" t="s">
        <v>13746</v>
      </c>
      <c r="B6689" s="574" t="s">
        <v>13747</v>
      </c>
      <c r="C6689" s="573" t="s">
        <v>417</v>
      </c>
      <c r="E6689" s="573"/>
    </row>
    <row r="6690" spans="1:5" ht="15.75">
      <c r="A6690" s="573" t="s">
        <v>13748</v>
      </c>
      <c r="B6690" s="574" t="s">
        <v>13749</v>
      </c>
      <c r="C6690" s="573" t="s">
        <v>271</v>
      </c>
      <c r="E6690" s="573"/>
    </row>
    <row r="6691" spans="1:5" ht="15.75">
      <c r="A6691" s="573" t="s">
        <v>13750</v>
      </c>
      <c r="B6691" s="574" t="s">
        <v>13751</v>
      </c>
      <c r="C6691" s="573" t="s">
        <v>464</v>
      </c>
      <c r="E6691" s="573"/>
    </row>
    <row r="6692" spans="1:5" ht="15.75">
      <c r="A6692" s="573" t="s">
        <v>13752</v>
      </c>
      <c r="B6692" s="574" t="s">
        <v>13753</v>
      </c>
      <c r="C6692" s="573" t="s">
        <v>303</v>
      </c>
      <c r="E6692" s="573"/>
    </row>
    <row r="6693" spans="1:5" ht="15.75">
      <c r="A6693" s="573" t="s">
        <v>13754</v>
      </c>
      <c r="B6693" s="574" t="s">
        <v>13755</v>
      </c>
      <c r="C6693" s="573" t="s">
        <v>286</v>
      </c>
      <c r="E6693" s="573"/>
    </row>
    <row r="6694" spans="1:5" ht="15.75">
      <c r="A6694" s="573" t="s">
        <v>13756</v>
      </c>
      <c r="B6694" s="574" t="s">
        <v>13757</v>
      </c>
      <c r="C6694" s="573" t="s">
        <v>999</v>
      </c>
      <c r="E6694" s="573"/>
    </row>
    <row r="6695" spans="1:5" ht="15.75">
      <c r="A6695" s="573" t="s">
        <v>13758</v>
      </c>
      <c r="B6695" s="574" t="s">
        <v>13759</v>
      </c>
      <c r="C6695" s="573" t="s">
        <v>317</v>
      </c>
      <c r="E6695" s="573"/>
    </row>
    <row r="6696" spans="1:5" ht="15.75">
      <c r="A6696" s="573" t="s">
        <v>13760</v>
      </c>
      <c r="B6696" s="574" t="s">
        <v>13761</v>
      </c>
      <c r="C6696" s="573" t="s">
        <v>535</v>
      </c>
      <c r="E6696" s="573"/>
    </row>
    <row r="6697" spans="1:5" ht="15.75">
      <c r="A6697" s="573" t="s">
        <v>13762</v>
      </c>
      <c r="B6697" s="574" t="s">
        <v>13763</v>
      </c>
      <c r="C6697" s="573" t="s">
        <v>399</v>
      </c>
      <c r="E6697" s="573"/>
    </row>
    <row r="6698" spans="1:5" ht="15.75">
      <c r="A6698" s="573" t="s">
        <v>13764</v>
      </c>
      <c r="B6698" s="574" t="s">
        <v>13765</v>
      </c>
      <c r="C6698" s="573" t="s">
        <v>399</v>
      </c>
      <c r="E6698" s="573"/>
    </row>
    <row r="6699" spans="1:5" ht="15.75">
      <c r="A6699" s="573" t="s">
        <v>13766</v>
      </c>
      <c r="B6699" s="574" t="s">
        <v>13767</v>
      </c>
      <c r="C6699" s="573" t="s">
        <v>363</v>
      </c>
      <c r="E6699" s="573"/>
    </row>
    <row r="6700" spans="1:5" ht="15.75">
      <c r="A6700" s="573" t="s">
        <v>13768</v>
      </c>
      <c r="B6700" s="574" t="s">
        <v>13769</v>
      </c>
      <c r="C6700" s="573" t="s">
        <v>337</v>
      </c>
      <c r="E6700" s="573"/>
    </row>
    <row r="6701" spans="1:5" ht="15.75">
      <c r="A6701" s="573" t="s">
        <v>13770</v>
      </c>
      <c r="B6701" s="574" t="s">
        <v>13771</v>
      </c>
      <c r="C6701" s="573" t="s">
        <v>412</v>
      </c>
      <c r="E6701" s="573"/>
    </row>
    <row r="6702" spans="1:5" ht="15.75">
      <c r="A6702" s="573" t="s">
        <v>13772</v>
      </c>
      <c r="B6702" s="574" t="s">
        <v>13773</v>
      </c>
      <c r="C6702" s="573" t="s">
        <v>472</v>
      </c>
      <c r="E6702" s="573"/>
    </row>
    <row r="6703" spans="1:5" ht="15.75">
      <c r="A6703" s="573" t="s">
        <v>13774</v>
      </c>
      <c r="B6703" s="574" t="s">
        <v>13775</v>
      </c>
      <c r="C6703" s="573" t="s">
        <v>511</v>
      </c>
      <c r="E6703" s="573"/>
    </row>
    <row r="6704" spans="1:5" ht="15.75">
      <c r="A6704" s="573" t="s">
        <v>13776</v>
      </c>
      <c r="B6704" s="574" t="s">
        <v>13777</v>
      </c>
      <c r="C6704" s="573" t="s">
        <v>280</v>
      </c>
      <c r="E6704" s="573"/>
    </row>
    <row r="6705" spans="1:5" ht="15.75">
      <c r="A6705" s="573" t="s">
        <v>13778</v>
      </c>
      <c r="B6705" s="574" t="s">
        <v>13779</v>
      </c>
      <c r="C6705" s="573" t="s">
        <v>268</v>
      </c>
      <c r="E6705" s="573"/>
    </row>
    <row r="6706" spans="1:5" ht="15.75">
      <c r="A6706" s="573" t="s">
        <v>13780</v>
      </c>
      <c r="B6706" s="574" t="s">
        <v>13781</v>
      </c>
      <c r="C6706" s="573" t="s">
        <v>317</v>
      </c>
      <c r="E6706" s="573"/>
    </row>
    <row r="6707" spans="1:5" ht="15.75">
      <c r="A6707" s="573" t="s">
        <v>13782</v>
      </c>
      <c r="B6707" s="574" t="s">
        <v>13783</v>
      </c>
      <c r="C6707" s="573" t="s">
        <v>511</v>
      </c>
      <c r="E6707" s="573"/>
    </row>
    <row r="6708" spans="1:5" ht="15.75">
      <c r="A6708" s="573" t="s">
        <v>13784</v>
      </c>
      <c r="B6708" s="574" t="s">
        <v>13785</v>
      </c>
      <c r="C6708" s="573" t="s">
        <v>268</v>
      </c>
      <c r="E6708" s="573"/>
    </row>
    <row r="6709" spans="1:5" ht="15.75">
      <c r="A6709" s="573" t="s">
        <v>13786</v>
      </c>
      <c r="B6709" s="574" t="s">
        <v>13787</v>
      </c>
      <c r="C6709" s="573" t="s">
        <v>240</v>
      </c>
      <c r="E6709" s="573"/>
    </row>
    <row r="6710" spans="1:5" ht="15.75">
      <c r="A6710" s="573" t="s">
        <v>13788</v>
      </c>
      <c r="B6710" s="574" t="s">
        <v>13789</v>
      </c>
      <c r="C6710" s="573" t="s">
        <v>485</v>
      </c>
      <c r="E6710" s="573"/>
    </row>
    <row r="6711" spans="1:5" ht="15.75">
      <c r="A6711" s="573" t="s">
        <v>13790</v>
      </c>
      <c r="B6711" s="574" t="s">
        <v>13791</v>
      </c>
      <c r="C6711" s="573" t="s">
        <v>317</v>
      </c>
      <c r="E6711" s="573"/>
    </row>
    <row r="6712" spans="1:5" ht="15.75">
      <c r="A6712" s="573" t="s">
        <v>13792</v>
      </c>
      <c r="B6712" s="574" t="s">
        <v>13793</v>
      </c>
      <c r="C6712" s="573" t="s">
        <v>340</v>
      </c>
      <c r="E6712" s="573"/>
    </row>
    <row r="6713" spans="1:5" ht="15.75">
      <c r="A6713" s="573" t="s">
        <v>13794</v>
      </c>
      <c r="B6713" s="574" t="s">
        <v>13795</v>
      </c>
      <c r="C6713" s="573" t="s">
        <v>412</v>
      </c>
      <c r="E6713" s="573"/>
    </row>
    <row r="6714" spans="1:5" ht="15.75">
      <c r="A6714" s="573" t="s">
        <v>13796</v>
      </c>
      <c r="B6714" s="574" t="s">
        <v>13797</v>
      </c>
      <c r="C6714" s="573" t="s">
        <v>472</v>
      </c>
      <c r="E6714" s="573"/>
    </row>
    <row r="6715" spans="1:5" ht="15.75">
      <c r="A6715" s="573" t="s">
        <v>13798</v>
      </c>
      <c r="B6715" s="574" t="s">
        <v>13799</v>
      </c>
      <c r="C6715" s="573" t="s">
        <v>294</v>
      </c>
      <c r="E6715" s="573"/>
    </row>
    <row r="6716" spans="1:5" ht="15.75">
      <c r="A6716" s="573" t="s">
        <v>13800</v>
      </c>
      <c r="B6716" s="574" t="s">
        <v>13801</v>
      </c>
      <c r="C6716" s="573" t="s">
        <v>951</v>
      </c>
      <c r="E6716" s="573"/>
    </row>
    <row r="6717" spans="1:5" ht="15.75">
      <c r="A6717" s="573" t="s">
        <v>13802</v>
      </c>
      <c r="B6717" s="574" t="s">
        <v>13803</v>
      </c>
      <c r="C6717" s="573" t="s">
        <v>388</v>
      </c>
      <c r="E6717" s="573"/>
    </row>
    <row r="6718" spans="1:5" ht="15.75">
      <c r="A6718" s="573" t="s">
        <v>13804</v>
      </c>
      <c r="B6718" s="574" t="s">
        <v>13805</v>
      </c>
      <c r="C6718" s="573" t="s">
        <v>472</v>
      </c>
      <c r="E6718" s="573"/>
    </row>
    <row r="6719" spans="1:5" ht="15.75">
      <c r="A6719" s="573" t="s">
        <v>13806</v>
      </c>
      <c r="B6719" s="574" t="s">
        <v>13807</v>
      </c>
      <c r="C6719" s="573" t="s">
        <v>620</v>
      </c>
      <c r="E6719" s="573"/>
    </row>
    <row r="6720" spans="1:5" ht="15.75">
      <c r="A6720" s="573" t="s">
        <v>13808</v>
      </c>
      <c r="B6720" s="574" t="s">
        <v>13809</v>
      </c>
      <c r="C6720" s="573" t="s">
        <v>388</v>
      </c>
      <c r="E6720" s="573"/>
    </row>
    <row r="6721" spans="1:5" ht="15.75">
      <c r="A6721" s="573" t="s">
        <v>13810</v>
      </c>
      <c r="B6721" s="574" t="s">
        <v>13811</v>
      </c>
      <c r="C6721" s="573" t="s">
        <v>343</v>
      </c>
      <c r="E6721" s="573"/>
    </row>
    <row r="6722" spans="1:5" ht="15.75">
      <c r="A6722" s="573" t="s">
        <v>13812</v>
      </c>
      <c r="B6722" s="574" t="s">
        <v>13813</v>
      </c>
      <c r="C6722" s="573" t="s">
        <v>420</v>
      </c>
      <c r="E6722" s="573"/>
    </row>
    <row r="6723" spans="1:5" ht="15.75">
      <c r="A6723" s="573" t="s">
        <v>13814</v>
      </c>
      <c r="B6723" s="574" t="s">
        <v>13815</v>
      </c>
      <c r="C6723" s="573" t="s">
        <v>737</v>
      </c>
      <c r="E6723" s="573"/>
    </row>
    <row r="6724" spans="1:5" ht="15.75">
      <c r="A6724" s="573" t="s">
        <v>13816</v>
      </c>
      <c r="B6724" s="574" t="s">
        <v>13817</v>
      </c>
      <c r="C6724" s="573" t="s">
        <v>334</v>
      </c>
      <c r="E6724" s="573"/>
    </row>
    <row r="6725" spans="1:5" ht="15.75">
      <c r="A6725" s="573" t="s">
        <v>13818</v>
      </c>
      <c r="B6725" s="574" t="s">
        <v>13819</v>
      </c>
      <c r="C6725" s="573" t="s">
        <v>399</v>
      </c>
      <c r="E6725" s="573"/>
    </row>
    <row r="6726" spans="1:5" ht="15.75">
      <c r="A6726" s="573" t="s">
        <v>13820</v>
      </c>
      <c r="B6726" s="574" t="s">
        <v>13821</v>
      </c>
      <c r="C6726" s="573" t="s">
        <v>317</v>
      </c>
      <c r="E6726" s="573"/>
    </row>
    <row r="6727" spans="1:5" ht="15.75">
      <c r="A6727" s="573" t="s">
        <v>13822</v>
      </c>
      <c r="B6727" s="574" t="s">
        <v>13823</v>
      </c>
      <c r="C6727" s="573" t="s">
        <v>511</v>
      </c>
      <c r="E6727" s="573"/>
    </row>
    <row r="6728" spans="1:5" ht="15.75">
      <c r="A6728" s="573" t="s">
        <v>13824</v>
      </c>
      <c r="B6728" s="574" t="s">
        <v>13825</v>
      </c>
      <c r="C6728" s="573" t="s">
        <v>456</v>
      </c>
      <c r="E6728" s="573"/>
    </row>
    <row r="6729" spans="1:5" ht="15.75">
      <c r="A6729" s="573" t="s">
        <v>13826</v>
      </c>
      <c r="B6729" s="574" t="s">
        <v>13827</v>
      </c>
      <c r="C6729" s="573" t="s">
        <v>674</v>
      </c>
      <c r="E6729" s="573"/>
    </row>
    <row r="6730" spans="1:5" ht="15.75">
      <c r="A6730" s="573" t="s">
        <v>13828</v>
      </c>
      <c r="B6730" s="574" t="s">
        <v>13829</v>
      </c>
      <c r="C6730" s="573" t="s">
        <v>1138</v>
      </c>
      <c r="E6730" s="573"/>
    </row>
    <row r="6731" spans="1:5" ht="15.75">
      <c r="A6731" s="573" t="s">
        <v>13830</v>
      </c>
      <c r="B6731" s="574" t="s">
        <v>13831</v>
      </c>
      <c r="C6731" s="573" t="s">
        <v>1296</v>
      </c>
      <c r="E6731" s="573"/>
    </row>
    <row r="6732" spans="1:5" ht="15.75">
      <c r="A6732" s="573" t="s">
        <v>13832</v>
      </c>
      <c r="B6732" s="574" t="s">
        <v>13833</v>
      </c>
      <c r="C6732" s="573" t="s">
        <v>277</v>
      </c>
      <c r="E6732" s="573"/>
    </row>
    <row r="6733" spans="1:5" ht="15.75">
      <c r="A6733" s="573" t="s">
        <v>13834</v>
      </c>
      <c r="B6733" s="574" t="s">
        <v>13835</v>
      </c>
      <c r="C6733" s="573" t="s">
        <v>518</v>
      </c>
      <c r="E6733" s="573"/>
    </row>
    <row r="6734" spans="1:5" ht="15.75">
      <c r="A6734" s="573" t="s">
        <v>13836</v>
      </c>
      <c r="B6734" s="574" t="s">
        <v>13837</v>
      </c>
      <c r="C6734" s="573" t="s">
        <v>1033</v>
      </c>
      <c r="E6734" s="573"/>
    </row>
    <row r="6735" spans="1:5" ht="15.75">
      <c r="A6735" s="573" t="s">
        <v>13838</v>
      </c>
      <c r="B6735" s="574" t="s">
        <v>13839</v>
      </c>
      <c r="C6735" s="573" t="s">
        <v>790</v>
      </c>
      <c r="E6735" s="573"/>
    </row>
    <row r="6736" spans="1:5" ht="15.75">
      <c r="A6736" s="573" t="s">
        <v>13840</v>
      </c>
      <c r="B6736" s="574" t="s">
        <v>13841</v>
      </c>
      <c r="C6736" s="573" t="s">
        <v>317</v>
      </c>
      <c r="E6736" s="573"/>
    </row>
    <row r="6737" spans="1:5" ht="15.75">
      <c r="A6737" s="573" t="s">
        <v>13842</v>
      </c>
      <c r="B6737" s="574" t="s">
        <v>13843</v>
      </c>
      <c r="C6737" s="573" t="s">
        <v>425</v>
      </c>
      <c r="E6737" s="573"/>
    </row>
    <row r="6738" spans="1:5" ht="15.75">
      <c r="A6738" s="573" t="s">
        <v>13844</v>
      </c>
      <c r="B6738" s="574" t="s">
        <v>13845</v>
      </c>
      <c r="C6738" s="573" t="s">
        <v>528</v>
      </c>
      <c r="E6738" s="573"/>
    </row>
    <row r="6739" spans="1:5" ht="15.75">
      <c r="A6739" s="573" t="s">
        <v>13846</v>
      </c>
      <c r="B6739" s="574" t="s">
        <v>13847</v>
      </c>
      <c r="C6739" s="573" t="s">
        <v>1762</v>
      </c>
      <c r="E6739" s="573"/>
    </row>
    <row r="6740" spans="1:5" ht="15.75">
      <c r="A6740" s="573" t="s">
        <v>13848</v>
      </c>
      <c r="B6740" s="574" t="s">
        <v>13849</v>
      </c>
      <c r="C6740" s="573" t="s">
        <v>501</v>
      </c>
      <c r="E6740" s="573"/>
    </row>
    <row r="6741" spans="1:5" ht="15.75">
      <c r="A6741" s="573" t="s">
        <v>13850</v>
      </c>
      <c r="B6741" s="574" t="s">
        <v>13851</v>
      </c>
      <c r="C6741" s="573" t="s">
        <v>294</v>
      </c>
      <c r="E6741" s="573"/>
    </row>
    <row r="6742" spans="1:5" ht="15.75">
      <c r="A6742" s="573" t="s">
        <v>13852</v>
      </c>
      <c r="B6742" s="574" t="s">
        <v>13853</v>
      </c>
      <c r="C6742" s="573" t="s">
        <v>742</v>
      </c>
      <c r="E6742" s="573"/>
    </row>
    <row r="6743" spans="1:5" ht="15.75">
      <c r="A6743" s="573" t="s">
        <v>13854</v>
      </c>
      <c r="B6743" s="574" t="s">
        <v>13855</v>
      </c>
      <c r="C6743" s="573" t="s">
        <v>346</v>
      </c>
      <c r="E6743" s="573"/>
    </row>
    <row r="6744" spans="1:5" ht="15.75">
      <c r="A6744" s="573" t="s">
        <v>13856</v>
      </c>
      <c r="B6744" s="574" t="s">
        <v>13857</v>
      </c>
      <c r="C6744" s="573" t="s">
        <v>346</v>
      </c>
      <c r="E6744" s="573"/>
    </row>
    <row r="6745" spans="1:5" ht="15.75">
      <c r="A6745" s="573" t="s">
        <v>13858</v>
      </c>
      <c r="B6745" s="574" t="s">
        <v>13859</v>
      </c>
      <c r="C6745" s="573" t="s">
        <v>469</v>
      </c>
      <c r="E6745" s="573"/>
    </row>
    <row r="6746" spans="1:5" ht="15.75">
      <c r="A6746" s="573" t="s">
        <v>13860</v>
      </c>
      <c r="B6746" s="574" t="s">
        <v>13861</v>
      </c>
      <c r="C6746" s="573" t="s">
        <v>1529</v>
      </c>
      <c r="E6746" s="573"/>
    </row>
    <row r="6747" spans="1:5" ht="15.75">
      <c r="A6747" s="573" t="s">
        <v>13862</v>
      </c>
      <c r="B6747" s="574" t="s">
        <v>13863</v>
      </c>
      <c r="C6747" s="573" t="s">
        <v>579</v>
      </c>
      <c r="E6747" s="573"/>
    </row>
    <row r="6748" spans="1:5" ht="15.75">
      <c r="A6748" s="573" t="s">
        <v>13864</v>
      </c>
      <c r="B6748" s="574" t="s">
        <v>13865</v>
      </c>
      <c r="C6748" s="573" t="s">
        <v>294</v>
      </c>
      <c r="E6748" s="573"/>
    </row>
    <row r="6749" spans="1:5" ht="15.75">
      <c r="A6749" s="573" t="s">
        <v>13866</v>
      </c>
      <c r="B6749" s="574" t="s">
        <v>13867</v>
      </c>
      <c r="C6749" s="573" t="s">
        <v>485</v>
      </c>
      <c r="E6749" s="573"/>
    </row>
    <row r="6750" spans="1:5" ht="15.75">
      <c r="A6750" s="573" t="s">
        <v>13868</v>
      </c>
      <c r="B6750" s="574" t="s">
        <v>13869</v>
      </c>
      <c r="C6750" s="573" t="s">
        <v>436</v>
      </c>
      <c r="E6750" s="573"/>
    </row>
    <row r="6751" spans="1:5" ht="15.75">
      <c r="A6751" s="573" t="s">
        <v>13870</v>
      </c>
      <c r="B6751" s="574" t="s">
        <v>13871</v>
      </c>
      <c r="C6751" s="573" t="s">
        <v>436</v>
      </c>
      <c r="E6751" s="573"/>
    </row>
    <row r="6752" spans="1:5" ht="15.75">
      <c r="A6752" s="573" t="s">
        <v>13872</v>
      </c>
      <c r="B6752" s="574" t="s">
        <v>13873</v>
      </c>
      <c r="C6752" s="573" t="s">
        <v>1208</v>
      </c>
      <c r="E6752" s="573"/>
    </row>
    <row r="6753" spans="1:5" ht="15.75">
      <c r="A6753" s="573" t="s">
        <v>13874</v>
      </c>
      <c r="B6753" s="574" t="s">
        <v>13875</v>
      </c>
      <c r="C6753" s="573" t="s">
        <v>1627</v>
      </c>
      <c r="E6753" s="573"/>
    </row>
    <row r="6754" spans="1:5" ht="15.75">
      <c r="A6754" s="573" t="s">
        <v>13876</v>
      </c>
      <c r="B6754" s="574" t="s">
        <v>13877</v>
      </c>
      <c r="C6754" s="573" t="s">
        <v>320</v>
      </c>
      <c r="E6754" s="573"/>
    </row>
    <row r="6755" spans="1:5" ht="15.75">
      <c r="A6755" s="573" t="s">
        <v>13878</v>
      </c>
      <c r="B6755" s="574" t="s">
        <v>13879</v>
      </c>
      <c r="C6755" s="573" t="s">
        <v>303</v>
      </c>
      <c r="E6755" s="573"/>
    </row>
    <row r="6756" spans="1:5" ht="15.75">
      <c r="A6756" s="573" t="s">
        <v>13880</v>
      </c>
      <c r="B6756" s="574" t="s">
        <v>13881</v>
      </c>
      <c r="C6756" s="573" t="s">
        <v>488</v>
      </c>
      <c r="E6756" s="573"/>
    </row>
    <row r="6757" spans="1:5" ht="15.75">
      <c r="A6757" s="573" t="s">
        <v>13882</v>
      </c>
      <c r="B6757" s="574" t="s">
        <v>13883</v>
      </c>
      <c r="C6757" s="573" t="s">
        <v>1529</v>
      </c>
      <c r="E6757" s="573"/>
    </row>
    <row r="6758" spans="1:5" ht="15.75">
      <c r="A6758" s="573" t="s">
        <v>13884</v>
      </c>
      <c r="B6758" s="574" t="s">
        <v>13885</v>
      </c>
      <c r="C6758" s="573" t="s">
        <v>1296</v>
      </c>
      <c r="E6758" s="573"/>
    </row>
    <row r="6759" spans="1:5" ht="15.75">
      <c r="A6759" s="573" t="s">
        <v>13886</v>
      </c>
      <c r="B6759" s="574" t="s">
        <v>13887</v>
      </c>
      <c r="C6759" s="573" t="s">
        <v>742</v>
      </c>
      <c r="E6759" s="573"/>
    </row>
    <row r="6760" spans="1:5" ht="15.75">
      <c r="A6760" s="573" t="s">
        <v>13888</v>
      </c>
      <c r="B6760" s="574" t="s">
        <v>13889</v>
      </c>
      <c r="C6760" s="573" t="s">
        <v>999</v>
      </c>
      <c r="E6760" s="573"/>
    </row>
    <row r="6761" spans="1:5" ht="15.75">
      <c r="A6761" s="573" t="s">
        <v>13890</v>
      </c>
      <c r="B6761" s="574" t="s">
        <v>13891</v>
      </c>
      <c r="C6761" s="573" t="s">
        <v>343</v>
      </c>
      <c r="E6761" s="573"/>
    </row>
    <row r="6762" spans="1:5" ht="15.75">
      <c r="A6762" s="573" t="s">
        <v>13892</v>
      </c>
      <c r="B6762" s="574" t="s">
        <v>13893</v>
      </c>
      <c r="C6762" s="573" t="s">
        <v>240</v>
      </c>
      <c r="E6762" s="573"/>
    </row>
    <row r="6763" spans="1:5" ht="15.75">
      <c r="A6763" s="573" t="s">
        <v>13894</v>
      </c>
      <c r="B6763" s="574" t="s">
        <v>13895</v>
      </c>
      <c r="C6763" s="573" t="s">
        <v>485</v>
      </c>
      <c r="E6763" s="573"/>
    </row>
    <row r="6764" spans="1:5" ht="15.75">
      <c r="A6764" s="573" t="s">
        <v>13896</v>
      </c>
      <c r="B6764" s="574" t="s">
        <v>13897</v>
      </c>
      <c r="C6764" s="573" t="s">
        <v>3068</v>
      </c>
      <c r="E6764" s="573"/>
    </row>
    <row r="6765" spans="1:5" ht="15.75">
      <c r="A6765" s="573" t="s">
        <v>13898</v>
      </c>
      <c r="B6765" s="574" t="s">
        <v>13899</v>
      </c>
      <c r="C6765" s="573" t="s">
        <v>294</v>
      </c>
      <c r="E6765" s="573"/>
    </row>
    <row r="6766" spans="1:5" ht="15.75">
      <c r="A6766" s="573" t="s">
        <v>13900</v>
      </c>
      <c r="B6766" s="574" t="s">
        <v>13901</v>
      </c>
      <c r="C6766" s="573" t="s">
        <v>528</v>
      </c>
      <c r="E6766" s="573"/>
    </row>
    <row r="6767" spans="1:5" ht="15.75">
      <c r="A6767" s="573" t="s">
        <v>13902</v>
      </c>
      <c r="B6767" s="574" t="s">
        <v>13903</v>
      </c>
      <c r="C6767" s="573" t="s">
        <v>283</v>
      </c>
      <c r="E6767" s="573"/>
    </row>
    <row r="6768" spans="1:5" ht="15.75">
      <c r="A6768" s="573" t="s">
        <v>13904</v>
      </c>
      <c r="B6768" s="574" t="s">
        <v>13905</v>
      </c>
      <c r="C6768" s="573" t="s">
        <v>317</v>
      </c>
      <c r="E6768" s="573"/>
    </row>
    <row r="6769" spans="1:5" ht="15.75">
      <c r="A6769" s="573" t="s">
        <v>13906</v>
      </c>
      <c r="B6769" s="574" t="s">
        <v>13907</v>
      </c>
      <c r="C6769" s="573" t="s">
        <v>303</v>
      </c>
      <c r="E6769" s="573"/>
    </row>
    <row r="6770" spans="1:5" ht="15.75">
      <c r="A6770" s="573" t="s">
        <v>13908</v>
      </c>
      <c r="B6770" s="574" t="s">
        <v>13909</v>
      </c>
      <c r="C6770" s="573" t="s">
        <v>317</v>
      </c>
      <c r="E6770" s="573"/>
    </row>
    <row r="6771" spans="1:5" ht="15.75">
      <c r="A6771" s="573" t="s">
        <v>13910</v>
      </c>
      <c r="B6771" s="574" t="s">
        <v>13911</v>
      </c>
      <c r="C6771" s="573" t="s">
        <v>340</v>
      </c>
      <c r="E6771" s="573"/>
    </row>
    <row r="6772" spans="1:5" ht="15.75">
      <c r="A6772" s="573" t="s">
        <v>13912</v>
      </c>
      <c r="B6772" s="574" t="s">
        <v>13913</v>
      </c>
      <c r="C6772" s="573" t="s">
        <v>518</v>
      </c>
      <c r="E6772" s="573"/>
    </row>
    <row r="6773" spans="1:5" ht="15.75">
      <c r="A6773" s="573" t="s">
        <v>13914</v>
      </c>
      <c r="B6773" s="574" t="s">
        <v>13915</v>
      </c>
      <c r="C6773" s="573" t="s">
        <v>340</v>
      </c>
      <c r="E6773" s="573"/>
    </row>
    <row r="6774" spans="1:5" ht="15.75">
      <c r="A6774" s="573" t="s">
        <v>13916</v>
      </c>
      <c r="B6774" s="574" t="s">
        <v>13917</v>
      </c>
      <c r="C6774" s="573" t="s">
        <v>436</v>
      </c>
      <c r="E6774" s="573"/>
    </row>
    <row r="6775" spans="1:5" ht="15.75">
      <c r="A6775" s="573" t="s">
        <v>13918</v>
      </c>
      <c r="B6775" s="574" t="s">
        <v>13919</v>
      </c>
      <c r="C6775" s="573" t="s">
        <v>240</v>
      </c>
      <c r="E6775" s="573"/>
    </row>
    <row r="6776" spans="1:5" ht="15.75">
      <c r="A6776" s="573" t="s">
        <v>13920</v>
      </c>
      <c r="B6776" s="574" t="s">
        <v>13921</v>
      </c>
      <c r="C6776" s="573" t="s">
        <v>488</v>
      </c>
      <c r="E6776" s="573"/>
    </row>
    <row r="6777" spans="1:5" ht="15.75">
      <c r="A6777" s="573" t="s">
        <v>13922</v>
      </c>
      <c r="B6777" s="574" t="s">
        <v>13923</v>
      </c>
      <c r="C6777" s="573" t="s">
        <v>1627</v>
      </c>
      <c r="E6777" s="573"/>
    </row>
    <row r="6778" spans="1:5" ht="15.75">
      <c r="A6778" s="573" t="s">
        <v>13924</v>
      </c>
      <c r="B6778" s="574" t="s">
        <v>13925</v>
      </c>
      <c r="C6778" s="573" t="s">
        <v>592</v>
      </c>
      <c r="E6778" s="573"/>
    </row>
    <row r="6779" spans="1:5" ht="15.75">
      <c r="A6779" s="573" t="s">
        <v>13926</v>
      </c>
      <c r="B6779" s="574" t="s">
        <v>13927</v>
      </c>
      <c r="C6779" s="573" t="s">
        <v>1293</v>
      </c>
      <c r="E6779" s="573"/>
    </row>
    <row r="6780" spans="1:5" ht="15.75">
      <c r="A6780" s="573" t="s">
        <v>13928</v>
      </c>
      <c r="B6780" s="574" t="s">
        <v>13929</v>
      </c>
      <c r="C6780" s="573" t="s">
        <v>349</v>
      </c>
      <c r="E6780" s="573"/>
    </row>
    <row r="6781" spans="1:5" ht="15.75">
      <c r="A6781" s="573" t="s">
        <v>13930</v>
      </c>
      <c r="B6781" s="574" t="s">
        <v>13931</v>
      </c>
      <c r="C6781" s="573" t="s">
        <v>349</v>
      </c>
      <c r="E6781" s="573"/>
    </row>
    <row r="6782" spans="1:5" ht="15.75">
      <c r="A6782" s="573" t="s">
        <v>13932</v>
      </c>
      <c r="B6782" s="574" t="s">
        <v>13933</v>
      </c>
      <c r="C6782" s="573" t="s">
        <v>312</v>
      </c>
      <c r="E6782" s="573"/>
    </row>
    <row r="6783" spans="1:5" ht="15.75">
      <c r="A6783" s="573" t="s">
        <v>13934</v>
      </c>
      <c r="B6783" s="574" t="s">
        <v>13935</v>
      </c>
      <c r="C6783" s="573" t="s">
        <v>309</v>
      </c>
      <c r="E6783" s="573"/>
    </row>
    <row r="6784" spans="1:5" ht="15.75">
      <c r="A6784" s="573" t="s">
        <v>13936</v>
      </c>
      <c r="B6784" s="574" t="s">
        <v>13937</v>
      </c>
      <c r="C6784" s="573" t="s">
        <v>280</v>
      </c>
      <c r="E6784" s="573"/>
    </row>
    <row r="6785" spans="1:5" ht="15.75">
      <c r="A6785" s="573" t="s">
        <v>13938</v>
      </c>
      <c r="B6785" s="574" t="s">
        <v>13939</v>
      </c>
      <c r="C6785" s="573" t="s">
        <v>964</v>
      </c>
      <c r="E6785" s="573"/>
    </row>
    <row r="6786" spans="1:5" ht="15.75">
      <c r="A6786" s="573" t="s">
        <v>13940</v>
      </c>
      <c r="B6786" s="574" t="s">
        <v>13941</v>
      </c>
      <c r="C6786" s="573" t="s">
        <v>306</v>
      </c>
      <c r="E6786" s="573"/>
    </row>
    <row r="6787" spans="1:5" ht="15.75">
      <c r="A6787" s="573" t="s">
        <v>13942</v>
      </c>
      <c r="B6787" s="574" t="s">
        <v>13943</v>
      </c>
      <c r="C6787" s="573" t="s">
        <v>399</v>
      </c>
      <c r="E6787" s="573"/>
    </row>
    <row r="6788" spans="1:5" ht="15.75">
      <c r="A6788" s="573" t="s">
        <v>13944</v>
      </c>
      <c r="B6788" s="574" t="s">
        <v>13945</v>
      </c>
      <c r="C6788" s="573" t="s">
        <v>378</v>
      </c>
      <c r="E6788" s="573"/>
    </row>
    <row r="6789" spans="1:5" ht="15.75">
      <c r="A6789" s="573" t="s">
        <v>13946</v>
      </c>
      <c r="B6789" s="574" t="s">
        <v>13947</v>
      </c>
      <c r="C6789" s="573" t="s">
        <v>964</v>
      </c>
      <c r="E6789" s="573"/>
    </row>
    <row r="6790" spans="1:5" ht="15.75">
      <c r="A6790" s="573" t="s">
        <v>13948</v>
      </c>
      <c r="B6790" s="574" t="s">
        <v>13949</v>
      </c>
      <c r="C6790" s="573" t="s">
        <v>436</v>
      </c>
      <c r="E6790" s="573"/>
    </row>
    <row r="6791" spans="1:5" ht="15.75">
      <c r="A6791" s="573" t="s">
        <v>13950</v>
      </c>
      <c r="B6791" s="574" t="s">
        <v>13951</v>
      </c>
      <c r="C6791" s="573" t="s">
        <v>303</v>
      </c>
      <c r="E6791" s="573"/>
    </row>
    <row r="6792" spans="1:5" ht="15.75">
      <c r="A6792" s="573" t="s">
        <v>13952</v>
      </c>
      <c r="B6792" s="574" t="s">
        <v>13953</v>
      </c>
      <c r="C6792" s="573" t="s">
        <v>1293</v>
      </c>
      <c r="E6792" s="573"/>
    </row>
    <row r="6793" spans="1:5" ht="15.75">
      <c r="A6793" s="573" t="s">
        <v>13954</v>
      </c>
      <c r="B6793" s="574" t="s">
        <v>13955</v>
      </c>
      <c r="C6793" s="573" t="s">
        <v>1293</v>
      </c>
      <c r="E6793" s="573"/>
    </row>
    <row r="6794" spans="1:5" ht="15.75">
      <c r="A6794" s="573" t="s">
        <v>13956</v>
      </c>
      <c r="B6794" s="574" t="s">
        <v>13957</v>
      </c>
      <c r="C6794" s="573" t="s">
        <v>620</v>
      </c>
      <c r="E6794" s="573"/>
    </row>
    <row r="6795" spans="1:5" ht="15.75">
      <c r="A6795" s="573" t="s">
        <v>13958</v>
      </c>
      <c r="B6795" s="574" t="s">
        <v>13959</v>
      </c>
      <c r="C6795" s="573" t="s">
        <v>732</v>
      </c>
      <c r="E6795" s="573"/>
    </row>
    <row r="6796" spans="1:5" ht="15.75">
      <c r="A6796" s="573" t="s">
        <v>13960</v>
      </c>
      <c r="B6796" s="574" t="s">
        <v>13961</v>
      </c>
      <c r="C6796" s="573" t="s">
        <v>1141</v>
      </c>
      <c r="E6796" s="573"/>
    </row>
    <row r="6797" spans="1:5" ht="15.75">
      <c r="A6797" s="573" t="s">
        <v>13962</v>
      </c>
      <c r="B6797" s="574" t="s">
        <v>13963</v>
      </c>
      <c r="C6797" s="573" t="s">
        <v>1141</v>
      </c>
      <c r="E6797" s="573"/>
    </row>
    <row r="6798" spans="1:5" ht="15.75">
      <c r="A6798" s="573" t="s">
        <v>13964</v>
      </c>
      <c r="B6798" s="574" t="s">
        <v>13965</v>
      </c>
      <c r="C6798" s="573" t="s">
        <v>732</v>
      </c>
      <c r="E6798" s="573"/>
    </row>
    <row r="6799" spans="1:5" ht="15.75">
      <c r="A6799" s="573" t="s">
        <v>13966</v>
      </c>
      <c r="B6799" s="574" t="s">
        <v>13967</v>
      </c>
      <c r="C6799" s="573" t="s">
        <v>472</v>
      </c>
      <c r="E6799" s="573"/>
    </row>
    <row r="6800" spans="1:5" ht="15.75">
      <c r="A6800" s="573" t="s">
        <v>13968</v>
      </c>
      <c r="B6800" s="574" t="s">
        <v>13969</v>
      </c>
      <c r="C6800" s="573" t="s">
        <v>564</v>
      </c>
      <c r="E6800" s="573"/>
    </row>
    <row r="6801" spans="1:5" ht="15.75">
      <c r="A6801" s="573" t="s">
        <v>13970</v>
      </c>
      <c r="B6801" s="574" t="s">
        <v>13971</v>
      </c>
      <c r="C6801" s="573" t="s">
        <v>399</v>
      </c>
      <c r="E6801" s="573"/>
    </row>
    <row r="6802" spans="1:5" ht="15.75">
      <c r="A6802" s="573" t="s">
        <v>13972</v>
      </c>
      <c r="B6802" s="574" t="s">
        <v>13973</v>
      </c>
      <c r="C6802" s="573" t="s">
        <v>472</v>
      </c>
      <c r="E6802" s="573"/>
    </row>
    <row r="6803" spans="1:5" ht="15.75">
      <c r="A6803" s="573" t="s">
        <v>13974</v>
      </c>
      <c r="B6803" s="574" t="s">
        <v>13975</v>
      </c>
      <c r="C6803" s="573" t="s">
        <v>352</v>
      </c>
      <c r="E6803" s="573"/>
    </row>
    <row r="6804" spans="1:5" ht="15.75">
      <c r="A6804" s="573" t="s">
        <v>13976</v>
      </c>
      <c r="B6804" s="574" t="s">
        <v>13977</v>
      </c>
      <c r="C6804" s="573" t="s">
        <v>464</v>
      </c>
      <c r="E6804" s="573"/>
    </row>
    <row r="6805" spans="1:5" ht="15.75">
      <c r="A6805" s="573" t="s">
        <v>13978</v>
      </c>
      <c r="B6805" s="574" t="s">
        <v>13979</v>
      </c>
      <c r="C6805" s="573" t="s">
        <v>653</v>
      </c>
      <c r="E6805" s="573"/>
    </row>
    <row r="6806" spans="1:5" ht="15.75">
      <c r="A6806" s="573" t="s">
        <v>13980</v>
      </c>
      <c r="B6806" s="574" t="s">
        <v>13981</v>
      </c>
      <c r="C6806" s="573" t="s">
        <v>297</v>
      </c>
      <c r="E6806" s="573"/>
    </row>
    <row r="6807" spans="1:5" ht="15.75">
      <c r="A6807" s="573" t="s">
        <v>13982</v>
      </c>
      <c r="B6807" s="574" t="s">
        <v>13983</v>
      </c>
      <c r="C6807" s="573" t="s">
        <v>417</v>
      </c>
      <c r="E6807" s="573"/>
    </row>
    <row r="6808" spans="1:5" ht="15.75">
      <c r="A6808" s="573" t="s">
        <v>13984</v>
      </c>
      <c r="B6808" s="574" t="s">
        <v>13985</v>
      </c>
      <c r="C6808" s="573" t="s">
        <v>340</v>
      </c>
      <c r="E6808" s="573"/>
    </row>
    <row r="6809" spans="1:5" ht="15.75">
      <c r="A6809" s="573" t="s">
        <v>13986</v>
      </c>
      <c r="B6809" s="574" t="s">
        <v>13987</v>
      </c>
      <c r="C6809" s="573" t="s">
        <v>417</v>
      </c>
      <c r="E6809" s="573"/>
    </row>
    <row r="6810" spans="1:5" ht="15.75">
      <c r="A6810" s="573" t="s">
        <v>13988</v>
      </c>
      <c r="B6810" s="574" t="s">
        <v>13989</v>
      </c>
      <c r="C6810" s="573" t="s">
        <v>653</v>
      </c>
      <c r="E6810" s="573"/>
    </row>
    <row r="6811" spans="1:5" ht="15.75">
      <c r="A6811" s="573" t="s">
        <v>13990</v>
      </c>
      <c r="B6811" s="574" t="s">
        <v>13991</v>
      </c>
      <c r="C6811" s="573" t="s">
        <v>436</v>
      </c>
      <c r="E6811" s="573"/>
    </row>
    <row r="6812" spans="1:5" ht="15.75">
      <c r="A6812" s="573" t="s">
        <v>13992</v>
      </c>
      <c r="B6812" s="574" t="s">
        <v>13993</v>
      </c>
      <c r="C6812" s="573" t="s">
        <v>320</v>
      </c>
      <c r="E6812" s="573"/>
    </row>
    <row r="6813" spans="1:5" ht="15.75">
      <c r="A6813" s="573" t="s">
        <v>13994</v>
      </c>
      <c r="B6813" s="574" t="s">
        <v>13995</v>
      </c>
      <c r="C6813" s="573" t="s">
        <v>653</v>
      </c>
      <c r="E6813" s="573"/>
    </row>
    <row r="6814" spans="1:5" ht="15.75">
      <c r="A6814" s="573" t="s">
        <v>13996</v>
      </c>
      <c r="B6814" s="574" t="s">
        <v>13997</v>
      </c>
      <c r="C6814" s="573" t="s">
        <v>309</v>
      </c>
      <c r="E6814" s="573"/>
    </row>
    <row r="6815" spans="1:5" ht="15.75">
      <c r="A6815" s="573" t="s">
        <v>13998</v>
      </c>
      <c r="B6815" s="574" t="s">
        <v>13999</v>
      </c>
      <c r="C6815" s="573" t="s">
        <v>521</v>
      </c>
      <c r="E6815" s="573"/>
    </row>
    <row r="6816" spans="1:5" ht="15.75">
      <c r="A6816" s="573" t="s">
        <v>14000</v>
      </c>
      <c r="B6816" s="574" t="s">
        <v>14001</v>
      </c>
      <c r="C6816" s="573" t="s">
        <v>521</v>
      </c>
      <c r="E6816" s="573"/>
    </row>
    <row r="6817" spans="1:5" ht="15.75">
      <c r="A6817" s="573" t="s">
        <v>14002</v>
      </c>
      <c r="B6817" s="574" t="s">
        <v>14003</v>
      </c>
      <c r="C6817" s="573" t="s">
        <v>309</v>
      </c>
      <c r="E6817" s="573"/>
    </row>
    <row r="6818" spans="1:5" ht="15.75">
      <c r="A6818" s="573" t="s">
        <v>14004</v>
      </c>
      <c r="B6818" s="574" t="s">
        <v>14005</v>
      </c>
      <c r="C6818" s="573" t="s">
        <v>323</v>
      </c>
      <c r="E6818" s="573"/>
    </row>
    <row r="6819" spans="1:5" ht="15.75">
      <c r="A6819" s="573" t="s">
        <v>14006</v>
      </c>
      <c r="B6819" s="574" t="s">
        <v>14007</v>
      </c>
      <c r="C6819" s="573" t="s">
        <v>360</v>
      </c>
      <c r="E6819" s="573"/>
    </row>
    <row r="6820" spans="1:5" ht="15.75">
      <c r="A6820" s="573" t="s">
        <v>14008</v>
      </c>
      <c r="B6820" s="574" t="s">
        <v>14009</v>
      </c>
      <c r="C6820" s="573" t="s">
        <v>862</v>
      </c>
      <c r="E6820" s="573"/>
    </row>
    <row r="6821" spans="1:5" ht="15.75">
      <c r="A6821" s="573" t="s">
        <v>14010</v>
      </c>
      <c r="B6821" s="574" t="s">
        <v>14011</v>
      </c>
      <c r="C6821" s="573" t="s">
        <v>309</v>
      </c>
      <c r="E6821" s="573"/>
    </row>
    <row r="6822" spans="1:5" ht="15.75">
      <c r="A6822" s="573" t="s">
        <v>14012</v>
      </c>
      <c r="B6822" s="574" t="s">
        <v>14013</v>
      </c>
      <c r="C6822" s="573" t="s">
        <v>511</v>
      </c>
      <c r="E6822" s="573"/>
    </row>
    <row r="6823" spans="1:5" ht="15.75">
      <c r="A6823" s="573" t="s">
        <v>14014</v>
      </c>
      <c r="B6823" s="574" t="s">
        <v>14015</v>
      </c>
      <c r="C6823" s="573" t="s">
        <v>433</v>
      </c>
      <c r="E6823" s="573"/>
    </row>
    <row r="6824" spans="1:5" ht="15.75">
      <c r="A6824" s="573" t="s">
        <v>14016</v>
      </c>
      <c r="B6824" s="574" t="s">
        <v>14017</v>
      </c>
      <c r="C6824" s="573" t="s">
        <v>504</v>
      </c>
      <c r="E6824" s="573"/>
    </row>
    <row r="6825" spans="1:5" ht="15.75">
      <c r="A6825" s="573" t="s">
        <v>14018</v>
      </c>
      <c r="B6825" s="574" t="s">
        <v>14019</v>
      </c>
      <c r="C6825" s="573" t="s">
        <v>309</v>
      </c>
      <c r="E6825" s="573"/>
    </row>
    <row r="6826" spans="1:5" ht="15.75">
      <c r="A6826" s="573" t="s">
        <v>14020</v>
      </c>
      <c r="B6826" s="574" t="s">
        <v>14021</v>
      </c>
      <c r="C6826" s="573" t="s">
        <v>360</v>
      </c>
      <c r="E6826" s="573"/>
    </row>
    <row r="6827" spans="1:5" ht="15.75">
      <c r="A6827" s="573" t="s">
        <v>14022</v>
      </c>
      <c r="B6827" s="574" t="s">
        <v>14023</v>
      </c>
      <c r="C6827" s="573" t="s">
        <v>271</v>
      </c>
      <c r="E6827" s="573"/>
    </row>
    <row r="6828" spans="1:5" ht="15.75">
      <c r="A6828" s="573" t="s">
        <v>14024</v>
      </c>
      <c r="B6828" s="574" t="s">
        <v>14025</v>
      </c>
      <c r="C6828" s="573" t="s">
        <v>485</v>
      </c>
      <c r="E6828" s="573"/>
    </row>
    <row r="6829" spans="1:5" ht="15.75">
      <c r="A6829" s="573" t="s">
        <v>14026</v>
      </c>
      <c r="B6829" s="574" t="s">
        <v>14027</v>
      </c>
      <c r="C6829" s="573" t="s">
        <v>451</v>
      </c>
      <c r="E6829" s="573"/>
    </row>
    <row r="6830" spans="1:5" ht="15.75">
      <c r="A6830" s="573" t="s">
        <v>14028</v>
      </c>
      <c r="B6830" s="574" t="s">
        <v>14029</v>
      </c>
      <c r="C6830" s="573" t="s">
        <v>280</v>
      </c>
      <c r="E6830" s="573"/>
    </row>
    <row r="6831" spans="1:5" ht="15.75">
      <c r="A6831" s="573" t="s">
        <v>14030</v>
      </c>
      <c r="B6831" s="574" t="s">
        <v>14031</v>
      </c>
      <c r="C6831" s="573" t="s">
        <v>425</v>
      </c>
      <c r="E6831" s="573"/>
    </row>
    <row r="6832" spans="1:5" ht="15.75">
      <c r="A6832" s="573" t="s">
        <v>14032</v>
      </c>
      <c r="B6832" s="574" t="s">
        <v>14033</v>
      </c>
      <c r="C6832" s="573" t="s">
        <v>286</v>
      </c>
      <c r="E6832" s="573"/>
    </row>
    <row r="6833" spans="1:5" ht="15.75">
      <c r="A6833" s="573" t="s">
        <v>14034</v>
      </c>
      <c r="B6833" s="574" t="s">
        <v>14035</v>
      </c>
      <c r="C6833" s="573" t="s">
        <v>399</v>
      </c>
      <c r="E6833" s="573"/>
    </row>
    <row r="6834" spans="1:5" ht="15.75">
      <c r="A6834" s="573" t="s">
        <v>14036</v>
      </c>
      <c r="B6834" s="574" t="s">
        <v>14037</v>
      </c>
      <c r="C6834" s="573" t="s">
        <v>334</v>
      </c>
      <c r="E6834" s="573"/>
    </row>
    <row r="6835" spans="1:5" ht="15.75">
      <c r="A6835" s="573" t="s">
        <v>14038</v>
      </c>
      <c r="B6835" s="574" t="s">
        <v>14039</v>
      </c>
      <c r="C6835" s="573" t="s">
        <v>951</v>
      </c>
      <c r="E6835" s="573"/>
    </row>
    <row r="6836" spans="1:5" ht="15.75">
      <c r="A6836" s="573" t="s">
        <v>14040</v>
      </c>
      <c r="B6836" s="574" t="s">
        <v>14041</v>
      </c>
      <c r="C6836" s="573" t="s">
        <v>964</v>
      </c>
      <c r="E6836" s="573"/>
    </row>
    <row r="6837" spans="1:5" ht="15.75">
      <c r="A6837" s="573" t="s">
        <v>14042</v>
      </c>
      <c r="B6837" s="574" t="s">
        <v>14043</v>
      </c>
      <c r="C6837" s="573" t="s">
        <v>412</v>
      </c>
      <c r="E6837" s="573"/>
    </row>
    <row r="6838" spans="1:5" ht="15.75">
      <c r="A6838" s="573" t="s">
        <v>14044</v>
      </c>
      <c r="B6838" s="574" t="s">
        <v>14045</v>
      </c>
      <c r="C6838" s="573" t="s">
        <v>511</v>
      </c>
      <c r="E6838" s="573"/>
    </row>
    <row r="6839" spans="1:5" ht="15.75">
      <c r="A6839" s="573" t="s">
        <v>14046</v>
      </c>
      <c r="B6839" s="574" t="s">
        <v>14047</v>
      </c>
      <c r="C6839" s="573" t="s">
        <v>286</v>
      </c>
      <c r="E6839" s="573"/>
    </row>
    <row r="6840" spans="1:5" ht="15.75">
      <c r="A6840" s="573" t="s">
        <v>14048</v>
      </c>
      <c r="B6840" s="574" t="s">
        <v>14049</v>
      </c>
      <c r="C6840" s="573" t="s">
        <v>737</v>
      </c>
      <c r="E6840" s="573"/>
    </row>
    <row r="6841" spans="1:5" ht="15.75">
      <c r="A6841" s="573" t="s">
        <v>14050</v>
      </c>
      <c r="B6841" s="574" t="s">
        <v>14051</v>
      </c>
      <c r="C6841" s="573" t="s">
        <v>1138</v>
      </c>
      <c r="E6841" s="573"/>
    </row>
    <row r="6842" spans="1:5" ht="15.75">
      <c r="A6842" s="573" t="s">
        <v>14052</v>
      </c>
      <c r="B6842" s="574" t="s">
        <v>14053</v>
      </c>
      <c r="C6842" s="573" t="s">
        <v>312</v>
      </c>
      <c r="E6842" s="573"/>
    </row>
    <row r="6843" spans="1:5" ht="15.75">
      <c r="A6843" s="573" t="s">
        <v>14054</v>
      </c>
      <c r="B6843" s="574" t="s">
        <v>14055</v>
      </c>
      <c r="C6843" s="573" t="s">
        <v>951</v>
      </c>
      <c r="E6843" s="573"/>
    </row>
    <row r="6844" spans="1:5" ht="15.75">
      <c r="A6844" s="573" t="s">
        <v>14056</v>
      </c>
      <c r="B6844" s="574" t="s">
        <v>14057</v>
      </c>
      <c r="C6844" s="573" t="s">
        <v>511</v>
      </c>
      <c r="E6844" s="573"/>
    </row>
    <row r="6845" spans="1:5" ht="15.75">
      <c r="A6845" s="573" t="s">
        <v>14058</v>
      </c>
      <c r="B6845" s="574" t="s">
        <v>14059</v>
      </c>
      <c r="C6845" s="573" t="s">
        <v>1141</v>
      </c>
      <c r="E6845" s="573"/>
    </row>
    <row r="6846" spans="1:5" ht="15.75">
      <c r="A6846" s="573" t="s">
        <v>14060</v>
      </c>
      <c r="B6846" s="574" t="s">
        <v>14061</v>
      </c>
      <c r="C6846" s="573" t="s">
        <v>343</v>
      </c>
      <c r="E6846" s="573"/>
    </row>
    <row r="6847" spans="1:5" ht="15.75">
      <c r="A6847" s="573" t="s">
        <v>14062</v>
      </c>
      <c r="B6847" s="574" t="s">
        <v>14063</v>
      </c>
      <c r="C6847" s="573" t="s">
        <v>579</v>
      </c>
      <c r="E6847" s="573"/>
    </row>
    <row r="6848" spans="1:5" ht="15.75">
      <c r="A6848" s="573" t="s">
        <v>14064</v>
      </c>
      <c r="B6848" s="574" t="s">
        <v>14065</v>
      </c>
      <c r="C6848" s="573" t="s">
        <v>579</v>
      </c>
      <c r="E6848" s="573"/>
    </row>
    <row r="6849" spans="1:5" ht="15.75">
      <c r="A6849" s="573" t="s">
        <v>14066</v>
      </c>
      <c r="B6849" s="574" t="s">
        <v>14067</v>
      </c>
      <c r="C6849" s="573" t="s">
        <v>620</v>
      </c>
      <c r="E6849" s="573"/>
    </row>
    <row r="6850" spans="1:5" ht="15.75">
      <c r="A6850" s="573" t="s">
        <v>14068</v>
      </c>
      <c r="B6850" s="574" t="s">
        <v>14069</v>
      </c>
      <c r="C6850" s="573" t="s">
        <v>451</v>
      </c>
      <c r="E6850" s="573"/>
    </row>
    <row r="6851" spans="1:5" ht="15.75">
      <c r="A6851" s="573" t="s">
        <v>14070</v>
      </c>
      <c r="B6851" s="574" t="s">
        <v>14071</v>
      </c>
      <c r="C6851" s="573" t="s">
        <v>409</v>
      </c>
      <c r="E6851" s="573"/>
    </row>
    <row r="6852" spans="1:5" ht="15.75">
      <c r="A6852" s="573" t="s">
        <v>14072</v>
      </c>
      <c r="B6852" s="574" t="s">
        <v>14073</v>
      </c>
      <c r="C6852" s="573" t="s">
        <v>620</v>
      </c>
      <c r="E6852" s="573"/>
    </row>
    <row r="6853" spans="1:5" ht="15.75">
      <c r="A6853" s="573" t="s">
        <v>14074</v>
      </c>
      <c r="B6853" s="574" t="s">
        <v>14075</v>
      </c>
      <c r="C6853" s="573" t="s">
        <v>268</v>
      </c>
      <c r="E6853" s="573"/>
    </row>
    <row r="6854" spans="1:5" ht="15.75">
      <c r="A6854" s="573" t="s">
        <v>14076</v>
      </c>
      <c r="B6854" s="574" t="s">
        <v>14077</v>
      </c>
      <c r="C6854" s="573" t="s">
        <v>496</v>
      </c>
      <c r="E6854" s="573"/>
    </row>
    <row r="6855" spans="1:5" ht="15.75">
      <c r="A6855" s="573" t="s">
        <v>14078</v>
      </c>
      <c r="B6855" s="574" t="s">
        <v>14079</v>
      </c>
      <c r="C6855" s="573" t="s">
        <v>399</v>
      </c>
      <c r="E6855" s="573"/>
    </row>
    <row r="6856" spans="1:5" ht="15.75">
      <c r="A6856" s="573" t="s">
        <v>14080</v>
      </c>
      <c r="B6856" s="574" t="s">
        <v>14081</v>
      </c>
      <c r="C6856" s="573" t="s">
        <v>425</v>
      </c>
      <c r="E6856" s="573"/>
    </row>
    <row r="6857" spans="1:5" ht="15.75">
      <c r="A6857" s="573" t="s">
        <v>14082</v>
      </c>
      <c r="B6857" s="574" t="s">
        <v>14083</v>
      </c>
      <c r="C6857" s="573" t="s">
        <v>518</v>
      </c>
      <c r="E6857" s="573"/>
    </row>
    <row r="6858" spans="1:5" ht="15.75">
      <c r="A6858" s="573" t="s">
        <v>14084</v>
      </c>
      <c r="B6858" s="574" t="s">
        <v>14085</v>
      </c>
      <c r="C6858" s="573" t="s">
        <v>417</v>
      </c>
      <c r="E6858" s="573"/>
    </row>
    <row r="6859" spans="1:5" ht="15.75">
      <c r="A6859" s="573" t="s">
        <v>14086</v>
      </c>
      <c r="B6859" s="574" t="s">
        <v>14087</v>
      </c>
      <c r="C6859" s="573" t="s">
        <v>964</v>
      </c>
      <c r="E6859" s="573"/>
    </row>
    <row r="6860" spans="1:5" ht="15.75">
      <c r="A6860" s="575" t="s">
        <v>14088</v>
      </c>
      <c r="B6860" s="574" t="s">
        <v>14089</v>
      </c>
      <c r="C6860" s="575" t="s">
        <v>511</v>
      </c>
      <c r="E6860" s="575"/>
    </row>
    <row r="6861" spans="1:5" ht="15.75">
      <c r="A6861" s="573" t="s">
        <v>14090</v>
      </c>
      <c r="B6861" s="574" t="s">
        <v>14091</v>
      </c>
      <c r="C6861" s="573" t="s">
        <v>286</v>
      </c>
      <c r="E6861" s="573"/>
    </row>
    <row r="6862" spans="1:5" ht="15.75">
      <c r="A6862" s="573" t="s">
        <v>14092</v>
      </c>
      <c r="B6862" s="574" t="s">
        <v>14093</v>
      </c>
      <c r="C6862" s="573" t="s">
        <v>620</v>
      </c>
      <c r="E6862" s="573"/>
    </row>
    <row r="6863" spans="1:5" ht="15.75">
      <c r="A6863" s="573" t="s">
        <v>14094</v>
      </c>
      <c r="B6863" s="574" t="s">
        <v>14095</v>
      </c>
      <c r="C6863" s="573" t="s">
        <v>620</v>
      </c>
      <c r="E6863" s="573"/>
    </row>
    <row r="6864" spans="1:5" ht="15.75">
      <c r="A6864" s="573" t="s">
        <v>14096</v>
      </c>
      <c r="B6864" s="574" t="s">
        <v>14097</v>
      </c>
      <c r="C6864" s="573" t="s">
        <v>280</v>
      </c>
      <c r="E6864" s="573"/>
    </row>
    <row r="6865" spans="1:5" ht="15.75">
      <c r="A6865" s="573" t="s">
        <v>14098</v>
      </c>
      <c r="B6865" s="574" t="s">
        <v>14099</v>
      </c>
      <c r="C6865" s="573" t="s">
        <v>488</v>
      </c>
      <c r="E6865" s="573"/>
    </row>
    <row r="6866" spans="1:5" ht="15.75">
      <c r="A6866" s="573" t="s">
        <v>14100</v>
      </c>
      <c r="B6866" s="574" t="s">
        <v>14101</v>
      </c>
      <c r="C6866" s="573" t="s">
        <v>343</v>
      </c>
      <c r="E6866" s="573"/>
    </row>
    <row r="6867" spans="1:5" ht="15.75">
      <c r="A6867" s="573" t="s">
        <v>14102</v>
      </c>
      <c r="B6867" s="574" t="s">
        <v>14103</v>
      </c>
      <c r="C6867" s="573" t="s">
        <v>469</v>
      </c>
      <c r="E6867" s="573"/>
    </row>
    <row r="6868" spans="1:5" ht="15.75">
      <c r="A6868" s="573" t="s">
        <v>14104</v>
      </c>
      <c r="B6868" s="574" t="s">
        <v>14105</v>
      </c>
      <c r="C6868" s="573" t="s">
        <v>280</v>
      </c>
      <c r="E6868" s="573"/>
    </row>
    <row r="6869" spans="1:5" ht="15.75">
      <c r="A6869" s="573" t="s">
        <v>14106</v>
      </c>
      <c r="B6869" s="574" t="s">
        <v>14107</v>
      </c>
      <c r="C6869" s="573" t="s">
        <v>294</v>
      </c>
      <c r="E6869" s="573"/>
    </row>
    <row r="6870" spans="1:5" ht="15.75">
      <c r="A6870" s="573" t="s">
        <v>14108</v>
      </c>
      <c r="B6870" s="574" t="s">
        <v>14109</v>
      </c>
      <c r="C6870" s="573" t="s">
        <v>564</v>
      </c>
      <c r="E6870" s="573"/>
    </row>
    <row r="6871" spans="1:5" ht="15.75">
      <c r="A6871" s="573" t="s">
        <v>14110</v>
      </c>
      <c r="B6871" s="574" t="s">
        <v>14111</v>
      </c>
      <c r="C6871" s="573" t="s">
        <v>271</v>
      </c>
      <c r="E6871" s="573"/>
    </row>
    <row r="6872" spans="1:5" ht="15.75">
      <c r="A6872" s="573" t="s">
        <v>14112</v>
      </c>
      <c r="B6872" s="574" t="s">
        <v>14113</v>
      </c>
      <c r="C6872" s="573" t="s">
        <v>280</v>
      </c>
      <c r="E6872" s="573"/>
    </row>
    <row r="6873" spans="1:5" ht="15.75">
      <c r="A6873" s="573" t="s">
        <v>14114</v>
      </c>
      <c r="B6873" s="574" t="s">
        <v>14115</v>
      </c>
      <c r="C6873" s="573" t="s">
        <v>425</v>
      </c>
      <c r="E6873" s="573"/>
    </row>
    <row r="6874" spans="1:5" ht="15.75">
      <c r="A6874" s="573" t="s">
        <v>14116</v>
      </c>
      <c r="B6874" s="574" t="s">
        <v>14117</v>
      </c>
      <c r="C6874" s="573" t="s">
        <v>951</v>
      </c>
      <c r="E6874" s="573"/>
    </row>
    <row r="6875" spans="1:5" ht="15.75">
      <c r="A6875" s="573" t="s">
        <v>14118</v>
      </c>
      <c r="B6875" s="574" t="s">
        <v>14119</v>
      </c>
      <c r="C6875" s="573" t="s">
        <v>372</v>
      </c>
      <c r="E6875" s="573"/>
    </row>
    <row r="6876" spans="1:5" ht="15.75">
      <c r="A6876" s="573" t="s">
        <v>14120</v>
      </c>
      <c r="B6876" s="574" t="s">
        <v>14121</v>
      </c>
      <c r="C6876" s="573" t="s">
        <v>883</v>
      </c>
      <c r="E6876" s="573"/>
    </row>
    <row r="6877" spans="1:5" ht="15.75">
      <c r="A6877" s="573" t="s">
        <v>14122</v>
      </c>
      <c r="B6877" s="574" t="s">
        <v>14123</v>
      </c>
      <c r="C6877" s="573" t="s">
        <v>827</v>
      </c>
      <c r="E6877" s="573"/>
    </row>
    <row r="6878" spans="1:5" ht="15.75">
      <c r="A6878" s="573" t="s">
        <v>14124</v>
      </c>
      <c r="B6878" s="574" t="s">
        <v>14125</v>
      </c>
      <c r="C6878" s="573" t="s">
        <v>751</v>
      </c>
      <c r="E6878" s="573"/>
    </row>
    <row r="6879" spans="1:5" ht="15.75">
      <c r="A6879" s="573" t="s">
        <v>14126</v>
      </c>
      <c r="B6879" s="574" t="s">
        <v>14127</v>
      </c>
      <c r="C6879" s="573" t="s">
        <v>951</v>
      </c>
      <c r="E6879" s="573"/>
    </row>
    <row r="6880" spans="1:5" ht="15.75">
      <c r="A6880" s="573" t="s">
        <v>14128</v>
      </c>
      <c r="B6880" s="574" t="s">
        <v>14129</v>
      </c>
      <c r="C6880" s="573" t="s">
        <v>459</v>
      </c>
      <c r="E6880" s="573"/>
    </row>
    <row r="6881" spans="1:5" ht="15.75">
      <c r="A6881" s="573" t="s">
        <v>14130</v>
      </c>
      <c r="B6881" s="574" t="s">
        <v>14131</v>
      </c>
      <c r="C6881" s="573" t="s">
        <v>451</v>
      </c>
      <c r="E6881" s="573"/>
    </row>
    <row r="6882" spans="1:5" ht="15.75">
      <c r="A6882" s="573" t="s">
        <v>14132</v>
      </c>
      <c r="B6882" s="574" t="s">
        <v>14133</v>
      </c>
      <c r="C6882" s="573" t="s">
        <v>349</v>
      </c>
      <c r="E6882" s="573"/>
    </row>
    <row r="6883" spans="1:5" ht="15.75">
      <c r="A6883" s="573" t="s">
        <v>14134</v>
      </c>
      <c r="B6883" s="574" t="s">
        <v>14135</v>
      </c>
      <c r="C6883" s="573" t="s">
        <v>399</v>
      </c>
      <c r="E6883" s="573"/>
    </row>
    <row r="6884" spans="1:5" ht="15.75">
      <c r="A6884" s="573" t="s">
        <v>14136</v>
      </c>
      <c r="B6884" s="574" t="s">
        <v>14137</v>
      </c>
      <c r="C6884" s="573" t="s">
        <v>399</v>
      </c>
      <c r="E6884" s="573"/>
    </row>
    <row r="6885" spans="1:5" ht="15.75">
      <c r="A6885" s="573" t="s">
        <v>14138</v>
      </c>
      <c r="B6885" s="574" t="s">
        <v>14139</v>
      </c>
      <c r="C6885" s="573" t="s">
        <v>488</v>
      </c>
      <c r="E6885" s="573"/>
    </row>
    <row r="6886" spans="1:5" ht="15.75">
      <c r="A6886" s="573" t="s">
        <v>14140</v>
      </c>
      <c r="B6886" s="574" t="s">
        <v>14141</v>
      </c>
      <c r="C6886" s="573" t="s">
        <v>343</v>
      </c>
      <c r="E6886" s="573"/>
    </row>
    <row r="6887" spans="1:5" ht="15.75">
      <c r="A6887" s="573" t="s">
        <v>14142</v>
      </c>
      <c r="B6887" s="574" t="s">
        <v>14143</v>
      </c>
      <c r="C6887" s="573" t="s">
        <v>352</v>
      </c>
      <c r="E6887" s="573"/>
    </row>
    <row r="6888" spans="1:5" ht="15.75">
      <c r="A6888" s="573" t="s">
        <v>14144</v>
      </c>
      <c r="B6888" s="574" t="s">
        <v>14145</v>
      </c>
      <c r="C6888" s="573" t="s">
        <v>926</v>
      </c>
      <c r="E6888" s="573"/>
    </row>
    <row r="6889" spans="1:5" ht="15.75">
      <c r="A6889" s="573" t="s">
        <v>14146</v>
      </c>
      <c r="B6889" s="574" t="s">
        <v>14147</v>
      </c>
      <c r="C6889" s="573" t="s">
        <v>737</v>
      </c>
      <c r="E6889" s="573"/>
    </row>
    <row r="6890" spans="1:5" ht="15.75">
      <c r="A6890" s="573" t="s">
        <v>14148</v>
      </c>
      <c r="B6890" s="574" t="s">
        <v>14149</v>
      </c>
      <c r="C6890" s="573" t="s">
        <v>556</v>
      </c>
      <c r="E6890" s="573"/>
    </row>
    <row r="6891" spans="1:5" ht="15.75">
      <c r="A6891" s="573" t="s">
        <v>14150</v>
      </c>
      <c r="B6891" s="574" t="s">
        <v>14151</v>
      </c>
      <c r="C6891" s="573" t="s">
        <v>433</v>
      </c>
      <c r="E6891" s="573"/>
    </row>
    <row r="6892" spans="1:5" ht="15.75">
      <c r="A6892" s="573" t="s">
        <v>14152</v>
      </c>
      <c r="B6892" s="574" t="s">
        <v>14153</v>
      </c>
      <c r="C6892" s="573" t="s">
        <v>340</v>
      </c>
      <c r="E6892" s="573"/>
    </row>
    <row r="6893" spans="1:5" ht="15.75">
      <c r="A6893" s="573" t="s">
        <v>14154</v>
      </c>
      <c r="B6893" s="574" t="s">
        <v>14155</v>
      </c>
      <c r="C6893" s="573" t="s">
        <v>469</v>
      </c>
      <c r="E6893" s="573"/>
    </row>
    <row r="6894" spans="1:5" ht="15.75">
      <c r="A6894" s="573" t="s">
        <v>14156</v>
      </c>
      <c r="B6894" s="574" t="s">
        <v>14157</v>
      </c>
      <c r="C6894" s="573" t="s">
        <v>340</v>
      </c>
      <c r="E6894" s="573"/>
    </row>
    <row r="6895" spans="1:5" ht="15.75">
      <c r="A6895" s="573" t="s">
        <v>14158</v>
      </c>
      <c r="B6895" s="574" t="s">
        <v>14159</v>
      </c>
      <c r="C6895" s="573" t="s">
        <v>999</v>
      </c>
      <c r="E6895" s="573"/>
    </row>
    <row r="6896" spans="1:5" ht="15.75">
      <c r="A6896" s="573" t="s">
        <v>14160</v>
      </c>
      <c r="B6896" s="574" t="s">
        <v>14161</v>
      </c>
      <c r="C6896" s="573" t="s">
        <v>363</v>
      </c>
      <c r="E6896" s="573"/>
    </row>
    <row r="6897" spans="1:5" ht="15.75">
      <c r="A6897" s="573" t="s">
        <v>14162</v>
      </c>
      <c r="B6897" s="574" t="s">
        <v>14163</v>
      </c>
      <c r="C6897" s="573" t="s">
        <v>469</v>
      </c>
      <c r="E6897" s="573"/>
    </row>
    <row r="6898" spans="1:5" ht="15.75">
      <c r="A6898" s="573" t="s">
        <v>14164</v>
      </c>
      <c r="B6898" s="574" t="s">
        <v>14165</v>
      </c>
      <c r="C6898" s="573" t="s">
        <v>346</v>
      </c>
      <c r="E6898" s="573"/>
    </row>
    <row r="6899" spans="1:5" ht="15.75">
      <c r="A6899" s="573" t="s">
        <v>14166</v>
      </c>
      <c r="B6899" s="574" t="s">
        <v>14167</v>
      </c>
      <c r="C6899" s="573" t="s">
        <v>300</v>
      </c>
      <c r="E6899" s="573"/>
    </row>
    <row r="6900" spans="1:5" ht="15.75">
      <c r="A6900" s="573" t="s">
        <v>14168</v>
      </c>
      <c r="B6900" s="574" t="s">
        <v>14169</v>
      </c>
      <c r="C6900" s="573" t="s">
        <v>383</v>
      </c>
      <c r="E6900" s="573"/>
    </row>
    <row r="6901" spans="1:5" ht="15.75">
      <c r="A6901" s="573" t="s">
        <v>14170</v>
      </c>
      <c r="B6901" s="574" t="s">
        <v>14171</v>
      </c>
      <c r="C6901" s="573" t="s">
        <v>303</v>
      </c>
      <c r="E6901" s="573"/>
    </row>
    <row r="6902" spans="1:5" ht="15.75">
      <c r="A6902" s="573" t="s">
        <v>14172</v>
      </c>
      <c r="B6902" s="574" t="s">
        <v>14173</v>
      </c>
      <c r="C6902" s="573" t="s">
        <v>388</v>
      </c>
      <c r="E6902" s="573"/>
    </row>
    <row r="6903" spans="1:5" ht="15.75">
      <c r="A6903" s="573" t="s">
        <v>14174</v>
      </c>
      <c r="B6903" s="574" t="s">
        <v>14175</v>
      </c>
      <c r="C6903" s="573" t="s">
        <v>951</v>
      </c>
      <c r="E6903" s="573"/>
    </row>
    <row r="6904" spans="1:5" ht="15.75">
      <c r="A6904" s="573" t="s">
        <v>14176</v>
      </c>
      <c r="B6904" s="574" t="s">
        <v>14177</v>
      </c>
      <c r="C6904" s="573" t="s">
        <v>1529</v>
      </c>
      <c r="E6904" s="573"/>
    </row>
    <row r="6905" spans="1:5" ht="15.75">
      <c r="A6905" s="573" t="s">
        <v>14178</v>
      </c>
      <c r="B6905" s="574" t="s">
        <v>14179</v>
      </c>
      <c r="C6905" s="573" t="s">
        <v>317</v>
      </c>
      <c r="E6905" s="573"/>
    </row>
    <row r="6906" spans="1:5" ht="15.75">
      <c r="A6906" s="573" t="s">
        <v>14180</v>
      </c>
      <c r="B6906" s="574" t="s">
        <v>14181</v>
      </c>
      <c r="C6906" s="573" t="s">
        <v>283</v>
      </c>
      <c r="E6906" s="573"/>
    </row>
    <row r="6907" spans="1:5" ht="15.75">
      <c r="A6907" s="573" t="s">
        <v>14182</v>
      </c>
      <c r="B6907" s="574" t="s">
        <v>14183</v>
      </c>
      <c r="C6907" s="573" t="s">
        <v>334</v>
      </c>
      <c r="E6907" s="573"/>
    </row>
    <row r="6908" spans="1:5" ht="15.75">
      <c r="A6908" s="573" t="s">
        <v>14184</v>
      </c>
      <c r="B6908" s="574" t="s">
        <v>14185</v>
      </c>
      <c r="C6908" s="573" t="s">
        <v>320</v>
      </c>
      <c r="E6908" s="573"/>
    </row>
    <row r="6909" spans="1:5" ht="15.75">
      <c r="A6909" s="573" t="s">
        <v>14186</v>
      </c>
      <c r="B6909" s="574" t="s">
        <v>14187</v>
      </c>
      <c r="C6909" s="573" t="s">
        <v>579</v>
      </c>
      <c r="E6909" s="573"/>
    </row>
    <row r="6910" spans="1:5" ht="15.75">
      <c r="A6910" s="573" t="s">
        <v>14188</v>
      </c>
      <c r="B6910" s="574" t="s">
        <v>14189</v>
      </c>
      <c r="C6910" s="573" t="s">
        <v>417</v>
      </c>
      <c r="E6910" s="573"/>
    </row>
    <row r="6911" spans="1:5" ht="15.75">
      <c r="A6911" s="573" t="s">
        <v>14190</v>
      </c>
      <c r="B6911" s="574" t="s">
        <v>14191</v>
      </c>
      <c r="C6911" s="573" t="s">
        <v>352</v>
      </c>
      <c r="E6911" s="573"/>
    </row>
    <row r="6912" spans="1:5" ht="15.75">
      <c r="A6912" s="573" t="s">
        <v>14192</v>
      </c>
      <c r="B6912" s="574" t="s">
        <v>14193</v>
      </c>
      <c r="C6912" s="573" t="s">
        <v>334</v>
      </c>
      <c r="E6912" s="573"/>
    </row>
    <row r="6913" spans="1:5" ht="15.75">
      <c r="A6913" s="573" t="s">
        <v>14194</v>
      </c>
      <c r="B6913" s="574" t="s">
        <v>14195</v>
      </c>
      <c r="C6913" s="573" t="s">
        <v>303</v>
      </c>
      <c r="E6913" s="573"/>
    </row>
    <row r="6914" spans="1:5" ht="15.75">
      <c r="A6914" s="573" t="s">
        <v>14196</v>
      </c>
      <c r="B6914" s="574" t="s">
        <v>14197</v>
      </c>
      <c r="C6914" s="573" t="s">
        <v>289</v>
      </c>
      <c r="E6914" s="573"/>
    </row>
    <row r="6915" spans="1:5" ht="15.75">
      <c r="A6915" s="573" t="s">
        <v>14198</v>
      </c>
      <c r="B6915" s="574" t="s">
        <v>14199</v>
      </c>
      <c r="C6915" s="573" t="s">
        <v>388</v>
      </c>
      <c r="E6915" s="573"/>
    </row>
    <row r="6916" spans="1:5" ht="15.75">
      <c r="A6916" s="573" t="s">
        <v>14200</v>
      </c>
      <c r="B6916" s="574" t="s">
        <v>14201</v>
      </c>
      <c r="C6916" s="573" t="s">
        <v>521</v>
      </c>
      <c r="E6916" s="573"/>
    </row>
    <row r="6917" spans="1:5" ht="15.75">
      <c r="A6917" s="573" t="s">
        <v>14202</v>
      </c>
      <c r="B6917" s="574" t="s">
        <v>14203</v>
      </c>
      <c r="C6917" s="573" t="s">
        <v>317</v>
      </c>
      <c r="E6917" s="573"/>
    </row>
    <row r="6918" spans="1:5" ht="15.75">
      <c r="A6918" s="573" t="s">
        <v>14204</v>
      </c>
      <c r="B6918" s="574" t="s">
        <v>14205</v>
      </c>
      <c r="C6918" s="573" t="s">
        <v>951</v>
      </c>
      <c r="E6918" s="573"/>
    </row>
    <row r="6919" spans="1:5" ht="15.75">
      <c r="A6919" s="573" t="s">
        <v>14206</v>
      </c>
      <c r="B6919" s="574" t="s">
        <v>14207</v>
      </c>
      <c r="C6919" s="573" t="s">
        <v>951</v>
      </c>
      <c r="E6919" s="573"/>
    </row>
    <row r="6920" spans="1:5" ht="15.75">
      <c r="A6920" s="573" t="s">
        <v>14208</v>
      </c>
      <c r="B6920" s="574" t="s">
        <v>14209</v>
      </c>
      <c r="C6920" s="573" t="s">
        <v>337</v>
      </c>
      <c r="E6920" s="573"/>
    </row>
    <row r="6921" spans="1:5" ht="15.75">
      <c r="A6921" s="573" t="s">
        <v>14210</v>
      </c>
      <c r="B6921" s="574" t="s">
        <v>14211</v>
      </c>
      <c r="C6921" s="573" t="s">
        <v>346</v>
      </c>
      <c r="E6921" s="573"/>
    </row>
    <row r="6922" spans="1:5" ht="15.75">
      <c r="A6922" s="573" t="s">
        <v>14212</v>
      </c>
      <c r="B6922" s="574" t="s">
        <v>14213</v>
      </c>
      <c r="C6922" s="573" t="s">
        <v>579</v>
      </c>
      <c r="E6922" s="573"/>
    </row>
    <row r="6923" spans="1:5" ht="15.75">
      <c r="A6923" s="573" t="s">
        <v>14214</v>
      </c>
      <c r="B6923" s="574" t="s">
        <v>14215</v>
      </c>
      <c r="C6923" s="573" t="s">
        <v>727</v>
      </c>
      <c r="E6923" s="573"/>
    </row>
    <row r="6924" spans="1:5" ht="15.75">
      <c r="A6924" s="573" t="s">
        <v>14216</v>
      </c>
      <c r="B6924" s="574" t="s">
        <v>14217</v>
      </c>
      <c r="C6924" s="573" t="s">
        <v>493</v>
      </c>
      <c r="E6924" s="573"/>
    </row>
    <row r="6925" spans="1:5" ht="15.75">
      <c r="A6925" s="573" t="s">
        <v>14218</v>
      </c>
      <c r="B6925" s="574" t="s">
        <v>14219</v>
      </c>
      <c r="C6925" s="573" t="s">
        <v>317</v>
      </c>
      <c r="E6925" s="573"/>
    </row>
    <row r="6926" spans="1:5" ht="15.75">
      <c r="A6926" s="573" t="s">
        <v>14220</v>
      </c>
      <c r="B6926" s="574" t="s">
        <v>14221</v>
      </c>
      <c r="C6926" s="573" t="s">
        <v>433</v>
      </c>
      <c r="E6926" s="573"/>
    </row>
    <row r="6927" spans="1:5" ht="15.75">
      <c r="A6927" s="573" t="s">
        <v>14222</v>
      </c>
      <c r="B6927" s="574" t="s">
        <v>14223</v>
      </c>
      <c r="C6927" s="573" t="s">
        <v>378</v>
      </c>
      <c r="E6927" s="573"/>
    </row>
    <row r="6928" spans="1:5" ht="15.75">
      <c r="A6928" s="573" t="s">
        <v>14224</v>
      </c>
      <c r="B6928" s="574" t="s">
        <v>14225</v>
      </c>
      <c r="C6928" s="573" t="s">
        <v>790</v>
      </c>
      <c r="E6928" s="573"/>
    </row>
    <row r="6929" spans="1:5" ht="15.75">
      <c r="A6929" s="573" t="s">
        <v>14226</v>
      </c>
      <c r="B6929" s="574" t="s">
        <v>14227</v>
      </c>
      <c r="C6929" s="573" t="s">
        <v>843</v>
      </c>
      <c r="E6929" s="573"/>
    </row>
    <row r="6930" spans="1:5" ht="15.75">
      <c r="A6930" s="573" t="s">
        <v>14228</v>
      </c>
      <c r="B6930" s="574" t="s">
        <v>14229</v>
      </c>
      <c r="C6930" s="573" t="s">
        <v>620</v>
      </c>
      <c r="E6930" s="573"/>
    </row>
    <row r="6931" spans="1:5" ht="15.75">
      <c r="A6931" s="573" t="s">
        <v>14230</v>
      </c>
      <c r="B6931" s="574" t="s">
        <v>14231</v>
      </c>
      <c r="C6931" s="573" t="s">
        <v>827</v>
      </c>
      <c r="E6931" s="573"/>
    </row>
    <row r="6932" spans="1:5" ht="15.75">
      <c r="A6932" s="573" t="s">
        <v>14232</v>
      </c>
      <c r="B6932" s="574" t="s">
        <v>14233</v>
      </c>
      <c r="C6932" s="573" t="s">
        <v>456</v>
      </c>
      <c r="E6932" s="573"/>
    </row>
    <row r="6933" spans="1:5" ht="15.75">
      <c r="A6933" s="573" t="s">
        <v>14234</v>
      </c>
      <c r="B6933" s="574" t="s">
        <v>14235</v>
      </c>
      <c r="C6933" s="573" t="s">
        <v>378</v>
      </c>
      <c r="E6933" s="573"/>
    </row>
    <row r="6934" spans="1:5" ht="15.75">
      <c r="A6934" s="573" t="s">
        <v>14236</v>
      </c>
      <c r="B6934" s="574" t="s">
        <v>14237</v>
      </c>
      <c r="C6934" s="573" t="s">
        <v>349</v>
      </c>
      <c r="E6934" s="573"/>
    </row>
    <row r="6935" spans="1:5" ht="15.75">
      <c r="A6935" s="573" t="s">
        <v>14238</v>
      </c>
      <c r="B6935" s="574" t="s">
        <v>14239</v>
      </c>
      <c r="C6935" s="573" t="s">
        <v>1293</v>
      </c>
      <c r="E6935" s="573"/>
    </row>
    <row r="6936" spans="1:5" ht="15.75">
      <c r="A6936" s="573" t="s">
        <v>14240</v>
      </c>
      <c r="B6936" s="574" t="s">
        <v>14241</v>
      </c>
      <c r="C6936" s="573" t="s">
        <v>286</v>
      </c>
      <c r="E6936" s="573"/>
    </row>
    <row r="6937" spans="1:5" ht="15.75">
      <c r="A6937" s="573" t="s">
        <v>14242</v>
      </c>
      <c r="B6937" s="574" t="s">
        <v>14243</v>
      </c>
      <c r="C6937" s="573" t="s">
        <v>1529</v>
      </c>
      <c r="E6937" s="573"/>
    </row>
    <row r="6938" spans="1:5" ht="15.75">
      <c r="A6938" s="573" t="s">
        <v>14244</v>
      </c>
      <c r="B6938" s="574" t="s">
        <v>14245</v>
      </c>
      <c r="C6938" s="573" t="s">
        <v>999</v>
      </c>
      <c r="E6938" s="573"/>
    </row>
    <row r="6939" spans="1:5" ht="15.75">
      <c r="A6939" s="573" t="s">
        <v>14246</v>
      </c>
      <c r="B6939" s="574" t="s">
        <v>14247</v>
      </c>
      <c r="C6939" s="573" t="s">
        <v>436</v>
      </c>
      <c r="E6939" s="573"/>
    </row>
    <row r="6940" spans="1:5" ht="15.75">
      <c r="A6940" s="573" t="s">
        <v>14248</v>
      </c>
      <c r="B6940" s="574" t="s">
        <v>14249</v>
      </c>
      <c r="C6940" s="573" t="s">
        <v>1138</v>
      </c>
      <c r="E6940" s="573"/>
    </row>
    <row r="6941" spans="1:5" ht="15.75">
      <c r="A6941" s="573" t="s">
        <v>14250</v>
      </c>
      <c r="B6941" s="574" t="s">
        <v>14251</v>
      </c>
      <c r="C6941" s="573" t="s">
        <v>286</v>
      </c>
      <c r="E6941" s="573"/>
    </row>
    <row r="6942" spans="1:5" ht="15.75">
      <c r="A6942" s="573" t="s">
        <v>14252</v>
      </c>
      <c r="B6942" s="574" t="s">
        <v>14253</v>
      </c>
      <c r="C6942" s="573" t="s">
        <v>337</v>
      </c>
      <c r="E6942" s="573"/>
    </row>
    <row r="6943" spans="1:5" ht="15.75">
      <c r="A6943" s="573" t="s">
        <v>14254</v>
      </c>
      <c r="B6943" s="574" t="s">
        <v>14255</v>
      </c>
      <c r="C6943" s="573" t="s">
        <v>433</v>
      </c>
      <c r="E6943" s="573"/>
    </row>
    <row r="6944" spans="1:5" ht="15.75">
      <c r="A6944" s="573" t="s">
        <v>14256</v>
      </c>
      <c r="B6944" s="574" t="s">
        <v>14257</v>
      </c>
      <c r="C6944" s="573" t="s">
        <v>286</v>
      </c>
      <c r="E6944" s="573"/>
    </row>
    <row r="6945" spans="1:5" ht="15.75">
      <c r="A6945" s="573" t="s">
        <v>14258</v>
      </c>
      <c r="B6945" s="574" t="s">
        <v>14259</v>
      </c>
      <c r="C6945" s="573" t="s">
        <v>436</v>
      </c>
      <c r="E6945" s="573"/>
    </row>
    <row r="6946" spans="1:5" ht="15.75">
      <c r="A6946" s="573" t="s">
        <v>14260</v>
      </c>
      <c r="B6946" s="574" t="s">
        <v>14261</v>
      </c>
      <c r="C6946" s="573" t="s">
        <v>1138</v>
      </c>
      <c r="E6946" s="573"/>
    </row>
    <row r="6947" spans="1:5" ht="15.75">
      <c r="A6947" s="573" t="s">
        <v>14262</v>
      </c>
      <c r="B6947" s="574" t="s">
        <v>14263</v>
      </c>
      <c r="C6947" s="573" t="s">
        <v>436</v>
      </c>
      <c r="E6947" s="573"/>
    </row>
    <row r="6948" spans="1:5" ht="15.75">
      <c r="A6948" s="573" t="s">
        <v>14264</v>
      </c>
      <c r="B6948" s="574" t="s">
        <v>14265</v>
      </c>
      <c r="C6948" s="573" t="s">
        <v>436</v>
      </c>
      <c r="E6948" s="573"/>
    </row>
    <row r="6949" spans="1:5" ht="15.75">
      <c r="A6949" s="573" t="s">
        <v>14266</v>
      </c>
      <c r="B6949" s="574" t="s">
        <v>14267</v>
      </c>
      <c r="C6949" s="573" t="s">
        <v>579</v>
      </c>
      <c r="E6949" s="573"/>
    </row>
    <row r="6950" spans="1:5" ht="15.75">
      <c r="A6950" s="573" t="s">
        <v>14268</v>
      </c>
      <c r="B6950" s="574" t="s">
        <v>14269</v>
      </c>
      <c r="C6950" s="573" t="s">
        <v>951</v>
      </c>
      <c r="E6950" s="573"/>
    </row>
    <row r="6951" spans="1:5" ht="15.75">
      <c r="A6951" s="573" t="s">
        <v>14270</v>
      </c>
      <c r="B6951" s="574" t="s">
        <v>14271</v>
      </c>
      <c r="C6951" s="573" t="s">
        <v>951</v>
      </c>
      <c r="E6951" s="573"/>
    </row>
    <row r="6952" spans="1:5" ht="15.75">
      <c r="A6952" s="573" t="s">
        <v>14272</v>
      </c>
      <c r="B6952" s="574" t="s">
        <v>14273</v>
      </c>
      <c r="C6952" s="573" t="s">
        <v>951</v>
      </c>
      <c r="E6952" s="573"/>
    </row>
    <row r="6953" spans="1:5" ht="15.75">
      <c r="A6953" s="573" t="s">
        <v>14274</v>
      </c>
      <c r="B6953" s="574" t="s">
        <v>14275</v>
      </c>
      <c r="C6953" s="573" t="s">
        <v>459</v>
      </c>
      <c r="E6953" s="573"/>
    </row>
    <row r="6954" spans="1:5" ht="15.75">
      <c r="A6954" s="573" t="s">
        <v>14276</v>
      </c>
      <c r="B6954" s="574" t="s">
        <v>14277</v>
      </c>
      <c r="C6954" s="573" t="s">
        <v>388</v>
      </c>
      <c r="E6954" s="573"/>
    </row>
    <row r="6955" spans="1:5" ht="15.75">
      <c r="A6955" s="573" t="s">
        <v>14278</v>
      </c>
      <c r="B6955" s="574" t="s">
        <v>14279</v>
      </c>
      <c r="C6955" s="573" t="s">
        <v>926</v>
      </c>
      <c r="E6955" s="573"/>
    </row>
    <row r="6956" spans="1:5" ht="15.75">
      <c r="A6956" s="573" t="s">
        <v>14280</v>
      </c>
      <c r="B6956" s="574" t="s">
        <v>14281</v>
      </c>
      <c r="C6956" s="573" t="s">
        <v>511</v>
      </c>
      <c r="E6956" s="573"/>
    </row>
    <row r="6957" spans="1:5" ht="15.75">
      <c r="A6957" s="573" t="s">
        <v>14282</v>
      </c>
      <c r="B6957" s="574" t="s">
        <v>14283</v>
      </c>
      <c r="C6957" s="573" t="s">
        <v>5687</v>
      </c>
      <c r="E6957" s="573"/>
    </row>
    <row r="6958" spans="1:5" ht="15.75">
      <c r="A6958" s="573" t="s">
        <v>14284</v>
      </c>
      <c r="B6958" s="574" t="s">
        <v>14285</v>
      </c>
      <c r="C6958" s="573" t="s">
        <v>337</v>
      </c>
      <c r="E6958" s="573"/>
    </row>
    <row r="6959" spans="1:5" ht="15.75">
      <c r="A6959" s="573" t="s">
        <v>14286</v>
      </c>
      <c r="B6959" s="574" t="s">
        <v>14287</v>
      </c>
      <c r="C6959" s="573" t="s">
        <v>280</v>
      </c>
      <c r="E6959" s="573"/>
    </row>
    <row r="6960" spans="1:5" ht="15.75">
      <c r="A6960" s="573" t="s">
        <v>14288</v>
      </c>
      <c r="B6960" s="574" t="s">
        <v>14289</v>
      </c>
      <c r="C6960" s="573" t="s">
        <v>280</v>
      </c>
      <c r="E6960" s="573"/>
    </row>
    <row r="6961" spans="1:5" ht="15.75">
      <c r="A6961" s="573" t="s">
        <v>14290</v>
      </c>
      <c r="B6961" s="574" t="s">
        <v>14291</v>
      </c>
      <c r="C6961" s="573" t="s">
        <v>317</v>
      </c>
      <c r="E6961" s="573"/>
    </row>
    <row r="6962" spans="1:5" ht="15.75">
      <c r="A6962" s="573" t="s">
        <v>14292</v>
      </c>
      <c r="B6962" s="574" t="s">
        <v>14293</v>
      </c>
      <c r="C6962" s="573" t="s">
        <v>280</v>
      </c>
      <c r="E6962" s="573"/>
    </row>
    <row r="6963" spans="1:5" ht="15.75">
      <c r="A6963" s="573" t="s">
        <v>14294</v>
      </c>
      <c r="B6963" s="574" t="s">
        <v>14295</v>
      </c>
      <c r="C6963" s="573" t="s">
        <v>317</v>
      </c>
      <c r="E6963" s="573"/>
    </row>
    <row r="6964" spans="1:5" ht="15.75">
      <c r="A6964" s="573" t="s">
        <v>14296</v>
      </c>
      <c r="B6964" s="574" t="s">
        <v>14297</v>
      </c>
      <c r="C6964" s="573" t="s">
        <v>464</v>
      </c>
      <c r="E6964" s="573"/>
    </row>
    <row r="6965" spans="1:5" ht="15.75">
      <c r="A6965" s="573" t="s">
        <v>14298</v>
      </c>
      <c r="B6965" s="574" t="s">
        <v>14299</v>
      </c>
      <c r="C6965" s="573" t="s">
        <v>951</v>
      </c>
      <c r="E6965" s="573"/>
    </row>
    <row r="6966" spans="1:5" ht="15.75">
      <c r="A6966" s="573" t="s">
        <v>14300</v>
      </c>
      <c r="B6966" s="574" t="s">
        <v>14301</v>
      </c>
      <c r="C6966" s="573" t="s">
        <v>417</v>
      </c>
      <c r="E6966" s="573"/>
    </row>
    <row r="6967" spans="1:5" ht="15.75">
      <c r="A6967" s="573" t="s">
        <v>14302</v>
      </c>
      <c r="B6967" s="574" t="s">
        <v>14303</v>
      </c>
      <c r="C6967" s="573" t="s">
        <v>277</v>
      </c>
      <c r="E6967" s="573"/>
    </row>
    <row r="6968" spans="1:5" ht="15.75">
      <c r="A6968" s="573" t="s">
        <v>14304</v>
      </c>
      <c r="B6968" s="574" t="s">
        <v>14305</v>
      </c>
      <c r="C6968" s="573" t="s">
        <v>1141</v>
      </c>
      <c r="E6968" s="573"/>
    </row>
    <row r="6969" spans="1:5" ht="15.75">
      <c r="A6969" s="573" t="s">
        <v>14306</v>
      </c>
      <c r="B6969" s="574" t="s">
        <v>14307</v>
      </c>
      <c r="C6969" s="573" t="s">
        <v>1293</v>
      </c>
      <c r="E6969" s="573"/>
    </row>
    <row r="6970" spans="1:5" ht="15.75">
      <c r="A6970" s="573" t="s">
        <v>14308</v>
      </c>
      <c r="B6970" s="574" t="s">
        <v>14309</v>
      </c>
      <c r="C6970" s="573" t="s">
        <v>620</v>
      </c>
      <c r="E6970" s="573"/>
    </row>
    <row r="6971" spans="1:5" ht="15.75">
      <c r="A6971" s="573" t="s">
        <v>14310</v>
      </c>
      <c r="B6971" s="574" t="s">
        <v>14311</v>
      </c>
      <c r="C6971" s="573" t="s">
        <v>1033</v>
      </c>
      <c r="E6971" s="573"/>
    </row>
    <row r="6972" spans="1:5" ht="15.75">
      <c r="A6972" s="573" t="s">
        <v>14312</v>
      </c>
      <c r="B6972" s="574" t="s">
        <v>14313</v>
      </c>
      <c r="C6972" s="573" t="s">
        <v>737</v>
      </c>
      <c r="E6972" s="573"/>
    </row>
    <row r="6973" spans="1:5" ht="15.75">
      <c r="A6973" s="573" t="s">
        <v>14314</v>
      </c>
      <c r="B6973" s="574" t="s">
        <v>14315</v>
      </c>
      <c r="C6973" s="573" t="s">
        <v>425</v>
      </c>
      <c r="E6973" s="573"/>
    </row>
    <row r="6974" spans="1:5" ht="15.75">
      <c r="A6974" s="573" t="s">
        <v>14316</v>
      </c>
      <c r="B6974" s="574" t="s">
        <v>14317</v>
      </c>
      <c r="C6974" s="573" t="s">
        <v>951</v>
      </c>
      <c r="E6974" s="573"/>
    </row>
    <row r="6975" spans="1:5" ht="15.75">
      <c r="A6975" s="573" t="s">
        <v>14318</v>
      </c>
      <c r="B6975" s="574" t="s">
        <v>14319</v>
      </c>
      <c r="C6975" s="573" t="s">
        <v>951</v>
      </c>
      <c r="E6975" s="573"/>
    </row>
    <row r="6976" spans="1:5" ht="15.75">
      <c r="A6976" s="573" t="s">
        <v>14320</v>
      </c>
      <c r="B6976" s="574" t="s">
        <v>14321</v>
      </c>
      <c r="C6976" s="573" t="s">
        <v>751</v>
      </c>
      <c r="E6976" s="573"/>
    </row>
    <row r="6977" spans="1:5" ht="15.75">
      <c r="A6977" s="573" t="s">
        <v>14322</v>
      </c>
      <c r="B6977" s="574" t="s">
        <v>14323</v>
      </c>
      <c r="C6977" s="573" t="s">
        <v>751</v>
      </c>
      <c r="E6977" s="573"/>
    </row>
    <row r="6978" spans="1:5" ht="15.75">
      <c r="A6978" s="573" t="s">
        <v>14324</v>
      </c>
      <c r="B6978" s="574" t="s">
        <v>14325</v>
      </c>
      <c r="C6978" s="573" t="s">
        <v>241</v>
      </c>
      <c r="E6978" s="573"/>
    </row>
    <row r="6979" spans="1:5" ht="15.75">
      <c r="A6979" s="573" t="s">
        <v>14326</v>
      </c>
      <c r="B6979" s="574" t="s">
        <v>14327</v>
      </c>
      <c r="C6979" s="573" t="s">
        <v>388</v>
      </c>
      <c r="E6979" s="573"/>
    </row>
    <row r="6980" spans="1:5" ht="15.75">
      <c r="A6980" s="573" t="s">
        <v>14328</v>
      </c>
      <c r="B6980" s="574" t="s">
        <v>14329</v>
      </c>
      <c r="C6980" s="573" t="s">
        <v>518</v>
      </c>
      <c r="E6980" s="573"/>
    </row>
    <row r="6981" spans="1:5" ht="15.75">
      <c r="A6981" s="573" t="s">
        <v>14330</v>
      </c>
      <c r="B6981" s="574" t="s">
        <v>14331</v>
      </c>
      <c r="C6981" s="573" t="s">
        <v>535</v>
      </c>
      <c r="E6981" s="573"/>
    </row>
    <row r="6982" spans="1:5" ht="15.75">
      <c r="A6982" s="573" t="s">
        <v>14332</v>
      </c>
      <c r="B6982" s="574" t="s">
        <v>14333</v>
      </c>
      <c r="C6982" s="573" t="s">
        <v>280</v>
      </c>
      <c r="E6982" s="573"/>
    </row>
    <row r="6983" spans="1:5" ht="15.75">
      <c r="A6983" s="573" t="s">
        <v>14334</v>
      </c>
      <c r="B6983" s="574" t="s">
        <v>14335</v>
      </c>
      <c r="C6983" s="573" t="s">
        <v>280</v>
      </c>
      <c r="E6983" s="573"/>
    </row>
    <row r="6984" spans="1:5" ht="15.75">
      <c r="A6984" s="573" t="s">
        <v>14336</v>
      </c>
      <c r="B6984" s="574" t="s">
        <v>14337</v>
      </c>
      <c r="C6984" s="573" t="s">
        <v>363</v>
      </c>
      <c r="E6984" s="573"/>
    </row>
    <row r="6985" spans="1:5" ht="15.75">
      <c r="A6985" s="573" t="s">
        <v>14338</v>
      </c>
      <c r="B6985" s="574" t="s">
        <v>14339</v>
      </c>
      <c r="C6985" s="573" t="s">
        <v>579</v>
      </c>
      <c r="E6985" s="573"/>
    </row>
    <row r="6986" spans="1:5" ht="15.75">
      <c r="A6986" s="573" t="s">
        <v>14340</v>
      </c>
      <c r="B6986" s="574" t="s">
        <v>14341</v>
      </c>
      <c r="C6986" s="573" t="s">
        <v>240</v>
      </c>
      <c r="E6986" s="573"/>
    </row>
    <row r="6987" spans="1:5" ht="15.75">
      <c r="A6987" s="573" t="s">
        <v>14342</v>
      </c>
      <c r="B6987" s="574" t="s">
        <v>14343</v>
      </c>
      <c r="C6987" s="573" t="s">
        <v>277</v>
      </c>
      <c r="E6987" s="573"/>
    </row>
    <row r="6988" spans="1:5" ht="15.75">
      <c r="A6988" s="573" t="s">
        <v>14344</v>
      </c>
      <c r="B6988" s="574" t="s">
        <v>14345</v>
      </c>
      <c r="C6988" s="573" t="s">
        <v>1033</v>
      </c>
      <c r="E6988" s="573"/>
    </row>
    <row r="6989" spans="1:5" ht="15.75">
      <c r="A6989" s="573" t="s">
        <v>14346</v>
      </c>
      <c r="B6989" s="574" t="s">
        <v>14347</v>
      </c>
      <c r="C6989" s="573" t="s">
        <v>280</v>
      </c>
      <c r="E6989" s="573"/>
    </row>
    <row r="6990" spans="1:5" ht="15.75">
      <c r="A6990" s="573" t="s">
        <v>14348</v>
      </c>
      <c r="B6990" s="574" t="s">
        <v>14349</v>
      </c>
      <c r="C6990" s="573" t="s">
        <v>303</v>
      </c>
      <c r="E6990" s="573"/>
    </row>
    <row r="6991" spans="1:5" ht="15.75">
      <c r="A6991" s="573" t="s">
        <v>14350</v>
      </c>
      <c r="B6991" s="574" t="s">
        <v>14351</v>
      </c>
      <c r="C6991" s="573" t="s">
        <v>1033</v>
      </c>
      <c r="E6991" s="573"/>
    </row>
    <row r="6992" spans="1:5" ht="15.75">
      <c r="A6992" s="573" t="s">
        <v>14352</v>
      </c>
      <c r="B6992" s="574" t="s">
        <v>14353</v>
      </c>
      <c r="C6992" s="573" t="s">
        <v>1138</v>
      </c>
      <c r="E6992" s="573"/>
    </row>
    <row r="6993" spans="1:5" ht="15.75">
      <c r="A6993" s="573" t="s">
        <v>14354</v>
      </c>
      <c r="B6993" s="574" t="s">
        <v>14355</v>
      </c>
      <c r="C6993" s="573" t="s">
        <v>417</v>
      </c>
      <c r="E6993" s="573"/>
    </row>
    <row r="6994" spans="1:5" ht="15.75">
      <c r="A6994" s="573" t="s">
        <v>14356</v>
      </c>
      <c r="B6994" s="574" t="s">
        <v>14357</v>
      </c>
      <c r="C6994" s="573" t="s">
        <v>1178</v>
      </c>
      <c r="E6994" s="573"/>
    </row>
    <row r="6995" spans="1:5" ht="15.75">
      <c r="A6995" s="573" t="s">
        <v>14358</v>
      </c>
      <c r="B6995" s="574" t="s">
        <v>14359</v>
      </c>
      <c r="C6995" s="573" t="s">
        <v>488</v>
      </c>
      <c r="E6995" s="573"/>
    </row>
    <row r="6996" spans="1:5" ht="15.75">
      <c r="A6996" s="573" t="s">
        <v>14360</v>
      </c>
      <c r="B6996" s="574" t="s">
        <v>14361</v>
      </c>
      <c r="C6996" s="573" t="s">
        <v>280</v>
      </c>
      <c r="E6996" s="573"/>
    </row>
    <row r="6997" spans="1:5" ht="15.75">
      <c r="A6997" s="573" t="s">
        <v>14362</v>
      </c>
      <c r="B6997" s="574" t="s">
        <v>14363</v>
      </c>
      <c r="C6997" s="573" t="s">
        <v>343</v>
      </c>
      <c r="E6997" s="573"/>
    </row>
    <row r="6998" spans="1:5" ht="15.75">
      <c r="A6998" s="573" t="s">
        <v>14364</v>
      </c>
      <c r="B6998" s="574" t="s">
        <v>14365</v>
      </c>
      <c r="C6998" s="573" t="s">
        <v>469</v>
      </c>
      <c r="E6998" s="573"/>
    </row>
    <row r="6999" spans="1:5" ht="15.75">
      <c r="A6999" s="573" t="s">
        <v>14366</v>
      </c>
      <c r="B6999" s="574" t="s">
        <v>14367</v>
      </c>
      <c r="C6999" s="573" t="s">
        <v>274</v>
      </c>
      <c r="E6999" s="573"/>
    </row>
    <row r="7000" spans="1:5" ht="15.75">
      <c r="A7000" s="573" t="s">
        <v>14368</v>
      </c>
      <c r="B7000" s="574" t="s">
        <v>14369</v>
      </c>
      <c r="C7000" s="573" t="s">
        <v>511</v>
      </c>
      <c r="E7000" s="573"/>
    </row>
    <row r="7001" spans="1:5" ht="15.75">
      <c r="A7001" s="573" t="s">
        <v>14370</v>
      </c>
      <c r="B7001" s="574" t="s">
        <v>14371</v>
      </c>
      <c r="C7001" s="573" t="s">
        <v>274</v>
      </c>
      <c r="E7001" s="573"/>
    </row>
    <row r="7002" spans="1:5" ht="15.75">
      <c r="A7002" s="573" t="s">
        <v>14372</v>
      </c>
      <c r="B7002" s="574" t="s">
        <v>14373</v>
      </c>
      <c r="C7002" s="573" t="s">
        <v>559</v>
      </c>
      <c r="E7002" s="573"/>
    </row>
    <row r="7003" spans="1:5" ht="15.75">
      <c r="A7003" s="573" t="s">
        <v>14374</v>
      </c>
      <c r="B7003" s="574" t="s">
        <v>14375</v>
      </c>
      <c r="C7003" s="573" t="s">
        <v>559</v>
      </c>
      <c r="E7003" s="573"/>
    </row>
    <row r="7004" spans="1:5" ht="15.75">
      <c r="A7004" s="573" t="s">
        <v>14376</v>
      </c>
      <c r="B7004" s="574" t="s">
        <v>14377</v>
      </c>
      <c r="C7004" s="573" t="s">
        <v>951</v>
      </c>
      <c r="E7004" s="573"/>
    </row>
    <row r="7005" spans="1:5" ht="15.75">
      <c r="A7005" s="573" t="s">
        <v>14378</v>
      </c>
      <c r="B7005" s="574" t="s">
        <v>14379</v>
      </c>
      <c r="C7005" s="573" t="s">
        <v>518</v>
      </c>
      <c r="E7005" s="573"/>
    </row>
    <row r="7006" spans="1:5" ht="15.75">
      <c r="A7006" s="573" t="s">
        <v>14380</v>
      </c>
      <c r="B7006" s="574" t="s">
        <v>14381</v>
      </c>
      <c r="C7006" s="573" t="s">
        <v>241</v>
      </c>
      <c r="E7006" s="573"/>
    </row>
    <row r="7007" spans="1:5" ht="15.75">
      <c r="A7007" s="573" t="s">
        <v>14382</v>
      </c>
      <c r="B7007" s="574" t="s">
        <v>14383</v>
      </c>
      <c r="C7007" s="573" t="s">
        <v>620</v>
      </c>
      <c r="E7007" s="573"/>
    </row>
    <row r="7008" spans="1:5" ht="15.75">
      <c r="A7008" s="573" t="s">
        <v>14384</v>
      </c>
      <c r="B7008" s="574" t="s">
        <v>14385</v>
      </c>
      <c r="C7008" s="573" t="s">
        <v>511</v>
      </c>
      <c r="E7008" s="573"/>
    </row>
    <row r="7009" spans="1:5" ht="15.75">
      <c r="A7009" s="573" t="s">
        <v>14386</v>
      </c>
      <c r="B7009" s="574" t="s">
        <v>14387</v>
      </c>
      <c r="C7009" s="573" t="s">
        <v>727</v>
      </c>
      <c r="E7009" s="573"/>
    </row>
    <row r="7010" spans="1:5" ht="15.75">
      <c r="A7010" s="573" t="s">
        <v>14388</v>
      </c>
      <c r="B7010" s="574" t="s">
        <v>14389</v>
      </c>
      <c r="C7010" s="573" t="s">
        <v>409</v>
      </c>
      <c r="E7010" s="573"/>
    </row>
    <row r="7011" spans="1:5" ht="15.75">
      <c r="A7011" s="573" t="s">
        <v>14390</v>
      </c>
      <c r="B7011" s="574" t="s">
        <v>14391</v>
      </c>
      <c r="C7011" s="573" t="s">
        <v>485</v>
      </c>
      <c r="E7011" s="573"/>
    </row>
    <row r="7012" spans="1:5" ht="15.75">
      <c r="A7012" s="573" t="s">
        <v>14392</v>
      </c>
      <c r="B7012" s="574" t="s">
        <v>14393</v>
      </c>
      <c r="C7012" s="573" t="s">
        <v>280</v>
      </c>
      <c r="E7012" s="573"/>
    </row>
    <row r="7013" spans="1:5" ht="15.75">
      <c r="A7013" s="573" t="s">
        <v>14394</v>
      </c>
      <c r="B7013" s="574" t="s">
        <v>14395</v>
      </c>
      <c r="C7013" s="573" t="s">
        <v>1296</v>
      </c>
      <c r="E7013" s="573"/>
    </row>
    <row r="7014" spans="1:5" ht="15.75">
      <c r="A7014" s="573" t="s">
        <v>14396</v>
      </c>
      <c r="B7014" s="574" t="s">
        <v>14397</v>
      </c>
      <c r="C7014" s="573" t="s">
        <v>360</v>
      </c>
      <c r="E7014" s="573"/>
    </row>
    <row r="7015" spans="1:5" ht="15.75">
      <c r="A7015" s="573" t="s">
        <v>14398</v>
      </c>
      <c r="B7015" s="574" t="s">
        <v>14399</v>
      </c>
      <c r="C7015" s="573" t="s">
        <v>433</v>
      </c>
      <c r="E7015" s="573"/>
    </row>
    <row r="7016" spans="1:5" ht="15.75">
      <c r="A7016" s="573" t="s">
        <v>14400</v>
      </c>
      <c r="B7016" s="574" t="s">
        <v>14401</v>
      </c>
      <c r="C7016" s="573" t="s">
        <v>343</v>
      </c>
      <c r="E7016" s="573"/>
    </row>
    <row r="7017" spans="1:5" ht="15.75">
      <c r="A7017" s="573" t="s">
        <v>14402</v>
      </c>
      <c r="B7017" s="574" t="s">
        <v>14403</v>
      </c>
      <c r="C7017" s="573" t="s">
        <v>472</v>
      </c>
      <c r="E7017" s="573"/>
    </row>
    <row r="7018" spans="1:5" ht="15.75">
      <c r="A7018" s="573" t="s">
        <v>14404</v>
      </c>
      <c r="B7018" s="574" t="s">
        <v>14405</v>
      </c>
      <c r="C7018" s="573" t="s">
        <v>1178</v>
      </c>
      <c r="E7018" s="573"/>
    </row>
    <row r="7019" spans="1:5" ht="15.75">
      <c r="A7019" s="573" t="s">
        <v>14406</v>
      </c>
      <c r="B7019" s="574" t="s">
        <v>14407</v>
      </c>
      <c r="C7019" s="573" t="s">
        <v>286</v>
      </c>
      <c r="E7019" s="573"/>
    </row>
    <row r="7020" spans="1:5" ht="15.75">
      <c r="A7020" s="573" t="s">
        <v>14408</v>
      </c>
      <c r="B7020" s="574" t="s">
        <v>14409</v>
      </c>
      <c r="C7020" s="573" t="s">
        <v>121</v>
      </c>
      <c r="E7020" s="573"/>
    </row>
    <row r="7021" spans="1:5" ht="15.75">
      <c r="A7021" s="573" t="s">
        <v>14410</v>
      </c>
      <c r="B7021" s="574" t="s">
        <v>14411</v>
      </c>
      <c r="C7021" s="573" t="s">
        <v>349</v>
      </c>
      <c r="E7021" s="573"/>
    </row>
    <row r="7022" spans="1:5" ht="15.75">
      <c r="A7022" s="573" t="s">
        <v>14412</v>
      </c>
      <c r="B7022" s="574" t="s">
        <v>14413</v>
      </c>
      <c r="C7022" s="573" t="s">
        <v>280</v>
      </c>
      <c r="E7022" s="573"/>
    </row>
    <row r="7023" spans="1:5" ht="15.75">
      <c r="A7023" s="573" t="s">
        <v>14414</v>
      </c>
      <c r="B7023" s="574" t="s">
        <v>14415</v>
      </c>
      <c r="C7023" s="573" t="s">
        <v>564</v>
      </c>
      <c r="E7023" s="573"/>
    </row>
    <row r="7024" spans="1:5" ht="15.75">
      <c r="A7024" s="573" t="s">
        <v>14416</v>
      </c>
      <c r="B7024" s="574" t="s">
        <v>14417</v>
      </c>
      <c r="C7024" s="573" t="s">
        <v>456</v>
      </c>
      <c r="E7024" s="573"/>
    </row>
    <row r="7025" spans="1:5" ht="15.75">
      <c r="A7025" s="573" t="s">
        <v>14418</v>
      </c>
      <c r="B7025" s="574" t="s">
        <v>14419</v>
      </c>
      <c r="C7025" s="573" t="s">
        <v>456</v>
      </c>
      <c r="E7025" s="573"/>
    </row>
    <row r="7026" spans="1:5" ht="15.75">
      <c r="A7026" s="573" t="s">
        <v>14420</v>
      </c>
      <c r="B7026" s="574" t="s">
        <v>14421</v>
      </c>
      <c r="C7026" s="573" t="s">
        <v>504</v>
      </c>
      <c r="E7026" s="573"/>
    </row>
    <row r="7027" spans="1:5" ht="15.75">
      <c r="A7027" s="573" t="s">
        <v>14422</v>
      </c>
      <c r="B7027" s="574" t="s">
        <v>14423</v>
      </c>
      <c r="C7027" s="573" t="s">
        <v>951</v>
      </c>
      <c r="E7027" s="573"/>
    </row>
    <row r="7028" spans="1:5" ht="15.75">
      <c r="A7028" s="573" t="s">
        <v>14424</v>
      </c>
      <c r="B7028" s="574" t="s">
        <v>14425</v>
      </c>
      <c r="C7028" s="573" t="s">
        <v>388</v>
      </c>
      <c r="E7028" s="573"/>
    </row>
    <row r="7029" spans="1:5" ht="15.75">
      <c r="A7029" s="573" t="s">
        <v>14426</v>
      </c>
      <c r="B7029" s="574" t="s">
        <v>14427</v>
      </c>
      <c r="C7029" s="573" t="s">
        <v>268</v>
      </c>
      <c r="E7029" s="573"/>
    </row>
    <row r="7030" spans="1:5" ht="15.75">
      <c r="A7030" s="573" t="s">
        <v>14428</v>
      </c>
      <c r="B7030" s="574" t="s">
        <v>14429</v>
      </c>
      <c r="C7030" s="573" t="s">
        <v>360</v>
      </c>
      <c r="E7030" s="573"/>
    </row>
    <row r="7031" spans="1:5" ht="15.75">
      <c r="A7031" s="573" t="s">
        <v>14430</v>
      </c>
      <c r="B7031" s="574" t="s">
        <v>14431</v>
      </c>
      <c r="C7031" s="573" t="s">
        <v>352</v>
      </c>
      <c r="E7031" s="573"/>
    </row>
    <row r="7032" spans="1:5" ht="15.75">
      <c r="A7032" s="573" t="s">
        <v>14432</v>
      </c>
      <c r="B7032" s="574" t="s">
        <v>14433</v>
      </c>
      <c r="C7032" s="573" t="s">
        <v>1529</v>
      </c>
      <c r="E7032" s="573"/>
    </row>
    <row r="7033" spans="1:5" ht="15.75">
      <c r="A7033" s="573" t="s">
        <v>14434</v>
      </c>
      <c r="B7033" s="574" t="s">
        <v>14435</v>
      </c>
      <c r="C7033" s="573" t="s">
        <v>559</v>
      </c>
      <c r="E7033" s="573"/>
    </row>
    <row r="7034" spans="1:5" ht="15.75">
      <c r="A7034" s="573" t="s">
        <v>14436</v>
      </c>
      <c r="B7034" s="574" t="s">
        <v>14437</v>
      </c>
      <c r="C7034" s="573" t="s">
        <v>488</v>
      </c>
      <c r="E7034" s="573"/>
    </row>
    <row r="7035" spans="1:5" ht="15.75">
      <c r="A7035" s="573" t="s">
        <v>14438</v>
      </c>
      <c r="B7035" s="574" t="s">
        <v>14439</v>
      </c>
      <c r="C7035" s="573" t="s">
        <v>388</v>
      </c>
      <c r="E7035" s="573"/>
    </row>
    <row r="7036" spans="1:5" ht="15.75">
      <c r="A7036" s="573" t="s">
        <v>14440</v>
      </c>
      <c r="B7036" s="574" t="s">
        <v>14441</v>
      </c>
      <c r="C7036" s="573" t="s">
        <v>501</v>
      </c>
      <c r="E7036" s="573"/>
    </row>
    <row r="7037" spans="1:5" ht="15.75">
      <c r="A7037" s="573" t="s">
        <v>14442</v>
      </c>
      <c r="B7037" s="574" t="s">
        <v>14443</v>
      </c>
      <c r="C7037" s="573" t="s">
        <v>399</v>
      </c>
      <c r="E7037" s="573"/>
    </row>
    <row r="7038" spans="1:5" ht="15.75">
      <c r="A7038" s="573" t="s">
        <v>14444</v>
      </c>
      <c r="B7038" s="574" t="s">
        <v>14445</v>
      </c>
      <c r="C7038" s="573" t="s">
        <v>399</v>
      </c>
      <c r="E7038" s="573"/>
    </row>
    <row r="7039" spans="1:5" ht="15.75">
      <c r="A7039" s="573" t="s">
        <v>14446</v>
      </c>
      <c r="B7039" s="574" t="s">
        <v>14447</v>
      </c>
      <c r="C7039" s="573" t="s">
        <v>271</v>
      </c>
      <c r="E7039" s="573"/>
    </row>
    <row r="7040" spans="1:5" ht="15.75">
      <c r="A7040" s="573" t="s">
        <v>14448</v>
      </c>
      <c r="B7040" s="574" t="s">
        <v>14449</v>
      </c>
      <c r="C7040" s="573" t="s">
        <v>303</v>
      </c>
      <c r="E7040" s="573"/>
    </row>
    <row r="7041" spans="1:5" ht="15.75">
      <c r="A7041" s="573" t="s">
        <v>14450</v>
      </c>
      <c r="B7041" s="574" t="s">
        <v>14451</v>
      </c>
      <c r="C7041" s="573" t="s">
        <v>456</v>
      </c>
      <c r="E7041" s="573"/>
    </row>
    <row r="7042" spans="1:5" ht="15.75">
      <c r="A7042" s="573" t="s">
        <v>14452</v>
      </c>
      <c r="B7042" s="574" t="s">
        <v>14453</v>
      </c>
      <c r="C7042" s="573" t="s">
        <v>320</v>
      </c>
      <c r="E7042" s="573"/>
    </row>
    <row r="7043" spans="1:5" ht="15.75">
      <c r="A7043" s="573" t="s">
        <v>14454</v>
      </c>
      <c r="B7043" s="574" t="s">
        <v>14455</v>
      </c>
      <c r="C7043" s="573" t="s">
        <v>409</v>
      </c>
      <c r="E7043" s="573"/>
    </row>
    <row r="7044" spans="1:5" ht="15.75">
      <c r="A7044" s="573" t="s">
        <v>14456</v>
      </c>
      <c r="B7044" s="574" t="s">
        <v>14457</v>
      </c>
      <c r="C7044" s="573" t="s">
        <v>303</v>
      </c>
      <c r="E7044" s="573"/>
    </row>
    <row r="7045" spans="1:5" ht="15.75">
      <c r="A7045" s="573" t="s">
        <v>14458</v>
      </c>
      <c r="B7045" s="574" t="s">
        <v>14459</v>
      </c>
      <c r="C7045" s="573" t="s">
        <v>303</v>
      </c>
      <c r="E7045" s="573"/>
    </row>
    <row r="7046" spans="1:5" ht="15.75">
      <c r="A7046" s="573" t="s">
        <v>14460</v>
      </c>
      <c r="B7046" s="574" t="s">
        <v>14461</v>
      </c>
      <c r="C7046" s="573" t="s">
        <v>383</v>
      </c>
      <c r="E7046" s="573"/>
    </row>
    <row r="7047" spans="1:5" ht="15.75">
      <c r="A7047" s="573" t="s">
        <v>14462</v>
      </c>
      <c r="B7047" s="574" t="s">
        <v>14463</v>
      </c>
      <c r="C7047" s="573" t="s">
        <v>518</v>
      </c>
      <c r="E7047" s="573"/>
    </row>
    <row r="7048" spans="1:5" ht="15.75">
      <c r="A7048" s="573" t="s">
        <v>14464</v>
      </c>
      <c r="B7048" s="574" t="s">
        <v>14465</v>
      </c>
      <c r="C7048" s="573" t="s">
        <v>409</v>
      </c>
      <c r="E7048" s="573"/>
    </row>
    <row r="7049" spans="1:5" ht="15.75">
      <c r="A7049" s="573" t="s">
        <v>14466</v>
      </c>
      <c r="B7049" s="574" t="s">
        <v>14467</v>
      </c>
      <c r="C7049" s="573" t="s">
        <v>349</v>
      </c>
      <c r="E7049" s="573"/>
    </row>
    <row r="7050" spans="1:5" ht="15.75">
      <c r="A7050" s="573" t="s">
        <v>14468</v>
      </c>
      <c r="B7050" s="574" t="s">
        <v>14469</v>
      </c>
      <c r="C7050" s="573" t="s">
        <v>556</v>
      </c>
      <c r="E7050" s="573"/>
    </row>
    <row r="7051" spans="1:5" ht="15.75">
      <c r="A7051" s="573" t="s">
        <v>14470</v>
      </c>
      <c r="B7051" s="574" t="s">
        <v>14471</v>
      </c>
      <c r="C7051" s="573" t="s">
        <v>556</v>
      </c>
      <c r="E7051" s="573"/>
    </row>
    <row r="7052" spans="1:5" ht="15.75">
      <c r="A7052" s="573" t="s">
        <v>14472</v>
      </c>
      <c r="B7052" s="574" t="s">
        <v>14473</v>
      </c>
      <c r="C7052" s="573" t="s">
        <v>399</v>
      </c>
      <c r="E7052" s="573"/>
    </row>
    <row r="7053" spans="1:5" ht="15.75">
      <c r="A7053" s="573" t="s">
        <v>14474</v>
      </c>
      <c r="B7053" s="574" t="s">
        <v>14475</v>
      </c>
      <c r="C7053" s="573" t="s">
        <v>343</v>
      </c>
      <c r="E7053" s="573"/>
    </row>
    <row r="7054" spans="1:5" ht="15.75">
      <c r="A7054" s="573" t="s">
        <v>14476</v>
      </c>
      <c r="B7054" s="574" t="s">
        <v>14477</v>
      </c>
      <c r="C7054" s="573" t="s">
        <v>926</v>
      </c>
      <c r="E7054" s="573"/>
    </row>
    <row r="7055" spans="1:5" ht="15.75">
      <c r="A7055" s="573" t="s">
        <v>14478</v>
      </c>
      <c r="B7055" s="574" t="s">
        <v>14479</v>
      </c>
      <c r="C7055" s="573" t="s">
        <v>496</v>
      </c>
      <c r="E7055" s="573"/>
    </row>
    <row r="7056" spans="1:5" ht="15.75">
      <c r="A7056" s="573" t="s">
        <v>14480</v>
      </c>
      <c r="B7056" s="574" t="s">
        <v>14481</v>
      </c>
      <c r="C7056" s="573" t="s">
        <v>337</v>
      </c>
      <c r="E7056" s="573"/>
    </row>
    <row r="7057" spans="1:5" ht="15.75">
      <c r="A7057" s="573" t="s">
        <v>14482</v>
      </c>
      <c r="B7057" s="574" t="s">
        <v>14483</v>
      </c>
      <c r="C7057" s="573" t="s">
        <v>511</v>
      </c>
      <c r="E7057" s="573"/>
    </row>
    <row r="7058" spans="1:5" ht="15.75">
      <c r="A7058" s="573" t="s">
        <v>14484</v>
      </c>
      <c r="B7058" s="574" t="s">
        <v>14485</v>
      </c>
      <c r="C7058" s="573" t="s">
        <v>559</v>
      </c>
      <c r="E7058" s="573"/>
    </row>
    <row r="7059" spans="1:5" ht="15.75">
      <c r="A7059" s="573" t="s">
        <v>14486</v>
      </c>
      <c r="B7059" s="574" t="s">
        <v>14487</v>
      </c>
      <c r="C7059" s="573" t="s">
        <v>964</v>
      </c>
      <c r="E7059" s="573"/>
    </row>
    <row r="7060" spans="1:5" ht="15.75">
      <c r="A7060" s="573" t="s">
        <v>14488</v>
      </c>
      <c r="B7060" s="574" t="s">
        <v>14489</v>
      </c>
      <c r="C7060" s="573" t="s">
        <v>579</v>
      </c>
      <c r="E7060" s="573"/>
    </row>
    <row r="7061" spans="1:5" ht="15.75">
      <c r="A7061" s="573" t="s">
        <v>14490</v>
      </c>
      <c r="B7061" s="574" t="s">
        <v>14491</v>
      </c>
      <c r="C7061" s="573" t="s">
        <v>488</v>
      </c>
      <c r="E7061" s="573"/>
    </row>
    <row r="7062" spans="1:5" ht="15.75">
      <c r="A7062" s="573" t="s">
        <v>14492</v>
      </c>
      <c r="B7062" s="574" t="s">
        <v>14493</v>
      </c>
      <c r="C7062" s="573" t="s">
        <v>559</v>
      </c>
      <c r="E7062" s="573"/>
    </row>
    <row r="7063" spans="1:5" ht="15.75">
      <c r="A7063" s="573" t="s">
        <v>14494</v>
      </c>
      <c r="B7063" s="574" t="s">
        <v>14495</v>
      </c>
      <c r="C7063" s="573" t="s">
        <v>496</v>
      </c>
      <c r="E7063" s="573"/>
    </row>
    <row r="7064" spans="1:5" ht="15.75">
      <c r="A7064" s="573" t="s">
        <v>14496</v>
      </c>
      <c r="B7064" s="574" t="s">
        <v>14497</v>
      </c>
      <c r="C7064" s="573" t="s">
        <v>271</v>
      </c>
      <c r="E7064" s="573"/>
    </row>
    <row r="7065" spans="1:5" ht="15.75">
      <c r="A7065" s="573" t="s">
        <v>14498</v>
      </c>
      <c r="B7065" s="574" t="s">
        <v>14499</v>
      </c>
      <c r="C7065" s="573" t="s">
        <v>349</v>
      </c>
      <c r="E7065" s="573"/>
    </row>
    <row r="7066" spans="1:5" ht="15.75">
      <c r="A7066" s="573" t="s">
        <v>14500</v>
      </c>
      <c r="B7066" s="574" t="s">
        <v>14501</v>
      </c>
      <c r="C7066" s="573" t="s">
        <v>409</v>
      </c>
      <c r="E7066" s="573"/>
    </row>
    <row r="7067" spans="1:5" ht="15.75">
      <c r="A7067" s="573" t="s">
        <v>14502</v>
      </c>
      <c r="B7067" s="574" t="s">
        <v>14503</v>
      </c>
      <c r="C7067" s="573" t="s">
        <v>1033</v>
      </c>
      <c r="E7067" s="573"/>
    </row>
    <row r="7068" spans="1:5" ht="15.75">
      <c r="A7068" s="573" t="s">
        <v>14504</v>
      </c>
      <c r="B7068" s="574" t="s">
        <v>14505</v>
      </c>
      <c r="C7068" s="573" t="s">
        <v>999</v>
      </c>
      <c r="E7068" s="573"/>
    </row>
    <row r="7069" spans="1:5" ht="15.75">
      <c r="A7069" s="573" t="s">
        <v>14506</v>
      </c>
      <c r="B7069" s="574" t="s">
        <v>14507</v>
      </c>
      <c r="C7069" s="573" t="s">
        <v>363</v>
      </c>
      <c r="E7069" s="573"/>
    </row>
    <row r="7070" spans="1:5" ht="15.75">
      <c r="A7070" s="573" t="s">
        <v>14508</v>
      </c>
      <c r="B7070" s="574" t="s">
        <v>14509</v>
      </c>
      <c r="C7070" s="573" t="s">
        <v>363</v>
      </c>
      <c r="E7070" s="573"/>
    </row>
    <row r="7071" spans="1:5" ht="15.75">
      <c r="A7071" s="573" t="s">
        <v>14510</v>
      </c>
      <c r="B7071" s="574" t="s">
        <v>14511</v>
      </c>
      <c r="C7071" s="573" t="s">
        <v>355</v>
      </c>
      <c r="E7071" s="573"/>
    </row>
    <row r="7072" spans="1:5" ht="15.75">
      <c r="A7072" s="573" t="s">
        <v>14512</v>
      </c>
      <c r="B7072" s="574" t="s">
        <v>14513</v>
      </c>
      <c r="C7072" s="573" t="s">
        <v>564</v>
      </c>
      <c r="E7072" s="573"/>
    </row>
    <row r="7073" spans="1:5" ht="15.75">
      <c r="A7073" s="573" t="s">
        <v>14514</v>
      </c>
      <c r="B7073" s="574" t="s">
        <v>14515</v>
      </c>
      <c r="C7073" s="573" t="s">
        <v>241</v>
      </c>
      <c r="E7073" s="573"/>
    </row>
    <row r="7074" spans="1:5" ht="15.75">
      <c r="A7074" s="573" t="s">
        <v>14516</v>
      </c>
      <c r="B7074" s="574" t="s">
        <v>14517</v>
      </c>
      <c r="C7074" s="573" t="s">
        <v>399</v>
      </c>
      <c r="E7074" s="573"/>
    </row>
    <row r="7075" spans="1:5" ht="15.75">
      <c r="A7075" s="573" t="s">
        <v>14518</v>
      </c>
      <c r="B7075" s="574" t="s">
        <v>14519</v>
      </c>
      <c r="C7075" s="573" t="s">
        <v>564</v>
      </c>
      <c r="E7075" s="573"/>
    </row>
    <row r="7076" spans="1:5" ht="15.75">
      <c r="A7076" s="573" t="s">
        <v>14520</v>
      </c>
      <c r="B7076" s="574" t="s">
        <v>14521</v>
      </c>
      <c r="C7076" s="573" t="s">
        <v>280</v>
      </c>
      <c r="E7076" s="573"/>
    </row>
    <row r="7077" spans="1:5" ht="15.75">
      <c r="A7077" s="573" t="s">
        <v>14522</v>
      </c>
      <c r="B7077" s="574" t="s">
        <v>14523</v>
      </c>
      <c r="C7077" s="573" t="s">
        <v>320</v>
      </c>
      <c r="E7077" s="573"/>
    </row>
    <row r="7078" spans="1:5" ht="15.75">
      <c r="A7078" s="573" t="s">
        <v>14524</v>
      </c>
      <c r="B7078" s="574" t="s">
        <v>14525</v>
      </c>
      <c r="C7078" s="573" t="s">
        <v>425</v>
      </c>
      <c r="E7078" s="573"/>
    </row>
    <row r="7079" spans="1:5" ht="15.75">
      <c r="A7079" s="573" t="s">
        <v>14526</v>
      </c>
      <c r="B7079" s="574" t="s">
        <v>14527</v>
      </c>
      <c r="C7079" s="573" t="s">
        <v>1178</v>
      </c>
      <c r="E7079" s="573"/>
    </row>
    <row r="7080" spans="1:5" ht="15.75">
      <c r="A7080" s="573" t="s">
        <v>14528</v>
      </c>
      <c r="B7080" s="574" t="s">
        <v>14529</v>
      </c>
      <c r="C7080" s="573" t="s">
        <v>349</v>
      </c>
      <c r="E7080" s="573"/>
    </row>
    <row r="7081" spans="1:5" ht="15.75">
      <c r="A7081" s="573" t="s">
        <v>14530</v>
      </c>
      <c r="B7081" s="574" t="s">
        <v>14531</v>
      </c>
      <c r="C7081" s="573" t="s">
        <v>451</v>
      </c>
      <c r="E7081" s="573"/>
    </row>
    <row r="7082" spans="1:5" ht="15.75">
      <c r="A7082" s="573" t="s">
        <v>14532</v>
      </c>
      <c r="B7082" s="574" t="s">
        <v>14533</v>
      </c>
      <c r="C7082" s="573" t="s">
        <v>472</v>
      </c>
      <c r="E7082" s="573"/>
    </row>
    <row r="7083" spans="1:5" ht="15.75">
      <c r="A7083" s="573" t="s">
        <v>14534</v>
      </c>
      <c r="B7083" s="574" t="s">
        <v>14535</v>
      </c>
      <c r="C7083" s="573" t="s">
        <v>496</v>
      </c>
      <c r="E7083" s="573"/>
    </row>
    <row r="7084" spans="1:5" ht="15.75">
      <c r="A7084" s="573" t="s">
        <v>14536</v>
      </c>
      <c r="B7084" s="574" t="s">
        <v>14537</v>
      </c>
      <c r="C7084" s="573" t="s">
        <v>399</v>
      </c>
      <c r="E7084" s="573"/>
    </row>
    <row r="7085" spans="1:5" ht="15.75">
      <c r="A7085" s="573" t="s">
        <v>14538</v>
      </c>
      <c r="B7085" s="574" t="s">
        <v>14539</v>
      </c>
      <c r="C7085" s="573" t="s">
        <v>511</v>
      </c>
      <c r="E7085" s="573"/>
    </row>
    <row r="7086" spans="1:5" ht="15.75">
      <c r="A7086" s="573" t="s">
        <v>14540</v>
      </c>
      <c r="B7086" s="574" t="s">
        <v>14541</v>
      </c>
      <c r="C7086" s="573" t="s">
        <v>579</v>
      </c>
      <c r="E7086" s="573"/>
    </row>
    <row r="7087" spans="1:5" ht="15.75">
      <c r="A7087" s="573" t="s">
        <v>14542</v>
      </c>
      <c r="B7087" s="574" t="s">
        <v>14543</v>
      </c>
      <c r="C7087" s="573" t="s">
        <v>399</v>
      </c>
      <c r="E7087" s="573"/>
    </row>
    <row r="7088" spans="1:5" ht="15.75">
      <c r="A7088" s="573" t="s">
        <v>14544</v>
      </c>
      <c r="B7088" s="574" t="s">
        <v>14545</v>
      </c>
      <c r="C7088" s="573" t="s">
        <v>579</v>
      </c>
      <c r="E7088" s="573"/>
    </row>
    <row r="7089" spans="1:5" ht="15.75">
      <c r="A7089" s="573" t="s">
        <v>14546</v>
      </c>
      <c r="B7089" s="574" t="s">
        <v>14547</v>
      </c>
      <c r="C7089" s="573" t="s">
        <v>579</v>
      </c>
      <c r="E7089" s="573"/>
    </row>
    <row r="7090" spans="1:5" ht="15.75">
      <c r="A7090" s="573" t="s">
        <v>14548</v>
      </c>
      <c r="B7090" s="574" t="s">
        <v>14549</v>
      </c>
      <c r="C7090" s="573" t="s">
        <v>451</v>
      </c>
      <c r="E7090" s="573"/>
    </row>
    <row r="7091" spans="1:5" ht="15.75">
      <c r="A7091" s="573" t="s">
        <v>14550</v>
      </c>
      <c r="B7091" s="574" t="s">
        <v>14551</v>
      </c>
      <c r="C7091" s="573" t="s">
        <v>277</v>
      </c>
      <c r="E7091" s="573"/>
    </row>
    <row r="7092" spans="1:5" ht="15.75">
      <c r="A7092" s="573" t="s">
        <v>14552</v>
      </c>
      <c r="B7092" s="574" t="s">
        <v>14553</v>
      </c>
      <c r="C7092" s="573" t="s">
        <v>459</v>
      </c>
      <c r="E7092" s="573"/>
    </row>
    <row r="7093" spans="1:5" ht="15.75">
      <c r="A7093" s="573" t="s">
        <v>14554</v>
      </c>
      <c r="B7093" s="574" t="s">
        <v>14555</v>
      </c>
      <c r="C7093" s="573" t="s">
        <v>472</v>
      </c>
      <c r="E7093" s="573"/>
    </row>
    <row r="7094" spans="1:5" ht="15.75">
      <c r="A7094" s="573" t="s">
        <v>14556</v>
      </c>
      <c r="B7094" s="574" t="s">
        <v>14557</v>
      </c>
      <c r="C7094" s="573" t="s">
        <v>451</v>
      </c>
      <c r="E7094" s="573"/>
    </row>
    <row r="7095" spans="1:5" ht="15.75">
      <c r="A7095" s="573" t="s">
        <v>14558</v>
      </c>
      <c r="B7095" s="574" t="s">
        <v>14559</v>
      </c>
      <c r="C7095" s="573" t="s">
        <v>241</v>
      </c>
      <c r="E7095" s="573"/>
    </row>
    <row r="7096" spans="1:5" ht="15.75">
      <c r="A7096" s="573" t="s">
        <v>14560</v>
      </c>
      <c r="B7096" s="574" t="s">
        <v>14561</v>
      </c>
      <c r="C7096" s="573" t="s">
        <v>240</v>
      </c>
      <c r="E7096" s="573"/>
    </row>
    <row r="7097" spans="1:5" ht="15.75">
      <c r="A7097" s="573" t="s">
        <v>14562</v>
      </c>
      <c r="B7097" s="574" t="s">
        <v>14563</v>
      </c>
      <c r="C7097" s="573" t="s">
        <v>363</v>
      </c>
      <c r="E7097" s="573"/>
    </row>
    <row r="7098" spans="1:5" ht="15.75">
      <c r="A7098" s="573" t="s">
        <v>14564</v>
      </c>
      <c r="B7098" s="574" t="s">
        <v>14565</v>
      </c>
      <c r="C7098" s="573" t="s">
        <v>493</v>
      </c>
      <c r="E7098" s="573"/>
    </row>
    <row r="7099" spans="1:5" ht="15.75">
      <c r="A7099" s="573" t="s">
        <v>14566</v>
      </c>
      <c r="B7099" s="574" t="s">
        <v>14567</v>
      </c>
      <c r="C7099" s="573" t="s">
        <v>436</v>
      </c>
      <c r="E7099" s="573"/>
    </row>
    <row r="7100" spans="1:5" ht="15.75">
      <c r="A7100" s="573" t="s">
        <v>14568</v>
      </c>
      <c r="B7100" s="574" t="s">
        <v>14569</v>
      </c>
      <c r="C7100" s="573" t="s">
        <v>360</v>
      </c>
      <c r="E7100" s="573"/>
    </row>
    <row r="7101" spans="1:5" ht="15.75">
      <c r="A7101" s="573" t="s">
        <v>14570</v>
      </c>
      <c r="B7101" s="574" t="s">
        <v>14571</v>
      </c>
      <c r="C7101" s="573" t="s">
        <v>1141</v>
      </c>
      <c r="E7101" s="573"/>
    </row>
    <row r="7102" spans="1:5" ht="15.75">
      <c r="A7102" s="573" t="s">
        <v>14572</v>
      </c>
      <c r="B7102" s="574" t="s">
        <v>14573</v>
      </c>
      <c r="C7102" s="573" t="s">
        <v>511</v>
      </c>
      <c r="E7102" s="573"/>
    </row>
    <row r="7103" spans="1:5" ht="15.75">
      <c r="A7103" s="573" t="s">
        <v>14574</v>
      </c>
      <c r="B7103" s="574" t="s">
        <v>14575</v>
      </c>
      <c r="C7103" s="573" t="s">
        <v>428</v>
      </c>
      <c r="E7103" s="573"/>
    </row>
    <row r="7104" spans="1:5" ht="15.75">
      <c r="A7104" s="573" t="s">
        <v>14576</v>
      </c>
      <c r="B7104" s="574" t="s">
        <v>14577</v>
      </c>
      <c r="C7104" s="573" t="s">
        <v>926</v>
      </c>
      <c r="E7104" s="573"/>
    </row>
    <row r="7105" spans="1:5" ht="15.75">
      <c r="A7105" s="573" t="s">
        <v>14578</v>
      </c>
      <c r="B7105" s="574" t="s">
        <v>14579</v>
      </c>
      <c r="C7105" s="573" t="s">
        <v>488</v>
      </c>
      <c r="E7105" s="573"/>
    </row>
    <row r="7106" spans="1:5" ht="15.75">
      <c r="A7106" s="573" t="s">
        <v>14580</v>
      </c>
      <c r="B7106" s="574" t="s">
        <v>14581</v>
      </c>
      <c r="C7106" s="573" t="s">
        <v>518</v>
      </c>
      <c r="E7106" s="573"/>
    </row>
    <row r="7107" spans="1:5" ht="15.75">
      <c r="A7107" s="573" t="s">
        <v>14582</v>
      </c>
      <c r="B7107" s="574" t="s">
        <v>14583</v>
      </c>
      <c r="C7107" s="573" t="s">
        <v>340</v>
      </c>
      <c r="E7107" s="573"/>
    </row>
    <row r="7108" spans="1:5" ht="15.75">
      <c r="A7108" s="573" t="s">
        <v>14584</v>
      </c>
      <c r="B7108" s="574" t="s">
        <v>14585</v>
      </c>
      <c r="C7108" s="573" t="s">
        <v>340</v>
      </c>
      <c r="E7108" s="573"/>
    </row>
    <row r="7109" spans="1:5" ht="15.75">
      <c r="A7109" s="573" t="s">
        <v>14586</v>
      </c>
      <c r="B7109" s="574" t="s">
        <v>14587</v>
      </c>
      <c r="C7109" s="573" t="s">
        <v>340</v>
      </c>
      <c r="E7109" s="573"/>
    </row>
    <row r="7110" spans="1:5" ht="15.75">
      <c r="A7110" s="573" t="s">
        <v>14588</v>
      </c>
      <c r="B7110" s="574" t="s">
        <v>14589</v>
      </c>
      <c r="C7110" s="573" t="s">
        <v>511</v>
      </c>
      <c r="E7110" s="573"/>
    </row>
    <row r="7111" spans="1:5" ht="15.75">
      <c r="A7111" s="573" t="s">
        <v>14590</v>
      </c>
      <c r="B7111" s="574" t="s">
        <v>14591</v>
      </c>
      <c r="C7111" s="573" t="s">
        <v>388</v>
      </c>
      <c r="E7111" s="573"/>
    </row>
    <row r="7112" spans="1:5" ht="15.75">
      <c r="A7112" s="573" t="s">
        <v>14592</v>
      </c>
      <c r="B7112" s="574" t="s">
        <v>14593</v>
      </c>
      <c r="C7112" s="573" t="s">
        <v>926</v>
      </c>
      <c r="E7112" s="573"/>
    </row>
    <row r="7113" spans="1:5" ht="15.75">
      <c r="A7113" s="573" t="s">
        <v>14594</v>
      </c>
      <c r="B7113" s="574" t="s">
        <v>14595</v>
      </c>
      <c r="C7113" s="573" t="s">
        <v>1529</v>
      </c>
      <c r="E7113" s="573"/>
    </row>
    <row r="7114" spans="1:5" ht="15.75">
      <c r="A7114" s="573" t="s">
        <v>14596</v>
      </c>
      <c r="B7114" s="574" t="s">
        <v>14597</v>
      </c>
      <c r="C7114" s="573" t="s">
        <v>827</v>
      </c>
      <c r="E7114" s="573"/>
    </row>
    <row r="7115" spans="1:5" ht="15.75">
      <c r="A7115" s="573" t="s">
        <v>14598</v>
      </c>
      <c r="B7115" s="574" t="s">
        <v>14599</v>
      </c>
      <c r="C7115" s="573" t="s">
        <v>363</v>
      </c>
      <c r="E7115" s="573"/>
    </row>
    <row r="7116" spans="1:5" ht="15.75">
      <c r="A7116" s="573" t="s">
        <v>14600</v>
      </c>
      <c r="B7116" s="574" t="s">
        <v>14601</v>
      </c>
      <c r="C7116" s="573" t="s">
        <v>349</v>
      </c>
      <c r="E7116" s="573"/>
    </row>
    <row r="7117" spans="1:5" ht="15.75">
      <c r="A7117" s="573" t="s">
        <v>14602</v>
      </c>
      <c r="B7117" s="574" t="s">
        <v>14603</v>
      </c>
      <c r="C7117" s="573" t="s">
        <v>832</v>
      </c>
      <c r="E7117" s="573"/>
    </row>
    <row r="7118" spans="1:5" ht="15.75">
      <c r="A7118" s="573" t="s">
        <v>14604</v>
      </c>
      <c r="B7118" s="574" t="s">
        <v>14605</v>
      </c>
      <c r="C7118" s="573" t="s">
        <v>862</v>
      </c>
      <c r="E7118" s="573"/>
    </row>
    <row r="7119" spans="1:5" ht="15.75">
      <c r="A7119" s="573" t="s">
        <v>14606</v>
      </c>
      <c r="B7119" s="574" t="s">
        <v>14607</v>
      </c>
      <c r="C7119" s="573" t="s">
        <v>349</v>
      </c>
      <c r="E7119" s="573"/>
    </row>
    <row r="7120" spans="1:5" ht="15.75">
      <c r="A7120" s="573" t="s">
        <v>14608</v>
      </c>
      <c r="B7120" s="574" t="s">
        <v>14609</v>
      </c>
      <c r="C7120" s="573" t="s">
        <v>372</v>
      </c>
      <c r="E7120" s="573"/>
    </row>
    <row r="7121" spans="1:5" ht="15.75">
      <c r="A7121" s="573" t="s">
        <v>14610</v>
      </c>
      <c r="B7121" s="574" t="s">
        <v>14611</v>
      </c>
      <c r="C7121" s="573" t="s">
        <v>388</v>
      </c>
      <c r="E7121" s="573"/>
    </row>
    <row r="7122" spans="1:5" ht="15.75">
      <c r="A7122" s="573" t="s">
        <v>14612</v>
      </c>
      <c r="B7122" s="574" t="s">
        <v>14613</v>
      </c>
      <c r="C7122" s="573" t="s">
        <v>366</v>
      </c>
      <c r="E7122" s="573"/>
    </row>
    <row r="7123" spans="1:5" ht="15.75">
      <c r="A7123" s="573" t="s">
        <v>14614</v>
      </c>
      <c r="B7123" s="574" t="s">
        <v>14615</v>
      </c>
      <c r="C7123" s="573" t="s">
        <v>349</v>
      </c>
      <c r="E7123" s="573"/>
    </row>
    <row r="7124" spans="1:5" ht="15.75">
      <c r="A7124" s="573" t="s">
        <v>14616</v>
      </c>
      <c r="B7124" s="574" t="s">
        <v>14617</v>
      </c>
      <c r="C7124" s="573" t="s">
        <v>399</v>
      </c>
      <c r="E7124" s="573"/>
    </row>
    <row r="7125" spans="1:5" ht="15.75">
      <c r="A7125" s="573" t="s">
        <v>14618</v>
      </c>
      <c r="B7125" s="574" t="s">
        <v>14619</v>
      </c>
      <c r="C7125" s="573" t="s">
        <v>294</v>
      </c>
      <c r="E7125" s="573"/>
    </row>
    <row r="7126" spans="1:5" ht="15.75">
      <c r="A7126" s="573" t="s">
        <v>14620</v>
      </c>
      <c r="B7126" s="574" t="s">
        <v>14621</v>
      </c>
      <c r="C7126" s="573" t="s">
        <v>399</v>
      </c>
      <c r="E7126" s="573"/>
    </row>
    <row r="7127" spans="1:5" ht="15.75">
      <c r="A7127" s="573" t="s">
        <v>14622</v>
      </c>
      <c r="B7127" s="574" t="s">
        <v>14623</v>
      </c>
      <c r="C7127" s="573" t="s">
        <v>1141</v>
      </c>
      <c r="E7127" s="573"/>
    </row>
    <row r="7128" spans="1:5" ht="15.75">
      <c r="A7128" s="573" t="s">
        <v>14624</v>
      </c>
      <c r="B7128" s="574" t="s">
        <v>14625</v>
      </c>
      <c r="C7128" s="573" t="s">
        <v>283</v>
      </c>
      <c r="E7128" s="573"/>
    </row>
    <row r="7129" spans="1:5" ht="15.75">
      <c r="A7129" s="573" t="s">
        <v>14626</v>
      </c>
      <c r="B7129" s="574" t="s">
        <v>14627</v>
      </c>
      <c r="C7129" s="573" t="s">
        <v>360</v>
      </c>
      <c r="E7129" s="573"/>
    </row>
    <row r="7130" spans="1:5" ht="15.75">
      <c r="A7130" s="573" t="s">
        <v>14628</v>
      </c>
      <c r="B7130" s="574" t="s">
        <v>14629</v>
      </c>
      <c r="C7130" s="573" t="s">
        <v>511</v>
      </c>
      <c r="E7130" s="573"/>
    </row>
    <row r="7131" spans="1:5" ht="15.75">
      <c r="A7131" s="573" t="s">
        <v>14630</v>
      </c>
      <c r="B7131" s="574" t="s">
        <v>14631</v>
      </c>
      <c r="C7131" s="573" t="s">
        <v>511</v>
      </c>
      <c r="E7131" s="573"/>
    </row>
    <row r="7132" spans="1:5" ht="15.75">
      <c r="A7132" s="573" t="s">
        <v>14632</v>
      </c>
      <c r="B7132" s="574" t="s">
        <v>14633</v>
      </c>
      <c r="C7132" s="573" t="s">
        <v>528</v>
      </c>
      <c r="E7132" s="573"/>
    </row>
    <row r="7133" spans="1:5" ht="15.75">
      <c r="A7133" s="573" t="s">
        <v>14634</v>
      </c>
      <c r="B7133" s="574" t="s">
        <v>14635</v>
      </c>
      <c r="C7133" s="573" t="s">
        <v>737</v>
      </c>
      <c r="E7133" s="573"/>
    </row>
    <row r="7134" spans="1:5" ht="15.75">
      <c r="A7134" s="573" t="s">
        <v>14636</v>
      </c>
      <c r="B7134" s="574" t="s">
        <v>14637</v>
      </c>
      <c r="C7134" s="573" t="s">
        <v>556</v>
      </c>
      <c r="E7134" s="573"/>
    </row>
    <row r="7135" spans="1:5" ht="15.75">
      <c r="A7135" s="573" t="s">
        <v>14638</v>
      </c>
      <c r="B7135" s="574" t="s">
        <v>14639</v>
      </c>
      <c r="C7135" s="573" t="s">
        <v>579</v>
      </c>
      <c r="E7135" s="573"/>
    </row>
    <row r="7136" spans="1:5" ht="15.75">
      <c r="A7136" s="573" t="s">
        <v>14640</v>
      </c>
      <c r="B7136" s="574" t="s">
        <v>14641</v>
      </c>
      <c r="C7136" s="573" t="s">
        <v>360</v>
      </c>
      <c r="E7136" s="573"/>
    </row>
    <row r="7137" spans="1:5" ht="15.75">
      <c r="A7137" s="573" t="s">
        <v>14642</v>
      </c>
      <c r="B7137" s="574" t="s">
        <v>14643</v>
      </c>
      <c r="C7137" s="573" t="s">
        <v>469</v>
      </c>
      <c r="E7137" s="573"/>
    </row>
    <row r="7138" spans="1:5" ht="15.75">
      <c r="A7138" s="573" t="s">
        <v>14644</v>
      </c>
      <c r="B7138" s="574" t="s">
        <v>14645</v>
      </c>
      <c r="C7138" s="573" t="s">
        <v>349</v>
      </c>
      <c r="E7138" s="573"/>
    </row>
    <row r="7139" spans="1:5" ht="15.75">
      <c r="A7139" s="573" t="s">
        <v>14646</v>
      </c>
      <c r="B7139" s="574" t="s">
        <v>14647</v>
      </c>
      <c r="C7139" s="573" t="s">
        <v>417</v>
      </c>
      <c r="E7139" s="573"/>
    </row>
    <row r="7140" spans="1:5" ht="15.75">
      <c r="A7140" s="573" t="s">
        <v>14648</v>
      </c>
      <c r="B7140" s="574" t="s">
        <v>14649</v>
      </c>
      <c r="C7140" s="573" t="s">
        <v>579</v>
      </c>
      <c r="E7140" s="573"/>
    </row>
    <row r="7141" spans="1:5" ht="15.75">
      <c r="A7141" s="573" t="s">
        <v>14650</v>
      </c>
      <c r="B7141" s="574" t="s">
        <v>14651</v>
      </c>
      <c r="C7141" s="573" t="s">
        <v>268</v>
      </c>
      <c r="E7141" s="573"/>
    </row>
    <row r="7142" spans="1:5" ht="15.75">
      <c r="A7142" s="573" t="s">
        <v>14652</v>
      </c>
      <c r="B7142" s="574" t="s">
        <v>14653</v>
      </c>
      <c r="C7142" s="573" t="s">
        <v>3068</v>
      </c>
      <c r="E7142" s="573"/>
    </row>
    <row r="7143" spans="1:5" ht="15.75">
      <c r="A7143" s="573" t="s">
        <v>14654</v>
      </c>
      <c r="B7143" s="574" t="s">
        <v>14655</v>
      </c>
      <c r="C7143" s="573" t="s">
        <v>1208</v>
      </c>
      <c r="E7143" s="573"/>
    </row>
    <row r="7144" spans="1:5" ht="15.75">
      <c r="A7144" s="573" t="s">
        <v>14656</v>
      </c>
      <c r="B7144" s="574" t="s">
        <v>14657</v>
      </c>
      <c r="C7144" s="573" t="s">
        <v>388</v>
      </c>
      <c r="E7144" s="573"/>
    </row>
    <row r="7145" spans="1:5" ht="15.75">
      <c r="A7145" s="573" t="s">
        <v>14658</v>
      </c>
      <c r="B7145" s="574" t="s">
        <v>14659</v>
      </c>
      <c r="C7145" s="573" t="s">
        <v>751</v>
      </c>
      <c r="E7145" s="573"/>
    </row>
    <row r="7146" spans="1:5" ht="15.75">
      <c r="A7146" s="573" t="s">
        <v>14660</v>
      </c>
      <c r="B7146" s="574" t="s">
        <v>14661</v>
      </c>
      <c r="C7146" s="573" t="s">
        <v>564</v>
      </c>
      <c r="E7146" s="573"/>
    </row>
    <row r="7147" spans="1:5" ht="15.75">
      <c r="A7147" s="573" t="s">
        <v>14662</v>
      </c>
      <c r="B7147" s="574" t="s">
        <v>14663</v>
      </c>
      <c r="C7147" s="573" t="s">
        <v>363</v>
      </c>
      <c r="E7147" s="573"/>
    </row>
    <row r="7148" spans="1:5" ht="15.75">
      <c r="A7148" s="573" t="s">
        <v>14664</v>
      </c>
      <c r="B7148" s="574" t="s">
        <v>14665</v>
      </c>
      <c r="C7148" s="573" t="s">
        <v>528</v>
      </c>
      <c r="E7148" s="573"/>
    </row>
    <row r="7149" spans="1:5" ht="15.75">
      <c r="A7149" s="573" t="s">
        <v>14666</v>
      </c>
      <c r="B7149" s="574" t="s">
        <v>14667</v>
      </c>
      <c r="C7149" s="573" t="s">
        <v>317</v>
      </c>
      <c r="E7149" s="573"/>
    </row>
    <row r="7150" spans="1:5" ht="15.75">
      <c r="A7150" s="573" t="s">
        <v>14668</v>
      </c>
      <c r="B7150" s="574" t="s">
        <v>14669</v>
      </c>
      <c r="C7150" s="573" t="s">
        <v>528</v>
      </c>
      <c r="E7150" s="573"/>
    </row>
    <row r="7151" spans="1:5" ht="15.75">
      <c r="A7151" s="573" t="s">
        <v>14670</v>
      </c>
      <c r="B7151" s="574" t="s">
        <v>14671</v>
      </c>
      <c r="C7151" s="573" t="s">
        <v>620</v>
      </c>
      <c r="E7151" s="573"/>
    </row>
    <row r="7152" spans="1:5" ht="15.75">
      <c r="A7152" s="573" t="s">
        <v>14672</v>
      </c>
      <c r="B7152" s="574" t="s">
        <v>14673</v>
      </c>
      <c r="C7152" s="573" t="s">
        <v>511</v>
      </c>
      <c r="E7152" s="573"/>
    </row>
    <row r="7153" spans="1:5" ht="15.75">
      <c r="A7153" s="573" t="s">
        <v>14674</v>
      </c>
      <c r="B7153" s="574" t="s">
        <v>14675</v>
      </c>
      <c r="C7153" s="573" t="s">
        <v>360</v>
      </c>
      <c r="E7153" s="573"/>
    </row>
    <row r="7154" spans="1:5" ht="15.75">
      <c r="A7154" s="573" t="s">
        <v>14676</v>
      </c>
      <c r="B7154" s="574" t="s">
        <v>14677</v>
      </c>
      <c r="C7154" s="573" t="s">
        <v>399</v>
      </c>
      <c r="E7154" s="573"/>
    </row>
    <row r="7155" spans="1:5" ht="15.75">
      <c r="A7155" s="573" t="s">
        <v>14678</v>
      </c>
      <c r="B7155" s="574" t="s">
        <v>14679</v>
      </c>
      <c r="C7155" s="573" t="s">
        <v>843</v>
      </c>
      <c r="E7155" s="573"/>
    </row>
    <row r="7156" spans="1:5" ht="15.75">
      <c r="A7156" s="573" t="s">
        <v>14680</v>
      </c>
      <c r="B7156" s="574" t="s">
        <v>14681</v>
      </c>
      <c r="C7156" s="573" t="s">
        <v>404</v>
      </c>
      <c r="E7156" s="573"/>
    </row>
    <row r="7157" spans="1:5" ht="15.75">
      <c r="A7157" s="573" t="s">
        <v>14682</v>
      </c>
      <c r="B7157" s="574" t="s">
        <v>14683</v>
      </c>
      <c r="C7157" s="573" t="s">
        <v>306</v>
      </c>
      <c r="E7157" s="573"/>
    </row>
    <row r="7158" spans="1:5" ht="15.75">
      <c r="A7158" s="573" t="s">
        <v>14684</v>
      </c>
      <c r="B7158" s="574" t="s">
        <v>14685</v>
      </c>
      <c r="C7158" s="573" t="s">
        <v>417</v>
      </c>
      <c r="E7158" s="573"/>
    </row>
    <row r="7159" spans="1:5" ht="15.75">
      <c r="A7159" s="573" t="s">
        <v>14686</v>
      </c>
      <c r="B7159" s="574" t="s">
        <v>14687</v>
      </c>
      <c r="C7159" s="573" t="s">
        <v>417</v>
      </c>
      <c r="E7159" s="573"/>
    </row>
    <row r="7160" spans="1:5" ht="15.75">
      <c r="A7160" s="573" t="s">
        <v>14688</v>
      </c>
      <c r="B7160" s="574" t="s">
        <v>14689</v>
      </c>
      <c r="C7160" s="573" t="s">
        <v>312</v>
      </c>
      <c r="E7160" s="573"/>
    </row>
    <row r="7161" spans="1:5" ht="15.75">
      <c r="A7161" s="573" t="s">
        <v>14690</v>
      </c>
      <c r="B7161" s="574" t="s">
        <v>14691</v>
      </c>
      <c r="C7161" s="573" t="s">
        <v>425</v>
      </c>
      <c r="E7161" s="573"/>
    </row>
    <row r="7162" spans="1:5" ht="15.75">
      <c r="A7162" s="573" t="s">
        <v>14692</v>
      </c>
      <c r="B7162" s="574" t="s">
        <v>14693</v>
      </c>
      <c r="C7162" s="573" t="s">
        <v>317</v>
      </c>
      <c r="E7162" s="573"/>
    </row>
    <row r="7163" spans="1:5" ht="15.75">
      <c r="A7163" s="573" t="s">
        <v>14694</v>
      </c>
      <c r="B7163" s="574" t="s">
        <v>14695</v>
      </c>
      <c r="C7163" s="573" t="s">
        <v>300</v>
      </c>
      <c r="E7163" s="573"/>
    </row>
    <row r="7164" spans="1:5" ht="15.75">
      <c r="A7164" s="573" t="s">
        <v>14696</v>
      </c>
      <c r="B7164" s="574" t="s">
        <v>14697</v>
      </c>
      <c r="C7164" s="573" t="s">
        <v>300</v>
      </c>
      <c r="E7164" s="573"/>
    </row>
    <row r="7165" spans="1:5" ht="15.75">
      <c r="A7165" s="573" t="s">
        <v>14698</v>
      </c>
      <c r="B7165" s="574" t="s">
        <v>14699</v>
      </c>
      <c r="C7165" s="573" t="s">
        <v>511</v>
      </c>
      <c r="E7165" s="573"/>
    </row>
    <row r="7166" spans="1:5" ht="15.75">
      <c r="A7166" s="573" t="s">
        <v>14700</v>
      </c>
      <c r="B7166" s="574" t="s">
        <v>14701</v>
      </c>
      <c r="C7166" s="573" t="s">
        <v>862</v>
      </c>
      <c r="E7166" s="573"/>
    </row>
    <row r="7167" spans="1:5" ht="15.75">
      <c r="A7167" s="573" t="s">
        <v>14702</v>
      </c>
      <c r="B7167" s="574" t="s">
        <v>14703</v>
      </c>
      <c r="C7167" s="573" t="s">
        <v>518</v>
      </c>
      <c r="E7167" s="573"/>
    </row>
    <row r="7168" spans="1:5" ht="15.75">
      <c r="A7168" s="573" t="s">
        <v>14704</v>
      </c>
      <c r="B7168" s="574" t="s">
        <v>14705</v>
      </c>
      <c r="C7168" s="573" t="s">
        <v>436</v>
      </c>
      <c r="E7168" s="573"/>
    </row>
    <row r="7169" spans="1:5" ht="15.75">
      <c r="A7169" s="573" t="s">
        <v>14706</v>
      </c>
      <c r="B7169" s="574" t="s">
        <v>14707</v>
      </c>
      <c r="C7169" s="573" t="s">
        <v>436</v>
      </c>
      <c r="E7169" s="573"/>
    </row>
    <row r="7170" spans="1:5" ht="15.75">
      <c r="A7170" s="573" t="s">
        <v>14708</v>
      </c>
      <c r="B7170" s="574" t="s">
        <v>14709</v>
      </c>
      <c r="C7170" s="573" t="s">
        <v>337</v>
      </c>
      <c r="E7170" s="573"/>
    </row>
    <row r="7171" spans="1:5" ht="15.75">
      <c r="A7171" s="573" t="s">
        <v>14710</v>
      </c>
      <c r="B7171" s="574" t="s">
        <v>14711</v>
      </c>
      <c r="C7171" s="573" t="s">
        <v>485</v>
      </c>
      <c r="E7171" s="573"/>
    </row>
    <row r="7172" spans="1:5" ht="15.75">
      <c r="A7172" s="573" t="s">
        <v>14712</v>
      </c>
      <c r="B7172" s="574" t="s">
        <v>14713</v>
      </c>
      <c r="C7172" s="573" t="s">
        <v>511</v>
      </c>
      <c r="E7172" s="573"/>
    </row>
    <row r="7173" spans="1:5" ht="15.75">
      <c r="A7173" s="573" t="s">
        <v>14714</v>
      </c>
      <c r="B7173" s="574" t="s">
        <v>14715</v>
      </c>
      <c r="C7173" s="573" t="s">
        <v>883</v>
      </c>
      <c r="E7173" s="573"/>
    </row>
    <row r="7174" spans="1:5" ht="15.75">
      <c r="A7174" s="573" t="s">
        <v>14716</v>
      </c>
      <c r="B7174" s="574" t="s">
        <v>14717</v>
      </c>
      <c r="C7174" s="573" t="s">
        <v>388</v>
      </c>
      <c r="E7174" s="573"/>
    </row>
    <row r="7175" spans="1:5" ht="15.75">
      <c r="A7175" s="573" t="s">
        <v>14718</v>
      </c>
      <c r="B7175" s="574" t="s">
        <v>14719</v>
      </c>
      <c r="C7175" s="573" t="s">
        <v>320</v>
      </c>
      <c r="E7175" s="573"/>
    </row>
    <row r="7176" spans="1:5" ht="15.75">
      <c r="A7176" s="573" t="s">
        <v>14720</v>
      </c>
      <c r="B7176" s="574" t="s">
        <v>14721</v>
      </c>
      <c r="C7176" s="573" t="s">
        <v>511</v>
      </c>
      <c r="E7176" s="573"/>
    </row>
    <row r="7177" spans="1:5" ht="15.75">
      <c r="A7177" s="573" t="s">
        <v>14722</v>
      </c>
      <c r="B7177" s="574" t="s">
        <v>14723</v>
      </c>
      <c r="C7177" s="573" t="s">
        <v>496</v>
      </c>
      <c r="E7177" s="573"/>
    </row>
    <row r="7178" spans="1:5" ht="15.75">
      <c r="A7178" s="573" t="s">
        <v>14724</v>
      </c>
      <c r="B7178" s="574" t="s">
        <v>14725</v>
      </c>
      <c r="C7178" s="573" t="s">
        <v>369</v>
      </c>
      <c r="E7178" s="573"/>
    </row>
    <row r="7179" spans="1:5" ht="15.75">
      <c r="A7179" s="573" t="s">
        <v>14726</v>
      </c>
      <c r="B7179" s="574" t="s">
        <v>14727</v>
      </c>
      <c r="C7179" s="573" t="s">
        <v>1627</v>
      </c>
      <c r="E7179" s="573"/>
    </row>
    <row r="7180" spans="1:5" ht="15.75">
      <c r="A7180" s="573" t="s">
        <v>14728</v>
      </c>
      <c r="B7180" s="574" t="s">
        <v>14729</v>
      </c>
      <c r="C7180" s="573" t="s">
        <v>521</v>
      </c>
      <c r="E7180" s="573"/>
    </row>
    <row r="7181" spans="1:5" ht="15.75">
      <c r="A7181" s="573" t="s">
        <v>14730</v>
      </c>
      <c r="B7181" s="574" t="s">
        <v>14731</v>
      </c>
      <c r="C7181" s="573" t="s">
        <v>303</v>
      </c>
      <c r="E7181" s="573"/>
    </row>
    <row r="7182" spans="1:5" ht="15.75">
      <c r="A7182" s="573" t="s">
        <v>14732</v>
      </c>
      <c r="B7182" s="574" t="s">
        <v>14733</v>
      </c>
      <c r="C7182" s="573" t="s">
        <v>399</v>
      </c>
      <c r="E7182" s="573"/>
    </row>
    <row r="7183" spans="1:5" ht="15.75">
      <c r="A7183" s="573" t="s">
        <v>14734</v>
      </c>
      <c r="B7183" s="574" t="s">
        <v>14735</v>
      </c>
      <c r="C7183" s="573" t="s">
        <v>488</v>
      </c>
      <c r="E7183" s="573"/>
    </row>
    <row r="7184" spans="1:5" ht="15.75">
      <c r="A7184" s="573" t="s">
        <v>14736</v>
      </c>
      <c r="B7184" s="574" t="s">
        <v>14737</v>
      </c>
      <c r="C7184" s="573" t="s">
        <v>518</v>
      </c>
      <c r="E7184" s="573"/>
    </row>
    <row r="7185" spans="1:5" ht="15.75">
      <c r="A7185" s="573" t="s">
        <v>14738</v>
      </c>
      <c r="B7185" s="574" t="s">
        <v>14739</v>
      </c>
      <c r="C7185" s="573" t="s">
        <v>843</v>
      </c>
      <c r="E7185" s="573"/>
    </row>
    <row r="7186" spans="1:5" ht="15.75">
      <c r="A7186" s="573" t="s">
        <v>14740</v>
      </c>
      <c r="B7186" s="574" t="s">
        <v>14741</v>
      </c>
      <c r="C7186" s="573" t="s">
        <v>412</v>
      </c>
      <c r="E7186" s="573"/>
    </row>
    <row r="7187" spans="1:5" ht="15.75">
      <c r="A7187" s="573" t="s">
        <v>14742</v>
      </c>
      <c r="B7187" s="574" t="s">
        <v>14743</v>
      </c>
      <c r="C7187" s="573" t="s">
        <v>493</v>
      </c>
      <c r="E7187" s="573"/>
    </row>
    <row r="7188" spans="1:5" ht="15.75">
      <c r="A7188" s="573" t="s">
        <v>14744</v>
      </c>
      <c r="B7188" s="574" t="s">
        <v>14745</v>
      </c>
      <c r="C7188" s="573" t="s">
        <v>274</v>
      </c>
      <c r="E7188" s="573"/>
    </row>
    <row r="7189" spans="1:5" ht="15.75">
      <c r="A7189" s="573" t="s">
        <v>14746</v>
      </c>
      <c r="B7189" s="574" t="s">
        <v>14747</v>
      </c>
      <c r="C7189" s="573" t="s">
        <v>951</v>
      </c>
      <c r="E7189" s="573"/>
    </row>
    <row r="7190" spans="1:5" ht="15.75">
      <c r="A7190" s="573" t="s">
        <v>14748</v>
      </c>
      <c r="B7190" s="574" t="s">
        <v>14749</v>
      </c>
      <c r="C7190" s="573" t="s">
        <v>274</v>
      </c>
      <c r="E7190" s="573"/>
    </row>
    <row r="7191" spans="1:5" ht="15.75">
      <c r="A7191" s="573" t="s">
        <v>14750</v>
      </c>
      <c r="B7191" s="574" t="s">
        <v>14751</v>
      </c>
      <c r="C7191" s="573" t="s">
        <v>399</v>
      </c>
      <c r="E7191" s="573"/>
    </row>
    <row r="7192" spans="1:5" ht="15.75">
      <c r="A7192" s="573" t="s">
        <v>14752</v>
      </c>
      <c r="B7192" s="574" t="s">
        <v>14753</v>
      </c>
      <c r="C7192" s="573" t="s">
        <v>459</v>
      </c>
      <c r="E7192" s="573"/>
    </row>
    <row r="7193" spans="1:5" ht="15.75">
      <c r="A7193" s="573" t="s">
        <v>14754</v>
      </c>
      <c r="B7193" s="574" t="s">
        <v>14755</v>
      </c>
      <c r="C7193" s="573" t="s">
        <v>309</v>
      </c>
      <c r="E7193" s="573"/>
    </row>
    <row r="7194" spans="1:5" ht="15.75">
      <c r="A7194" s="573" t="s">
        <v>14756</v>
      </c>
      <c r="B7194" s="574" t="s">
        <v>14757</v>
      </c>
      <c r="C7194" s="573" t="s">
        <v>343</v>
      </c>
      <c r="E7194" s="573"/>
    </row>
    <row r="7195" spans="1:5" ht="15.75">
      <c r="A7195" s="573" t="s">
        <v>14758</v>
      </c>
      <c r="B7195" s="574" t="s">
        <v>14759</v>
      </c>
      <c r="C7195" s="573" t="s">
        <v>456</v>
      </c>
      <c r="E7195" s="573"/>
    </row>
    <row r="7196" spans="1:5" ht="15.75">
      <c r="A7196" s="573" t="s">
        <v>14760</v>
      </c>
      <c r="B7196" s="574" t="s">
        <v>14761</v>
      </c>
      <c r="C7196" s="573" t="s">
        <v>488</v>
      </c>
      <c r="E7196" s="573"/>
    </row>
    <row r="7197" spans="1:5" ht="15.75">
      <c r="A7197" s="573" t="s">
        <v>14762</v>
      </c>
      <c r="B7197" s="574" t="s">
        <v>14763</v>
      </c>
      <c r="C7197" s="573" t="s">
        <v>280</v>
      </c>
      <c r="E7197" s="573"/>
    </row>
    <row r="7198" spans="1:5" ht="15.75">
      <c r="A7198" s="573" t="s">
        <v>14764</v>
      </c>
      <c r="B7198" s="574" t="s">
        <v>14765</v>
      </c>
      <c r="C7198" s="573" t="s">
        <v>241</v>
      </c>
      <c r="E7198" s="573"/>
    </row>
    <row r="7199" spans="1:5" ht="15.75">
      <c r="A7199" s="573" t="s">
        <v>14766</v>
      </c>
      <c r="B7199" s="574" t="s">
        <v>14767</v>
      </c>
      <c r="C7199" s="573" t="s">
        <v>360</v>
      </c>
      <c r="E7199" s="573"/>
    </row>
    <row r="7200" spans="1:5" ht="15.75">
      <c r="A7200" s="573" t="s">
        <v>14768</v>
      </c>
      <c r="B7200" s="574" t="s">
        <v>14769</v>
      </c>
      <c r="C7200" s="573" t="s">
        <v>337</v>
      </c>
      <c r="E7200" s="573"/>
    </row>
    <row r="7201" spans="1:5" ht="15.75">
      <c r="A7201" s="573" t="s">
        <v>14770</v>
      </c>
      <c r="B7201" s="574" t="s">
        <v>14771</v>
      </c>
      <c r="C7201" s="573" t="s">
        <v>360</v>
      </c>
      <c r="E7201" s="573"/>
    </row>
    <row r="7202" spans="1:5" ht="15.75">
      <c r="A7202" s="573" t="s">
        <v>14772</v>
      </c>
      <c r="B7202" s="574" t="s">
        <v>14773</v>
      </c>
      <c r="C7202" s="573" t="s">
        <v>360</v>
      </c>
      <c r="E7202" s="573"/>
    </row>
    <row r="7203" spans="1:5" ht="15.75">
      <c r="A7203" s="573" t="s">
        <v>14774</v>
      </c>
      <c r="B7203" s="574" t="s">
        <v>14775</v>
      </c>
      <c r="C7203" s="573" t="s">
        <v>436</v>
      </c>
      <c r="E7203" s="573"/>
    </row>
    <row r="7204" spans="1:5" ht="15.75">
      <c r="A7204" s="573" t="s">
        <v>14776</v>
      </c>
      <c r="B7204" s="574" t="s">
        <v>14777</v>
      </c>
      <c r="C7204" s="573" t="s">
        <v>737</v>
      </c>
      <c r="E7204" s="573"/>
    </row>
    <row r="7205" spans="1:5" ht="15.75">
      <c r="A7205" s="573" t="s">
        <v>14778</v>
      </c>
      <c r="B7205" s="574" t="s">
        <v>14779</v>
      </c>
      <c r="C7205" s="573" t="s">
        <v>352</v>
      </c>
      <c r="E7205" s="573"/>
    </row>
    <row r="7206" spans="1:5" ht="15.75">
      <c r="A7206" s="573" t="s">
        <v>14780</v>
      </c>
      <c r="B7206" s="574" t="s">
        <v>14781</v>
      </c>
      <c r="C7206" s="573" t="s">
        <v>383</v>
      </c>
      <c r="E7206" s="573"/>
    </row>
    <row r="7207" spans="1:5" ht="15.75">
      <c r="A7207" s="573" t="s">
        <v>14782</v>
      </c>
      <c r="B7207" s="574" t="s">
        <v>14783</v>
      </c>
      <c r="C7207" s="573" t="s">
        <v>355</v>
      </c>
      <c r="E7207" s="573"/>
    </row>
    <row r="7208" spans="1:5" ht="15.75">
      <c r="A7208" s="573" t="s">
        <v>14784</v>
      </c>
      <c r="B7208" s="574" t="s">
        <v>14785</v>
      </c>
      <c r="C7208" s="573" t="s">
        <v>485</v>
      </c>
      <c r="E7208" s="573"/>
    </row>
    <row r="7209" spans="1:5" ht="15.75">
      <c r="A7209" s="573" t="s">
        <v>14786</v>
      </c>
      <c r="B7209" s="574" t="s">
        <v>14787</v>
      </c>
      <c r="C7209" s="573" t="s">
        <v>1762</v>
      </c>
      <c r="E7209" s="573"/>
    </row>
    <row r="7210" spans="1:5" ht="15.75">
      <c r="A7210" s="573" t="s">
        <v>14788</v>
      </c>
      <c r="B7210" s="574" t="s">
        <v>14789</v>
      </c>
      <c r="C7210" s="573" t="s">
        <v>352</v>
      </c>
      <c r="E7210" s="573"/>
    </row>
    <row r="7211" spans="1:5" ht="15.75">
      <c r="A7211" s="573" t="s">
        <v>14790</v>
      </c>
      <c r="B7211" s="574" t="s">
        <v>14791</v>
      </c>
      <c r="C7211" s="573" t="s">
        <v>274</v>
      </c>
      <c r="E7211" s="573"/>
    </row>
    <row r="7212" spans="1:5" ht="15.75">
      <c r="A7212" s="573" t="s">
        <v>14792</v>
      </c>
      <c r="B7212" s="574" t="s">
        <v>14793</v>
      </c>
      <c r="C7212" s="573" t="s">
        <v>280</v>
      </c>
      <c r="E7212" s="573"/>
    </row>
    <row r="7213" spans="1:5" ht="15.75">
      <c r="A7213" s="573" t="s">
        <v>14794</v>
      </c>
      <c r="B7213" s="574" t="s">
        <v>14795</v>
      </c>
      <c r="C7213" s="573" t="s">
        <v>504</v>
      </c>
      <c r="E7213" s="573"/>
    </row>
    <row r="7214" spans="1:5" ht="15.75">
      <c r="A7214" s="573" t="s">
        <v>14796</v>
      </c>
      <c r="B7214" s="574" t="s">
        <v>14797</v>
      </c>
      <c r="C7214" s="573" t="s">
        <v>309</v>
      </c>
      <c r="E7214" s="573"/>
    </row>
    <row r="7215" spans="1:5" ht="15.75">
      <c r="A7215" s="573" t="s">
        <v>14798</v>
      </c>
      <c r="B7215" s="574" t="s">
        <v>14799</v>
      </c>
      <c r="C7215" s="573" t="s">
        <v>404</v>
      </c>
      <c r="E7215" s="573"/>
    </row>
    <row r="7216" spans="1:5" ht="15.75">
      <c r="A7216" s="573" t="s">
        <v>14800</v>
      </c>
      <c r="B7216" s="574" t="s">
        <v>14801</v>
      </c>
      <c r="C7216" s="573" t="s">
        <v>388</v>
      </c>
      <c r="E7216" s="573"/>
    </row>
    <row r="7217" spans="1:5" ht="15.75">
      <c r="A7217" s="573" t="s">
        <v>14802</v>
      </c>
      <c r="B7217" s="574" t="s">
        <v>14803</v>
      </c>
      <c r="C7217" s="573" t="s">
        <v>451</v>
      </c>
      <c r="E7217" s="573"/>
    </row>
    <row r="7218" spans="1:5" ht="15.75">
      <c r="A7218" s="573" t="s">
        <v>14804</v>
      </c>
      <c r="B7218" s="574" t="s">
        <v>14805</v>
      </c>
      <c r="C7218" s="573" t="s">
        <v>456</v>
      </c>
      <c r="E7218" s="573"/>
    </row>
    <row r="7219" spans="1:5" ht="15.75">
      <c r="A7219" s="573" t="s">
        <v>14806</v>
      </c>
      <c r="B7219" s="574" t="s">
        <v>14807</v>
      </c>
      <c r="C7219" s="573" t="s">
        <v>511</v>
      </c>
      <c r="E7219" s="573"/>
    </row>
    <row r="7220" spans="1:5" ht="15.75">
      <c r="A7220" s="573" t="s">
        <v>14808</v>
      </c>
      <c r="B7220" s="574" t="s">
        <v>14809</v>
      </c>
      <c r="C7220" s="573" t="s">
        <v>485</v>
      </c>
      <c r="E7220" s="573"/>
    </row>
    <row r="7221" spans="1:5" ht="15.75">
      <c r="A7221" s="573" t="s">
        <v>14810</v>
      </c>
      <c r="B7221" s="574" t="s">
        <v>14811</v>
      </c>
      <c r="C7221" s="573" t="s">
        <v>1590</v>
      </c>
      <c r="E7221" s="573"/>
    </row>
    <row r="7222" spans="1:5" ht="15.75">
      <c r="A7222" s="573" t="s">
        <v>14812</v>
      </c>
      <c r="B7222" s="574" t="s">
        <v>14813</v>
      </c>
      <c r="C7222" s="573" t="s">
        <v>556</v>
      </c>
      <c r="E7222" s="573"/>
    </row>
    <row r="7223" spans="1:5" ht="15.75">
      <c r="A7223" s="573" t="s">
        <v>14814</v>
      </c>
      <c r="B7223" s="574" t="s">
        <v>14815</v>
      </c>
      <c r="C7223" s="573" t="s">
        <v>1033</v>
      </c>
      <c r="E7223" s="573"/>
    </row>
    <row r="7224" spans="1:5" ht="15.75">
      <c r="A7224" s="573" t="s">
        <v>14816</v>
      </c>
      <c r="B7224" s="574" t="s">
        <v>14817</v>
      </c>
      <c r="C7224" s="573" t="s">
        <v>399</v>
      </c>
      <c r="E7224" s="573"/>
    </row>
    <row r="7225" spans="1:5" ht="15.75">
      <c r="A7225" s="573" t="s">
        <v>14818</v>
      </c>
      <c r="B7225" s="574" t="s">
        <v>14819</v>
      </c>
      <c r="C7225" s="573" t="s">
        <v>843</v>
      </c>
      <c r="E7225" s="573"/>
    </row>
    <row r="7226" spans="1:5" ht="15.75">
      <c r="A7226" s="573" t="s">
        <v>14820</v>
      </c>
      <c r="B7226" s="574" t="s">
        <v>14821</v>
      </c>
      <c r="C7226" s="573" t="s">
        <v>485</v>
      </c>
      <c r="E7226" s="573"/>
    </row>
    <row r="7227" spans="1:5" ht="15.75">
      <c r="A7227" s="573" t="s">
        <v>14822</v>
      </c>
      <c r="B7227" s="574" t="s">
        <v>14823</v>
      </c>
      <c r="C7227" s="573" t="s">
        <v>451</v>
      </c>
      <c r="E7227" s="573"/>
    </row>
    <row r="7228" spans="1:5" ht="15.75">
      <c r="A7228" s="573" t="s">
        <v>14824</v>
      </c>
      <c r="B7228" s="574" t="s">
        <v>14825</v>
      </c>
      <c r="C7228" s="573" t="s">
        <v>240</v>
      </c>
      <c r="E7228" s="573"/>
    </row>
    <row r="7229" spans="1:5" ht="15.75">
      <c r="A7229" s="573" t="s">
        <v>14826</v>
      </c>
      <c r="B7229" s="574" t="s">
        <v>14827</v>
      </c>
      <c r="C7229" s="573" t="s">
        <v>485</v>
      </c>
      <c r="E7229" s="573"/>
    </row>
    <row r="7230" spans="1:5" ht="15.75">
      <c r="A7230" s="573" t="s">
        <v>14828</v>
      </c>
      <c r="B7230" s="574" t="s">
        <v>14829</v>
      </c>
      <c r="C7230" s="573" t="s">
        <v>312</v>
      </c>
      <c r="E7230" s="573"/>
    </row>
    <row r="7231" spans="1:5" ht="15.75">
      <c r="A7231" s="573" t="s">
        <v>14830</v>
      </c>
      <c r="B7231" s="574" t="s">
        <v>14831</v>
      </c>
      <c r="C7231" s="573" t="s">
        <v>732</v>
      </c>
      <c r="E7231" s="573"/>
    </row>
    <row r="7232" spans="1:5" ht="15.75">
      <c r="A7232" s="573" t="s">
        <v>14832</v>
      </c>
      <c r="B7232" s="574" t="s">
        <v>14833</v>
      </c>
      <c r="C7232" s="573" t="s">
        <v>303</v>
      </c>
      <c r="E7232" s="573"/>
    </row>
    <row r="7233" spans="1:5" ht="15.75">
      <c r="A7233" s="573" t="s">
        <v>14834</v>
      </c>
      <c r="B7233" s="574" t="s">
        <v>14835</v>
      </c>
      <c r="C7233" s="573" t="s">
        <v>1208</v>
      </c>
      <c r="E7233" s="573"/>
    </row>
    <row r="7234" spans="1:5" ht="15.75">
      <c r="A7234" s="573" t="s">
        <v>14836</v>
      </c>
      <c r="B7234" s="574" t="s">
        <v>14837</v>
      </c>
      <c r="C7234" s="573" t="s">
        <v>485</v>
      </c>
      <c r="E7234" s="573"/>
    </row>
    <row r="7235" spans="1:5" ht="15.75">
      <c r="A7235" s="573" t="s">
        <v>14838</v>
      </c>
      <c r="B7235" s="574" t="s">
        <v>14839</v>
      </c>
      <c r="C7235" s="573" t="s">
        <v>355</v>
      </c>
      <c r="E7235" s="573"/>
    </row>
    <row r="7236" spans="1:5" ht="15.75">
      <c r="A7236" s="573" t="s">
        <v>14840</v>
      </c>
      <c r="B7236" s="574" t="s">
        <v>14841</v>
      </c>
      <c r="C7236" s="573" t="s">
        <v>340</v>
      </c>
      <c r="E7236" s="573"/>
    </row>
    <row r="7237" spans="1:5" ht="15.75">
      <c r="A7237" s="573" t="s">
        <v>14842</v>
      </c>
      <c r="B7237" s="574" t="s">
        <v>14843</v>
      </c>
      <c r="C7237" s="573" t="s">
        <v>556</v>
      </c>
      <c r="E7237" s="573"/>
    </row>
    <row r="7238" spans="1:5" ht="15.75">
      <c r="A7238" s="573" t="s">
        <v>14844</v>
      </c>
      <c r="B7238" s="574" t="s">
        <v>14845</v>
      </c>
      <c r="C7238" s="573" t="s">
        <v>485</v>
      </c>
      <c r="E7238" s="573"/>
    </row>
    <row r="7239" spans="1:5" ht="15.75">
      <c r="A7239" s="573" t="s">
        <v>14846</v>
      </c>
      <c r="B7239" s="574" t="s">
        <v>14847</v>
      </c>
      <c r="C7239" s="573" t="s">
        <v>737</v>
      </c>
      <c r="E7239" s="573"/>
    </row>
    <row r="7240" spans="1:5" ht="15.75">
      <c r="A7240" s="573" t="s">
        <v>14848</v>
      </c>
      <c r="B7240" s="574" t="s">
        <v>14849</v>
      </c>
      <c r="C7240" s="573" t="s">
        <v>388</v>
      </c>
      <c r="E7240" s="573"/>
    </row>
    <row r="7241" spans="1:5" ht="15.75">
      <c r="A7241" s="573" t="s">
        <v>14850</v>
      </c>
      <c r="B7241" s="574" t="s">
        <v>14851</v>
      </c>
      <c r="C7241" s="573" t="s">
        <v>511</v>
      </c>
      <c r="E7241" s="573"/>
    </row>
    <row r="7242" spans="1:5" ht="15.75">
      <c r="A7242" s="573" t="s">
        <v>14852</v>
      </c>
      <c r="B7242" s="574" t="s">
        <v>14853</v>
      </c>
      <c r="C7242" s="573" t="s">
        <v>488</v>
      </c>
      <c r="E7242" s="573"/>
    </row>
    <row r="7243" spans="1:5" ht="15.75">
      <c r="A7243" s="573" t="s">
        <v>14854</v>
      </c>
      <c r="B7243" s="574" t="s">
        <v>14855</v>
      </c>
      <c r="C7243" s="573" t="s">
        <v>488</v>
      </c>
      <c r="E7243" s="573"/>
    </row>
    <row r="7244" spans="1:5" ht="15.75">
      <c r="A7244" s="573" t="s">
        <v>14856</v>
      </c>
      <c r="B7244" s="574" t="s">
        <v>14857</v>
      </c>
      <c r="C7244" s="573" t="s">
        <v>417</v>
      </c>
      <c r="E7244" s="573"/>
    </row>
    <row r="7245" spans="1:5" ht="15.75">
      <c r="A7245" s="573" t="s">
        <v>14858</v>
      </c>
      <c r="B7245" s="574" t="s">
        <v>14859</v>
      </c>
      <c r="C7245" s="573" t="s">
        <v>360</v>
      </c>
      <c r="E7245" s="573"/>
    </row>
    <row r="7246" spans="1:5" ht="15.75">
      <c r="A7246" s="573" t="s">
        <v>14860</v>
      </c>
      <c r="B7246" s="574" t="s">
        <v>14861</v>
      </c>
      <c r="C7246" s="573" t="s">
        <v>485</v>
      </c>
      <c r="E7246" s="573"/>
    </row>
    <row r="7247" spans="1:5" ht="15.75">
      <c r="A7247" s="573" t="s">
        <v>14862</v>
      </c>
      <c r="B7247" s="574" t="s">
        <v>14863</v>
      </c>
      <c r="C7247" s="573" t="s">
        <v>436</v>
      </c>
      <c r="E7247" s="573"/>
    </row>
    <row r="7248" spans="1:5" ht="15.75">
      <c r="A7248" s="573" t="s">
        <v>14864</v>
      </c>
      <c r="B7248" s="574" t="s">
        <v>14865</v>
      </c>
      <c r="C7248" s="573" t="s">
        <v>1293</v>
      </c>
      <c r="E7248" s="573"/>
    </row>
    <row r="7249" spans="1:5" ht="15.75">
      <c r="A7249" s="573" t="s">
        <v>14866</v>
      </c>
      <c r="B7249" s="574" t="s">
        <v>14867</v>
      </c>
      <c r="C7249" s="573" t="s">
        <v>271</v>
      </c>
      <c r="E7249" s="573"/>
    </row>
    <row r="7250" spans="1:5" ht="15.75">
      <c r="A7250" s="573" t="s">
        <v>14868</v>
      </c>
      <c r="B7250" s="574" t="s">
        <v>14869</v>
      </c>
      <c r="C7250" s="573" t="s">
        <v>372</v>
      </c>
      <c r="E7250" s="573"/>
    </row>
    <row r="7251" spans="1:5" ht="15.75">
      <c r="A7251" s="573" t="s">
        <v>14870</v>
      </c>
      <c r="B7251" s="574" t="s">
        <v>14871</v>
      </c>
      <c r="C7251" s="573" t="s">
        <v>579</v>
      </c>
      <c r="E7251" s="573"/>
    </row>
    <row r="7252" spans="1:5" ht="15.75">
      <c r="A7252" s="573" t="s">
        <v>14872</v>
      </c>
      <c r="B7252" s="574" t="s">
        <v>14873</v>
      </c>
      <c r="C7252" s="573" t="s">
        <v>564</v>
      </c>
      <c r="E7252" s="573"/>
    </row>
    <row r="7253" spans="1:5" ht="15.75">
      <c r="A7253" s="573" t="s">
        <v>14874</v>
      </c>
      <c r="B7253" s="574" t="s">
        <v>14875</v>
      </c>
      <c r="C7253" s="573" t="s">
        <v>399</v>
      </c>
      <c r="E7253" s="573"/>
    </row>
    <row r="7254" spans="1:5" ht="15.75">
      <c r="A7254" s="573" t="s">
        <v>14876</v>
      </c>
      <c r="B7254" s="574" t="s">
        <v>14877</v>
      </c>
      <c r="C7254" s="573" t="s">
        <v>343</v>
      </c>
      <c r="E7254" s="573"/>
    </row>
    <row r="7255" spans="1:5" ht="15.75">
      <c r="A7255" s="573" t="s">
        <v>14878</v>
      </c>
      <c r="B7255" s="574" t="s">
        <v>14879</v>
      </c>
      <c r="C7255" s="573" t="s">
        <v>360</v>
      </c>
      <c r="E7255" s="573"/>
    </row>
    <row r="7256" spans="1:5" ht="15.75">
      <c r="A7256" s="573" t="s">
        <v>14880</v>
      </c>
      <c r="B7256" s="574" t="s">
        <v>14881</v>
      </c>
      <c r="C7256" s="573" t="s">
        <v>496</v>
      </c>
      <c r="E7256" s="573"/>
    </row>
    <row r="7257" spans="1:5" ht="15.75">
      <c r="A7257" s="573" t="s">
        <v>14882</v>
      </c>
      <c r="B7257" s="574" t="s">
        <v>14883</v>
      </c>
      <c r="C7257" s="573" t="s">
        <v>346</v>
      </c>
      <c r="E7257" s="573"/>
    </row>
    <row r="7258" spans="1:5" ht="15.75">
      <c r="A7258" s="573" t="s">
        <v>14884</v>
      </c>
      <c r="B7258" s="574" t="s">
        <v>14885</v>
      </c>
      <c r="C7258" s="573" t="s">
        <v>346</v>
      </c>
      <c r="E7258" s="573"/>
    </row>
    <row r="7259" spans="1:5" ht="15.75">
      <c r="A7259" s="573" t="s">
        <v>14886</v>
      </c>
      <c r="B7259" s="574" t="s">
        <v>14887</v>
      </c>
      <c r="C7259" s="573" t="s">
        <v>294</v>
      </c>
      <c r="E7259" s="573"/>
    </row>
    <row r="7260" spans="1:5" ht="15.75">
      <c r="A7260" s="573" t="s">
        <v>14888</v>
      </c>
      <c r="B7260" s="574" t="s">
        <v>14889</v>
      </c>
      <c r="C7260" s="573" t="s">
        <v>493</v>
      </c>
      <c r="E7260" s="573"/>
    </row>
    <row r="7261" spans="1:5" ht="15.75">
      <c r="A7261" s="573" t="s">
        <v>14890</v>
      </c>
      <c r="B7261" s="574" t="s">
        <v>14891</v>
      </c>
      <c r="C7261" s="573" t="s">
        <v>317</v>
      </c>
      <c r="E7261" s="573"/>
    </row>
    <row r="7262" spans="1:5" ht="15.75">
      <c r="A7262" s="573" t="s">
        <v>14892</v>
      </c>
      <c r="B7262" s="574" t="s">
        <v>14893</v>
      </c>
      <c r="C7262" s="573" t="s">
        <v>556</v>
      </c>
      <c r="E7262" s="573"/>
    </row>
    <row r="7263" spans="1:5" ht="15.75">
      <c r="A7263" s="573" t="s">
        <v>14894</v>
      </c>
      <c r="B7263" s="574" t="s">
        <v>14895</v>
      </c>
      <c r="C7263" s="573" t="s">
        <v>862</v>
      </c>
      <c r="E7263" s="573"/>
    </row>
    <row r="7264" spans="1:5" ht="15.75">
      <c r="A7264" s="573" t="s">
        <v>14896</v>
      </c>
      <c r="B7264" s="574" t="s">
        <v>14897</v>
      </c>
      <c r="C7264" s="573" t="s">
        <v>501</v>
      </c>
      <c r="E7264" s="573"/>
    </row>
    <row r="7265" spans="1:5" ht="15.75">
      <c r="A7265" s="573" t="s">
        <v>14898</v>
      </c>
      <c r="B7265" s="574" t="s">
        <v>14899</v>
      </c>
      <c r="C7265" s="573" t="s">
        <v>399</v>
      </c>
      <c r="E7265" s="573"/>
    </row>
    <row r="7266" spans="1:5" ht="15.75">
      <c r="A7266" s="573" t="s">
        <v>14900</v>
      </c>
      <c r="B7266" s="574" t="s">
        <v>14901</v>
      </c>
      <c r="C7266" s="573" t="s">
        <v>425</v>
      </c>
      <c r="E7266" s="573"/>
    </row>
    <row r="7267" spans="1:5" ht="15.75">
      <c r="A7267" s="573" t="s">
        <v>14902</v>
      </c>
      <c r="B7267" s="574" t="s">
        <v>14903</v>
      </c>
      <c r="C7267" s="573" t="s">
        <v>511</v>
      </c>
      <c r="E7267" s="573"/>
    </row>
    <row r="7268" spans="1:5" ht="15.75">
      <c r="A7268" s="573" t="s">
        <v>14904</v>
      </c>
      <c r="B7268" s="574" t="s">
        <v>14905</v>
      </c>
      <c r="C7268" s="573" t="s">
        <v>511</v>
      </c>
      <c r="E7268" s="573"/>
    </row>
    <row r="7269" spans="1:5" ht="15.75">
      <c r="A7269" s="573" t="s">
        <v>14906</v>
      </c>
      <c r="B7269" s="574" t="s">
        <v>14907</v>
      </c>
      <c r="C7269" s="573" t="s">
        <v>425</v>
      </c>
      <c r="E7269" s="573"/>
    </row>
    <row r="7270" spans="1:5" ht="15.75">
      <c r="A7270" s="573" t="s">
        <v>14908</v>
      </c>
      <c r="B7270" s="574" t="s">
        <v>14909</v>
      </c>
      <c r="C7270" s="573" t="s">
        <v>343</v>
      </c>
      <c r="E7270" s="573"/>
    </row>
    <row r="7271" spans="1:5" ht="15.75">
      <c r="A7271" s="573" t="s">
        <v>14910</v>
      </c>
      <c r="B7271" s="574" t="s">
        <v>14911</v>
      </c>
      <c r="C7271" s="573" t="s">
        <v>511</v>
      </c>
      <c r="E7271" s="573"/>
    </row>
    <row r="7272" spans="1:5" ht="15.75">
      <c r="A7272" s="573" t="s">
        <v>14912</v>
      </c>
      <c r="B7272" s="574" t="s">
        <v>14913</v>
      </c>
      <c r="C7272" s="573" t="s">
        <v>511</v>
      </c>
      <c r="E7272" s="573"/>
    </row>
    <row r="7273" spans="1:5" ht="15.75">
      <c r="A7273" s="573" t="s">
        <v>14914</v>
      </c>
      <c r="B7273" s="574" t="s">
        <v>14915</v>
      </c>
      <c r="C7273" s="573" t="s">
        <v>268</v>
      </c>
      <c r="E7273" s="573"/>
    </row>
    <row r="7274" spans="1:5" ht="15.75">
      <c r="A7274" s="573" t="s">
        <v>14916</v>
      </c>
      <c r="B7274" s="574" t="s">
        <v>14917</v>
      </c>
      <c r="C7274" s="573" t="s">
        <v>485</v>
      </c>
      <c r="E7274" s="573"/>
    </row>
    <row r="7275" spans="1:5" ht="15.75">
      <c r="A7275" s="573" t="s">
        <v>14918</v>
      </c>
      <c r="B7275" s="574" t="s">
        <v>14919</v>
      </c>
      <c r="C7275" s="573" t="s">
        <v>488</v>
      </c>
      <c r="E7275" s="573"/>
    </row>
    <row r="7276" spans="1:5" ht="15.75">
      <c r="A7276" s="573" t="s">
        <v>14920</v>
      </c>
      <c r="B7276" s="574" t="s">
        <v>14921</v>
      </c>
      <c r="C7276" s="573" t="s">
        <v>535</v>
      </c>
      <c r="E7276" s="573"/>
    </row>
    <row r="7277" spans="1:5" ht="15.75">
      <c r="A7277" s="573" t="s">
        <v>14922</v>
      </c>
      <c r="B7277" s="574" t="s">
        <v>14923</v>
      </c>
      <c r="C7277" s="573" t="s">
        <v>241</v>
      </c>
      <c r="E7277" s="573"/>
    </row>
    <row r="7278" spans="1:5" ht="15.75">
      <c r="A7278" s="573" t="s">
        <v>14924</v>
      </c>
      <c r="B7278" s="574" t="s">
        <v>14925</v>
      </c>
      <c r="C7278" s="573" t="s">
        <v>337</v>
      </c>
      <c r="E7278" s="573"/>
    </row>
    <row r="7279" spans="1:5" ht="15.75">
      <c r="A7279" s="573" t="s">
        <v>14926</v>
      </c>
      <c r="B7279" s="574" t="s">
        <v>14927</v>
      </c>
      <c r="C7279" s="573" t="s">
        <v>620</v>
      </c>
      <c r="E7279" s="573"/>
    </row>
    <row r="7280" spans="1:5" ht="15.75">
      <c r="A7280" s="573" t="s">
        <v>14928</v>
      </c>
      <c r="B7280" s="574" t="s">
        <v>14929</v>
      </c>
      <c r="C7280" s="573" t="s">
        <v>559</v>
      </c>
      <c r="E7280" s="573"/>
    </row>
    <row r="7281" spans="1:5" ht="15.75">
      <c r="A7281" s="573" t="s">
        <v>14930</v>
      </c>
      <c r="B7281" s="574" t="s">
        <v>14931</v>
      </c>
      <c r="C7281" s="573" t="s">
        <v>425</v>
      </c>
      <c r="E7281" s="573"/>
    </row>
    <row r="7282" spans="1:5" ht="15.75">
      <c r="A7282" s="573" t="s">
        <v>14932</v>
      </c>
      <c r="B7282" s="574" t="s">
        <v>14933</v>
      </c>
      <c r="C7282" s="573" t="s">
        <v>511</v>
      </c>
      <c r="E7282" s="573"/>
    </row>
    <row r="7283" spans="1:5" ht="15.75">
      <c r="A7283" s="573" t="s">
        <v>14934</v>
      </c>
      <c r="B7283" s="574" t="s">
        <v>14935</v>
      </c>
      <c r="C7283" s="573" t="s">
        <v>620</v>
      </c>
      <c r="E7283" s="573"/>
    </row>
    <row r="7284" spans="1:5" ht="15.75">
      <c r="A7284" s="573" t="s">
        <v>14936</v>
      </c>
      <c r="B7284" s="574" t="s">
        <v>14937</v>
      </c>
      <c r="C7284" s="573" t="s">
        <v>375</v>
      </c>
      <c r="E7284" s="573"/>
    </row>
    <row r="7285" spans="1:5" ht="15.75">
      <c r="A7285" s="573" t="s">
        <v>14938</v>
      </c>
      <c r="B7285" s="574" t="s">
        <v>14939</v>
      </c>
      <c r="C7285" s="573" t="s">
        <v>240</v>
      </c>
      <c r="E7285" s="573"/>
    </row>
    <row r="7286" spans="1:5" ht="15.75">
      <c r="A7286" s="573" t="s">
        <v>14940</v>
      </c>
      <c r="B7286" s="574" t="s">
        <v>14941</v>
      </c>
      <c r="C7286" s="573" t="s">
        <v>620</v>
      </c>
      <c r="E7286" s="573"/>
    </row>
    <row r="7287" spans="1:5" ht="15.75">
      <c r="A7287" s="573" t="s">
        <v>14942</v>
      </c>
      <c r="B7287" s="574" t="s">
        <v>14943</v>
      </c>
      <c r="C7287" s="573" t="s">
        <v>653</v>
      </c>
      <c r="E7287" s="573"/>
    </row>
    <row r="7288" spans="1:5" ht="15.75">
      <c r="A7288" s="573" t="s">
        <v>14944</v>
      </c>
      <c r="B7288" s="574" t="s">
        <v>14945</v>
      </c>
      <c r="C7288" s="573" t="s">
        <v>372</v>
      </c>
      <c r="E7288" s="573"/>
    </row>
    <row r="7289" spans="1:5" ht="15.75">
      <c r="A7289" s="573" t="s">
        <v>14946</v>
      </c>
      <c r="B7289" s="574" t="s">
        <v>14947</v>
      </c>
      <c r="C7289" s="573" t="s">
        <v>456</v>
      </c>
      <c r="E7289" s="573"/>
    </row>
    <row r="7290" spans="1:5" ht="15.75">
      <c r="A7290" s="573" t="s">
        <v>14948</v>
      </c>
      <c r="B7290" s="574" t="s">
        <v>14949</v>
      </c>
      <c r="C7290" s="573" t="s">
        <v>496</v>
      </c>
      <c r="E7290" s="573"/>
    </row>
    <row r="7291" spans="1:5" ht="15.75">
      <c r="A7291" s="573" t="s">
        <v>14950</v>
      </c>
      <c r="B7291" s="574" t="s">
        <v>14951</v>
      </c>
      <c r="C7291" s="573" t="s">
        <v>369</v>
      </c>
      <c r="E7291" s="573"/>
    </row>
    <row r="7292" spans="1:5" ht="15.75">
      <c r="A7292" s="573" t="s">
        <v>14952</v>
      </c>
      <c r="B7292" s="574" t="s">
        <v>14953</v>
      </c>
      <c r="C7292" s="573" t="s">
        <v>399</v>
      </c>
      <c r="E7292" s="573"/>
    </row>
    <row r="7293" spans="1:5" ht="15.75">
      <c r="A7293" s="573" t="s">
        <v>14954</v>
      </c>
      <c r="B7293" s="574" t="s">
        <v>14955</v>
      </c>
      <c r="C7293" s="573" t="s">
        <v>926</v>
      </c>
      <c r="E7293" s="573"/>
    </row>
    <row r="7294" spans="1:5" ht="15.75">
      <c r="A7294" s="573" t="s">
        <v>14956</v>
      </c>
      <c r="B7294" s="574" t="s">
        <v>14957</v>
      </c>
      <c r="C7294" s="573" t="s">
        <v>511</v>
      </c>
      <c r="E7294" s="573"/>
    </row>
    <row r="7295" spans="1:5" ht="15.75">
      <c r="A7295" s="573" t="s">
        <v>14958</v>
      </c>
      <c r="B7295" s="574" t="s">
        <v>14959</v>
      </c>
      <c r="C7295" s="573" t="s">
        <v>280</v>
      </c>
      <c r="E7295" s="573"/>
    </row>
    <row r="7296" spans="1:5" ht="15.75">
      <c r="A7296" s="573" t="s">
        <v>14960</v>
      </c>
      <c r="B7296" s="574" t="s">
        <v>14961</v>
      </c>
      <c r="C7296" s="573" t="s">
        <v>340</v>
      </c>
      <c r="E7296" s="573"/>
    </row>
    <row r="7297" spans="1:5" ht="15.75">
      <c r="A7297" s="573" t="s">
        <v>14962</v>
      </c>
      <c r="B7297" s="574" t="s">
        <v>14963</v>
      </c>
      <c r="C7297" s="573" t="s">
        <v>271</v>
      </c>
      <c r="E7297" s="573"/>
    </row>
    <row r="7298" spans="1:5" ht="15.75">
      <c r="A7298" s="573" t="s">
        <v>14964</v>
      </c>
      <c r="B7298" s="574" t="s">
        <v>14965</v>
      </c>
      <c r="C7298" s="573" t="s">
        <v>294</v>
      </c>
      <c r="E7298" s="573"/>
    </row>
    <row r="7299" spans="1:5" ht="15.75">
      <c r="A7299" s="573" t="s">
        <v>14966</v>
      </c>
      <c r="B7299" s="574" t="s">
        <v>14967</v>
      </c>
      <c r="C7299" s="573" t="s">
        <v>417</v>
      </c>
      <c r="E7299" s="573"/>
    </row>
    <row r="7300" spans="1:5" ht="15.75">
      <c r="A7300" s="573" t="s">
        <v>14968</v>
      </c>
      <c r="B7300" s="574" t="s">
        <v>14969</v>
      </c>
      <c r="C7300" s="573" t="s">
        <v>843</v>
      </c>
      <c r="E7300" s="573"/>
    </row>
    <row r="7301" spans="1:5" ht="15.75">
      <c r="A7301" s="573" t="s">
        <v>14970</v>
      </c>
      <c r="B7301" s="574" t="s">
        <v>14971</v>
      </c>
      <c r="C7301" s="573" t="s">
        <v>653</v>
      </c>
      <c r="E7301" s="573"/>
    </row>
    <row r="7302" spans="1:5" ht="15.75">
      <c r="A7302" s="573" t="s">
        <v>14972</v>
      </c>
      <c r="B7302" s="574" t="s">
        <v>14973</v>
      </c>
      <c r="C7302" s="573" t="s">
        <v>268</v>
      </c>
      <c r="E7302" s="573"/>
    </row>
    <row r="7303" spans="1:5" ht="15.75">
      <c r="A7303" s="573" t="s">
        <v>14974</v>
      </c>
      <c r="B7303" s="574" t="s">
        <v>14975</v>
      </c>
      <c r="C7303" s="573" t="s">
        <v>340</v>
      </c>
      <c r="E7303" s="573"/>
    </row>
    <row r="7304" spans="1:5" ht="15.75">
      <c r="A7304" s="573" t="s">
        <v>14976</v>
      </c>
      <c r="B7304" s="574" t="s">
        <v>14977</v>
      </c>
      <c r="C7304" s="573" t="s">
        <v>409</v>
      </c>
      <c r="E7304" s="573"/>
    </row>
    <row r="7305" spans="1:5" ht="15.75">
      <c r="A7305" s="573" t="s">
        <v>14978</v>
      </c>
      <c r="B7305" s="574" t="s">
        <v>14979</v>
      </c>
      <c r="C7305" s="573" t="s">
        <v>1010</v>
      </c>
      <c r="E7305" s="573"/>
    </row>
    <row r="7306" spans="1:5" ht="15.75">
      <c r="A7306" s="573" t="s">
        <v>14980</v>
      </c>
      <c r="B7306" s="574" t="s">
        <v>14981</v>
      </c>
      <c r="C7306" s="573" t="s">
        <v>346</v>
      </c>
      <c r="E7306" s="573"/>
    </row>
    <row r="7307" spans="1:5" ht="15.75">
      <c r="A7307" s="573" t="s">
        <v>14982</v>
      </c>
      <c r="B7307" s="574" t="s">
        <v>14983</v>
      </c>
      <c r="C7307" s="573" t="s">
        <v>511</v>
      </c>
      <c r="E7307" s="573"/>
    </row>
    <row r="7308" spans="1:5" ht="15.75">
      <c r="A7308" s="573" t="s">
        <v>14984</v>
      </c>
      <c r="B7308" s="574" t="s">
        <v>14985</v>
      </c>
      <c r="C7308" s="573" t="s">
        <v>1779</v>
      </c>
      <c r="E7308" s="573"/>
    </row>
    <row r="7309" spans="1:5" ht="15.75">
      <c r="A7309" s="573" t="s">
        <v>14986</v>
      </c>
      <c r="B7309" s="574" t="s">
        <v>14987</v>
      </c>
      <c r="C7309" s="573" t="s">
        <v>388</v>
      </c>
      <c r="E7309" s="573"/>
    </row>
    <row r="7310" spans="1:5" ht="15.75">
      <c r="A7310" s="573" t="s">
        <v>14988</v>
      </c>
      <c r="B7310" s="574" t="s">
        <v>14989</v>
      </c>
      <c r="C7310" s="573" t="s">
        <v>1033</v>
      </c>
      <c r="E7310" s="573"/>
    </row>
    <row r="7311" spans="1:5" ht="15.75">
      <c r="A7311" s="573" t="s">
        <v>14990</v>
      </c>
      <c r="B7311" s="574" t="s">
        <v>14991</v>
      </c>
      <c r="C7311" s="573" t="s">
        <v>320</v>
      </c>
      <c r="E7311" s="573"/>
    </row>
    <row r="7312" spans="1:5" ht="15.75">
      <c r="A7312" s="573" t="s">
        <v>14992</v>
      </c>
      <c r="B7312" s="574" t="s">
        <v>14993</v>
      </c>
      <c r="C7312" s="573" t="s">
        <v>388</v>
      </c>
      <c r="E7312" s="573"/>
    </row>
    <row r="7313" spans="1:5" ht="15.75">
      <c r="A7313" s="573" t="s">
        <v>14994</v>
      </c>
      <c r="B7313" s="574" t="s">
        <v>14995</v>
      </c>
      <c r="C7313" s="573" t="s">
        <v>485</v>
      </c>
      <c r="E7313" s="573"/>
    </row>
    <row r="7314" spans="1:5" ht="15.75">
      <c r="A7314" s="573" t="s">
        <v>14996</v>
      </c>
      <c r="B7314" s="574" t="s">
        <v>14997</v>
      </c>
      <c r="C7314" s="573" t="s">
        <v>511</v>
      </c>
      <c r="E7314" s="573"/>
    </row>
    <row r="7315" spans="1:5" ht="15.75">
      <c r="A7315" s="573" t="s">
        <v>14998</v>
      </c>
      <c r="B7315" s="574" t="s">
        <v>14999</v>
      </c>
      <c r="C7315" s="573" t="s">
        <v>504</v>
      </c>
      <c r="E7315" s="573"/>
    </row>
    <row r="7316" spans="1:5" ht="15.75">
      <c r="A7316" s="573" t="s">
        <v>15000</v>
      </c>
      <c r="B7316" s="574" t="s">
        <v>15001</v>
      </c>
      <c r="C7316" s="573" t="s">
        <v>511</v>
      </c>
      <c r="E7316" s="573"/>
    </row>
    <row r="7317" spans="1:5" ht="15.75">
      <c r="A7317" s="573" t="s">
        <v>15002</v>
      </c>
      <c r="B7317" s="574" t="s">
        <v>15003</v>
      </c>
      <c r="C7317" s="573" t="s">
        <v>620</v>
      </c>
      <c r="E7317" s="573"/>
    </row>
    <row r="7318" spans="1:5" ht="15.75">
      <c r="A7318" s="573" t="s">
        <v>15004</v>
      </c>
      <c r="B7318" s="574" t="s">
        <v>15005</v>
      </c>
      <c r="C7318" s="573" t="s">
        <v>355</v>
      </c>
      <c r="E7318" s="573"/>
    </row>
    <row r="7319" spans="1:5" ht="15.75">
      <c r="A7319" s="573" t="s">
        <v>15006</v>
      </c>
      <c r="B7319" s="574" t="s">
        <v>15007</v>
      </c>
      <c r="C7319" s="573" t="s">
        <v>528</v>
      </c>
      <c r="E7319" s="573"/>
    </row>
    <row r="7320" spans="1:5" ht="15.75">
      <c r="A7320" s="573" t="s">
        <v>15008</v>
      </c>
      <c r="B7320" s="574" t="s">
        <v>15009</v>
      </c>
      <c r="C7320" s="573" t="s">
        <v>1033</v>
      </c>
      <c r="E7320" s="573"/>
    </row>
    <row r="7321" spans="1:5" ht="15.75">
      <c r="A7321" s="573" t="s">
        <v>15010</v>
      </c>
      <c r="B7321" s="574" t="s">
        <v>15011</v>
      </c>
      <c r="C7321" s="573" t="s">
        <v>951</v>
      </c>
      <c r="E7321" s="573"/>
    </row>
    <row r="7322" spans="1:5" ht="15.75">
      <c r="A7322" s="573" t="s">
        <v>15012</v>
      </c>
      <c r="B7322" s="574" t="s">
        <v>15013</v>
      </c>
      <c r="C7322" s="573" t="s">
        <v>493</v>
      </c>
      <c r="E7322" s="573"/>
    </row>
    <row r="7323" spans="1:5" ht="15.75">
      <c r="A7323" s="573" t="s">
        <v>15014</v>
      </c>
      <c r="B7323" s="574" t="s">
        <v>15015</v>
      </c>
      <c r="C7323" s="573" t="s">
        <v>472</v>
      </c>
      <c r="E7323" s="573"/>
    </row>
    <row r="7324" spans="1:5" ht="15.75">
      <c r="A7324" s="573" t="s">
        <v>15016</v>
      </c>
      <c r="B7324" s="574" t="s">
        <v>15017</v>
      </c>
      <c r="C7324" s="573" t="s">
        <v>472</v>
      </c>
      <c r="E7324" s="573"/>
    </row>
    <row r="7325" spans="1:5" ht="15.75">
      <c r="A7325" s="573" t="s">
        <v>15018</v>
      </c>
      <c r="B7325" s="574" t="s">
        <v>15019</v>
      </c>
      <c r="C7325" s="573" t="s">
        <v>425</v>
      </c>
      <c r="E7325" s="573"/>
    </row>
    <row r="7326" spans="1:5" ht="15.75">
      <c r="A7326" s="573" t="s">
        <v>15020</v>
      </c>
      <c r="B7326" s="574" t="s">
        <v>15021</v>
      </c>
      <c r="C7326" s="573" t="s">
        <v>1033</v>
      </c>
      <c r="E7326" s="573"/>
    </row>
    <row r="7327" spans="1:5" ht="15.75">
      <c r="A7327" s="573" t="s">
        <v>15022</v>
      </c>
      <c r="B7327" s="574" t="s">
        <v>15023</v>
      </c>
      <c r="C7327" s="573" t="s">
        <v>511</v>
      </c>
      <c r="E7327" s="573"/>
    </row>
    <row r="7328" spans="1:5" ht="15.75">
      <c r="A7328" s="573" t="s">
        <v>15024</v>
      </c>
      <c r="B7328" s="574" t="s">
        <v>15025</v>
      </c>
      <c r="C7328" s="573" t="s">
        <v>511</v>
      </c>
      <c r="E7328" s="573"/>
    </row>
    <row r="7329" spans="1:5" ht="15.75">
      <c r="A7329" s="573" t="s">
        <v>15026</v>
      </c>
      <c r="B7329" s="574" t="s">
        <v>15027</v>
      </c>
      <c r="C7329" s="573" t="s">
        <v>349</v>
      </c>
      <c r="E7329" s="573"/>
    </row>
    <row r="7330" spans="1:5" ht="15.75">
      <c r="A7330" s="573" t="s">
        <v>15028</v>
      </c>
      <c r="B7330" s="574" t="s">
        <v>15029</v>
      </c>
      <c r="C7330" s="573" t="s">
        <v>388</v>
      </c>
      <c r="E7330" s="573"/>
    </row>
    <row r="7331" spans="1:5" ht="15.75">
      <c r="A7331" s="573" t="s">
        <v>15030</v>
      </c>
      <c r="B7331" s="574" t="s">
        <v>15031</v>
      </c>
      <c r="C7331" s="573" t="s">
        <v>360</v>
      </c>
      <c r="E7331" s="573"/>
    </row>
    <row r="7332" spans="1:5" ht="15.75">
      <c r="A7332" s="573" t="s">
        <v>15032</v>
      </c>
      <c r="B7332" s="574" t="s">
        <v>15033</v>
      </c>
      <c r="C7332" s="573" t="s">
        <v>999</v>
      </c>
      <c r="E7332" s="573"/>
    </row>
    <row r="7333" spans="1:5" ht="15.75">
      <c r="A7333" s="573" t="s">
        <v>15034</v>
      </c>
      <c r="B7333" s="574" t="s">
        <v>15035</v>
      </c>
      <c r="C7333" s="573" t="s">
        <v>433</v>
      </c>
      <c r="E7333" s="573"/>
    </row>
    <row r="7334" spans="1:5" ht="15.75">
      <c r="A7334" s="573" t="s">
        <v>15036</v>
      </c>
      <c r="B7334" s="574" t="s">
        <v>15037</v>
      </c>
      <c r="C7334" s="573" t="s">
        <v>343</v>
      </c>
      <c r="E7334" s="573"/>
    </row>
    <row r="7335" spans="1:5" ht="15.75">
      <c r="A7335" s="573" t="s">
        <v>15038</v>
      </c>
      <c r="B7335" s="574" t="s">
        <v>15039</v>
      </c>
      <c r="C7335" s="573" t="s">
        <v>280</v>
      </c>
      <c r="E7335" s="573"/>
    </row>
    <row r="7336" spans="1:5" ht="15.75">
      <c r="A7336" s="573" t="s">
        <v>15040</v>
      </c>
      <c r="B7336" s="574" t="s">
        <v>15041</v>
      </c>
      <c r="C7336" s="573" t="s">
        <v>309</v>
      </c>
      <c r="E7336" s="573"/>
    </row>
    <row r="7337" spans="1:5" ht="15.75">
      <c r="A7337" s="573" t="s">
        <v>15042</v>
      </c>
      <c r="B7337" s="574" t="s">
        <v>15043</v>
      </c>
      <c r="C7337" s="573" t="s">
        <v>511</v>
      </c>
      <c r="E7337" s="573"/>
    </row>
    <row r="7338" spans="1:5" ht="15.75">
      <c r="A7338" s="573" t="s">
        <v>15044</v>
      </c>
      <c r="B7338" s="574" t="s">
        <v>15045</v>
      </c>
      <c r="C7338" s="573" t="s">
        <v>556</v>
      </c>
      <c r="E7338" s="573"/>
    </row>
    <row r="7339" spans="1:5" ht="15.75">
      <c r="A7339" s="573" t="s">
        <v>15046</v>
      </c>
      <c r="B7339" s="574" t="s">
        <v>15047</v>
      </c>
      <c r="C7339" s="573" t="s">
        <v>620</v>
      </c>
      <c r="E7339" s="573"/>
    </row>
    <row r="7340" spans="1:5" ht="15.75">
      <c r="A7340" s="573" t="s">
        <v>15048</v>
      </c>
      <c r="B7340" s="574" t="s">
        <v>15049</v>
      </c>
      <c r="C7340" s="573" t="s">
        <v>579</v>
      </c>
      <c r="E7340" s="573"/>
    </row>
    <row r="7341" spans="1:5" ht="15.75">
      <c r="A7341" s="573" t="s">
        <v>15050</v>
      </c>
      <c r="B7341" s="574" t="s">
        <v>15051</v>
      </c>
      <c r="C7341" s="573" t="s">
        <v>620</v>
      </c>
      <c r="E7341" s="573"/>
    </row>
    <row r="7342" spans="1:5" ht="15.75">
      <c r="A7342" s="573" t="s">
        <v>15052</v>
      </c>
      <c r="B7342" s="574" t="s">
        <v>15053</v>
      </c>
      <c r="C7342" s="573" t="s">
        <v>425</v>
      </c>
      <c r="E7342" s="573"/>
    </row>
    <row r="7343" spans="1:5" ht="15.75">
      <c r="A7343" s="573" t="s">
        <v>15054</v>
      </c>
      <c r="B7343" s="574" t="s">
        <v>15055</v>
      </c>
      <c r="C7343" s="573" t="s">
        <v>294</v>
      </c>
      <c r="E7343" s="573"/>
    </row>
    <row r="7344" spans="1:5" ht="15.75">
      <c r="A7344" s="573" t="s">
        <v>15056</v>
      </c>
      <c r="B7344" s="574" t="s">
        <v>15057</v>
      </c>
      <c r="C7344" s="573" t="s">
        <v>412</v>
      </c>
      <c r="E7344" s="573"/>
    </row>
    <row r="7345" spans="1:5" ht="15.75">
      <c r="A7345" s="573" t="s">
        <v>15058</v>
      </c>
      <c r="B7345" s="574" t="s">
        <v>15059</v>
      </c>
      <c r="C7345" s="573" t="s">
        <v>559</v>
      </c>
      <c r="E7345" s="573"/>
    </row>
    <row r="7346" spans="1:5" ht="15.75">
      <c r="A7346" s="573" t="s">
        <v>15060</v>
      </c>
      <c r="B7346" s="574" t="s">
        <v>15061</v>
      </c>
      <c r="C7346" s="573" t="s">
        <v>592</v>
      </c>
      <c r="E7346" s="573"/>
    </row>
    <row r="7347" spans="1:5" ht="15.75">
      <c r="A7347" s="573" t="s">
        <v>15062</v>
      </c>
      <c r="B7347" s="574" t="s">
        <v>15063</v>
      </c>
      <c r="C7347" s="573" t="s">
        <v>501</v>
      </c>
      <c r="E7347" s="573"/>
    </row>
    <row r="7348" spans="1:5" ht="15.75">
      <c r="A7348" s="573" t="s">
        <v>15064</v>
      </c>
      <c r="B7348" s="574" t="s">
        <v>15065</v>
      </c>
      <c r="C7348" s="573" t="s">
        <v>283</v>
      </c>
      <c r="E7348" s="573"/>
    </row>
    <row r="7349" spans="1:5" ht="15.75">
      <c r="A7349" s="573" t="s">
        <v>15066</v>
      </c>
      <c r="B7349" s="574" t="s">
        <v>15067</v>
      </c>
      <c r="C7349" s="573" t="s">
        <v>883</v>
      </c>
      <c r="E7349" s="573"/>
    </row>
    <row r="7350" spans="1:5" ht="15.75">
      <c r="A7350" s="573" t="s">
        <v>15068</v>
      </c>
      <c r="B7350" s="574" t="s">
        <v>15069</v>
      </c>
      <c r="C7350" s="573" t="s">
        <v>1141</v>
      </c>
      <c r="E7350" s="573"/>
    </row>
    <row r="7351" spans="1:5" ht="15.75">
      <c r="A7351" s="573" t="s">
        <v>15070</v>
      </c>
      <c r="B7351" s="574" t="s">
        <v>15071</v>
      </c>
      <c r="C7351" s="573" t="s">
        <v>312</v>
      </c>
      <c r="E7351" s="573"/>
    </row>
    <row r="7352" spans="1:5" ht="15.75">
      <c r="A7352" s="573" t="s">
        <v>15072</v>
      </c>
      <c r="B7352" s="574" t="s">
        <v>15073</v>
      </c>
      <c r="C7352" s="573" t="s">
        <v>528</v>
      </c>
      <c r="E7352" s="573"/>
    </row>
    <row r="7353" spans="1:5" ht="15.75">
      <c r="A7353" s="573" t="s">
        <v>15074</v>
      </c>
      <c r="B7353" s="574" t="s">
        <v>15075</v>
      </c>
      <c r="C7353" s="573" t="s">
        <v>334</v>
      </c>
      <c r="E7353" s="573"/>
    </row>
    <row r="7354" spans="1:5" ht="15.75">
      <c r="A7354" s="573" t="s">
        <v>15076</v>
      </c>
      <c r="B7354" s="574" t="s">
        <v>15077</v>
      </c>
      <c r="C7354" s="573" t="s">
        <v>412</v>
      </c>
      <c r="E7354" s="573"/>
    </row>
    <row r="7355" spans="1:5" ht="15.75">
      <c r="A7355" s="573" t="s">
        <v>15078</v>
      </c>
      <c r="B7355" s="574" t="s">
        <v>15079</v>
      </c>
      <c r="C7355" s="573" t="s">
        <v>496</v>
      </c>
      <c r="E7355" s="573"/>
    </row>
    <row r="7356" spans="1:5" ht="15.75">
      <c r="A7356" s="573" t="s">
        <v>15080</v>
      </c>
      <c r="B7356" s="574" t="s">
        <v>15081</v>
      </c>
      <c r="C7356" s="573" t="s">
        <v>732</v>
      </c>
      <c r="E7356" s="573"/>
    </row>
    <row r="7357" spans="1:5" ht="15.75">
      <c r="A7357" s="573" t="s">
        <v>15082</v>
      </c>
      <c r="B7357" s="574" t="s">
        <v>15083</v>
      </c>
      <c r="C7357" s="573" t="s">
        <v>485</v>
      </c>
      <c r="E7357" s="573"/>
    </row>
    <row r="7358" spans="1:5" ht="15.75">
      <c r="A7358" s="573" t="s">
        <v>15084</v>
      </c>
      <c r="B7358" s="574" t="s">
        <v>15085</v>
      </c>
      <c r="C7358" s="573" t="s">
        <v>294</v>
      </c>
      <c r="E7358" s="573"/>
    </row>
    <row r="7359" spans="1:5" ht="15.75">
      <c r="A7359" s="573" t="s">
        <v>15086</v>
      </c>
      <c r="B7359" s="574" t="s">
        <v>15087</v>
      </c>
      <c r="C7359" s="573" t="s">
        <v>268</v>
      </c>
      <c r="E7359" s="573"/>
    </row>
    <row r="7360" spans="1:5" ht="15.75">
      <c r="A7360" s="573" t="s">
        <v>15088</v>
      </c>
      <c r="B7360" s="574" t="s">
        <v>15089</v>
      </c>
      <c r="C7360" s="573" t="s">
        <v>511</v>
      </c>
      <c r="E7360" s="573"/>
    </row>
    <row r="7361" spans="1:5" ht="15.75">
      <c r="A7361" s="573" t="s">
        <v>15090</v>
      </c>
      <c r="B7361" s="574" t="s">
        <v>15091</v>
      </c>
      <c r="C7361" s="573" t="s">
        <v>511</v>
      </c>
      <c r="E7361" s="573"/>
    </row>
    <row r="7362" spans="1:5" ht="15.75">
      <c r="A7362" s="573" t="s">
        <v>15092</v>
      </c>
      <c r="B7362" s="574" t="s">
        <v>15093</v>
      </c>
      <c r="C7362" s="573" t="s">
        <v>1033</v>
      </c>
      <c r="E7362" s="573"/>
    </row>
    <row r="7363" spans="1:5" ht="15.75">
      <c r="A7363" s="573" t="s">
        <v>15094</v>
      </c>
      <c r="B7363" s="574" t="s">
        <v>15095</v>
      </c>
      <c r="C7363" s="573" t="s">
        <v>433</v>
      </c>
      <c r="E7363" s="573"/>
    </row>
    <row r="7364" spans="1:5" ht="15.75">
      <c r="A7364" s="573" t="s">
        <v>15096</v>
      </c>
      <c r="B7364" s="574" t="s">
        <v>15097</v>
      </c>
      <c r="C7364" s="573" t="s">
        <v>433</v>
      </c>
      <c r="E7364" s="573"/>
    </row>
    <row r="7365" spans="1:5" ht="15.75">
      <c r="A7365" s="573" t="s">
        <v>15098</v>
      </c>
      <c r="B7365" s="574" t="s">
        <v>15099</v>
      </c>
      <c r="C7365" s="573" t="s">
        <v>472</v>
      </c>
      <c r="E7365" s="573"/>
    </row>
    <row r="7366" spans="1:5" ht="15.75">
      <c r="A7366" s="573" t="s">
        <v>15100</v>
      </c>
      <c r="B7366" s="574" t="s">
        <v>15101</v>
      </c>
      <c r="C7366" s="573" t="s">
        <v>493</v>
      </c>
      <c r="E7366" s="573"/>
    </row>
    <row r="7367" spans="1:5" ht="15.75">
      <c r="A7367" s="573" t="s">
        <v>15102</v>
      </c>
      <c r="B7367" s="574" t="s">
        <v>15103</v>
      </c>
      <c r="C7367" s="573" t="s">
        <v>340</v>
      </c>
      <c r="E7367" s="573"/>
    </row>
    <row r="7368" spans="1:5" ht="15.75">
      <c r="A7368" s="573" t="s">
        <v>15104</v>
      </c>
      <c r="B7368" s="574" t="s">
        <v>15105</v>
      </c>
      <c r="C7368" s="573" t="s">
        <v>535</v>
      </c>
      <c r="E7368" s="573"/>
    </row>
    <row r="7369" spans="1:5" ht="15.75">
      <c r="A7369" s="573" t="s">
        <v>15106</v>
      </c>
      <c r="B7369" s="574" t="s">
        <v>15107</v>
      </c>
      <c r="C7369" s="573" t="s">
        <v>343</v>
      </c>
      <c r="E7369" s="573"/>
    </row>
    <row r="7370" spans="1:5" ht="15.75">
      <c r="A7370" s="573" t="s">
        <v>15108</v>
      </c>
      <c r="B7370" s="574" t="s">
        <v>15109</v>
      </c>
      <c r="C7370" s="573" t="s">
        <v>511</v>
      </c>
      <c r="E7370" s="573"/>
    </row>
    <row r="7371" spans="1:5" ht="15.75">
      <c r="A7371" s="573" t="s">
        <v>15110</v>
      </c>
      <c r="B7371" s="574" t="s">
        <v>15111</v>
      </c>
      <c r="C7371" s="573" t="s">
        <v>317</v>
      </c>
      <c r="E7371" s="573"/>
    </row>
    <row r="7372" spans="1:5" ht="15.75">
      <c r="A7372" s="573" t="s">
        <v>15112</v>
      </c>
      <c r="B7372" s="574" t="s">
        <v>15113</v>
      </c>
      <c r="C7372" s="573" t="s">
        <v>2252</v>
      </c>
      <c r="E7372" s="573"/>
    </row>
    <row r="7373" spans="1:5" ht="15.75">
      <c r="A7373" s="573" t="s">
        <v>15114</v>
      </c>
      <c r="B7373" s="574" t="s">
        <v>15115</v>
      </c>
      <c r="C7373" s="573" t="s">
        <v>488</v>
      </c>
      <c r="E7373" s="573"/>
    </row>
    <row r="7374" spans="1:5" ht="15.75">
      <c r="A7374" s="573" t="s">
        <v>15116</v>
      </c>
      <c r="B7374" s="574" t="s">
        <v>15117</v>
      </c>
      <c r="C7374" s="573" t="s">
        <v>372</v>
      </c>
      <c r="E7374" s="573"/>
    </row>
    <row r="7375" spans="1:5" ht="15.75">
      <c r="A7375" s="573" t="s">
        <v>15118</v>
      </c>
      <c r="B7375" s="574" t="s">
        <v>15119</v>
      </c>
      <c r="C7375" s="573" t="s">
        <v>1141</v>
      </c>
      <c r="E7375" s="573"/>
    </row>
    <row r="7376" spans="1:5" ht="15.75">
      <c r="A7376" s="573" t="s">
        <v>15120</v>
      </c>
      <c r="B7376" s="574" t="s">
        <v>15121</v>
      </c>
      <c r="C7376" s="573" t="s">
        <v>674</v>
      </c>
      <c r="E7376" s="573"/>
    </row>
    <row r="7377" spans="1:5" ht="15.75">
      <c r="A7377" s="573" t="s">
        <v>15122</v>
      </c>
      <c r="B7377" s="574" t="s">
        <v>15123</v>
      </c>
      <c r="C7377" s="573" t="s">
        <v>436</v>
      </c>
      <c r="E7377" s="573"/>
    </row>
    <row r="7378" spans="1:5" ht="15.75">
      <c r="A7378" s="573" t="s">
        <v>15124</v>
      </c>
      <c r="B7378" s="574" t="s">
        <v>15125</v>
      </c>
      <c r="C7378" s="573" t="s">
        <v>732</v>
      </c>
      <c r="E7378" s="573"/>
    </row>
    <row r="7379" spans="1:5" ht="15.75">
      <c r="A7379" s="573" t="s">
        <v>15126</v>
      </c>
      <c r="B7379" s="574" t="s">
        <v>15127</v>
      </c>
      <c r="C7379" s="573" t="s">
        <v>375</v>
      </c>
      <c r="E7379" s="573"/>
    </row>
    <row r="7380" spans="1:5" ht="15.75">
      <c r="A7380" s="573" t="s">
        <v>15128</v>
      </c>
      <c r="B7380" s="574" t="s">
        <v>15129</v>
      </c>
      <c r="C7380" s="573" t="s">
        <v>349</v>
      </c>
      <c r="E7380" s="573"/>
    </row>
    <row r="7381" spans="1:5" ht="15.75">
      <c r="A7381" s="573" t="s">
        <v>15130</v>
      </c>
      <c r="B7381" s="574" t="s">
        <v>15131</v>
      </c>
      <c r="C7381" s="573" t="s">
        <v>241</v>
      </c>
      <c r="E7381" s="573"/>
    </row>
    <row r="7382" spans="1:5" ht="15.75">
      <c r="A7382" s="573" t="s">
        <v>15132</v>
      </c>
      <c r="B7382" s="574" t="s">
        <v>15133</v>
      </c>
      <c r="C7382" s="573" t="s">
        <v>732</v>
      </c>
      <c r="E7382" s="573"/>
    </row>
    <row r="7383" spans="1:5" ht="15.75">
      <c r="A7383" s="573" t="s">
        <v>15134</v>
      </c>
      <c r="B7383" s="574" t="s">
        <v>15135</v>
      </c>
      <c r="C7383" s="573" t="s">
        <v>349</v>
      </c>
      <c r="E7383" s="573"/>
    </row>
    <row r="7384" spans="1:5" ht="15.75">
      <c r="A7384" s="573" t="s">
        <v>15136</v>
      </c>
      <c r="B7384" s="574" t="s">
        <v>15137</v>
      </c>
      <c r="C7384" s="573" t="s">
        <v>309</v>
      </c>
      <c r="E7384" s="573"/>
    </row>
    <row r="7385" spans="1:5" ht="15.75">
      <c r="A7385" s="573" t="s">
        <v>15138</v>
      </c>
      <c r="B7385" s="574" t="s">
        <v>15139</v>
      </c>
      <c r="C7385" s="573" t="s">
        <v>564</v>
      </c>
      <c r="E7385" s="573"/>
    </row>
    <row r="7386" spans="1:5" ht="15.75">
      <c r="A7386" s="573" t="s">
        <v>15140</v>
      </c>
      <c r="B7386" s="574" t="s">
        <v>15141</v>
      </c>
      <c r="C7386" s="573" t="s">
        <v>559</v>
      </c>
      <c r="E7386" s="573"/>
    </row>
    <row r="7387" spans="1:5" ht="15.75">
      <c r="A7387" s="573" t="s">
        <v>15142</v>
      </c>
      <c r="B7387" s="574" t="s">
        <v>15143</v>
      </c>
      <c r="C7387" s="573" t="s">
        <v>372</v>
      </c>
      <c r="E7387" s="573"/>
    </row>
    <row r="7388" spans="1:5" ht="15.75">
      <c r="A7388" s="573" t="s">
        <v>15144</v>
      </c>
      <c r="B7388" s="574" t="s">
        <v>15145</v>
      </c>
      <c r="C7388" s="573" t="s">
        <v>1033</v>
      </c>
      <c r="E7388" s="573"/>
    </row>
    <row r="7389" spans="1:5" ht="15.75">
      <c r="A7389" s="573" t="s">
        <v>15146</v>
      </c>
      <c r="B7389" s="574" t="s">
        <v>15147</v>
      </c>
      <c r="C7389" s="573" t="s">
        <v>317</v>
      </c>
      <c r="E7389" s="573"/>
    </row>
    <row r="7390" spans="1:5" ht="15.75">
      <c r="A7390" s="573" t="s">
        <v>15148</v>
      </c>
      <c r="B7390" s="574" t="s">
        <v>15149</v>
      </c>
      <c r="C7390" s="573" t="s">
        <v>425</v>
      </c>
      <c r="E7390" s="573"/>
    </row>
    <row r="7391" spans="1:5" ht="15.75">
      <c r="A7391" s="573" t="s">
        <v>15150</v>
      </c>
      <c r="B7391" s="574" t="s">
        <v>15151</v>
      </c>
      <c r="C7391" s="573" t="s">
        <v>518</v>
      </c>
      <c r="E7391" s="573"/>
    </row>
    <row r="7392" spans="1:5" ht="15.75">
      <c r="A7392" s="573" t="s">
        <v>15152</v>
      </c>
      <c r="B7392" s="574" t="s">
        <v>15153</v>
      </c>
      <c r="C7392" s="573" t="s">
        <v>436</v>
      </c>
      <c r="E7392" s="573"/>
    </row>
    <row r="7393" spans="1:5" ht="15.75">
      <c r="A7393" s="573" t="s">
        <v>15154</v>
      </c>
      <c r="B7393" s="574" t="s">
        <v>15155</v>
      </c>
      <c r="C7393" s="573" t="s">
        <v>496</v>
      </c>
      <c r="E7393" s="573"/>
    </row>
    <row r="7394" spans="1:5" ht="15.75">
      <c r="A7394" s="573" t="s">
        <v>15156</v>
      </c>
      <c r="B7394" s="574" t="s">
        <v>15157</v>
      </c>
      <c r="C7394" s="573" t="s">
        <v>320</v>
      </c>
      <c r="E7394" s="573"/>
    </row>
    <row r="7395" spans="1:5" ht="15.75">
      <c r="A7395" s="573" t="s">
        <v>15158</v>
      </c>
      <c r="B7395" s="574" t="s">
        <v>15159</v>
      </c>
      <c r="C7395" s="573" t="s">
        <v>518</v>
      </c>
      <c r="E7395" s="573"/>
    </row>
    <row r="7396" spans="1:5" ht="15.75">
      <c r="A7396" s="573" t="s">
        <v>15160</v>
      </c>
      <c r="B7396" s="574" t="s">
        <v>15161</v>
      </c>
      <c r="C7396" s="573" t="s">
        <v>399</v>
      </c>
      <c r="E7396" s="573"/>
    </row>
    <row r="7397" spans="1:5" ht="15.75">
      <c r="A7397" s="573" t="s">
        <v>15162</v>
      </c>
      <c r="B7397" s="574" t="s">
        <v>15163</v>
      </c>
      <c r="C7397" s="573" t="s">
        <v>303</v>
      </c>
      <c r="E7397" s="573"/>
    </row>
    <row r="7398" spans="1:5" ht="15.75">
      <c r="A7398" s="573" t="s">
        <v>15164</v>
      </c>
      <c r="B7398" s="574" t="s">
        <v>15165</v>
      </c>
      <c r="C7398" s="573" t="s">
        <v>337</v>
      </c>
      <c r="E7398" s="573"/>
    </row>
    <row r="7399" spans="1:5" ht="15.75">
      <c r="A7399" s="573" t="s">
        <v>15166</v>
      </c>
      <c r="B7399" s="574" t="s">
        <v>15167</v>
      </c>
      <c r="C7399" s="573" t="s">
        <v>436</v>
      </c>
      <c r="E7399" s="573"/>
    </row>
    <row r="7400" spans="1:5" ht="15.75">
      <c r="A7400" s="573" t="s">
        <v>15168</v>
      </c>
      <c r="B7400" s="574" t="s">
        <v>15169</v>
      </c>
      <c r="C7400" s="573" t="s">
        <v>518</v>
      </c>
      <c r="E7400" s="573"/>
    </row>
    <row r="7401" spans="1:5" ht="15.75">
      <c r="A7401" s="573" t="s">
        <v>15170</v>
      </c>
      <c r="B7401" s="574" t="s">
        <v>15171</v>
      </c>
      <c r="C7401" s="573" t="s">
        <v>399</v>
      </c>
      <c r="E7401" s="573"/>
    </row>
    <row r="7402" spans="1:5" ht="15.75">
      <c r="A7402" s="573" t="s">
        <v>15172</v>
      </c>
      <c r="B7402" s="574" t="s">
        <v>15173</v>
      </c>
      <c r="C7402" s="573" t="s">
        <v>518</v>
      </c>
      <c r="E7402" s="573"/>
    </row>
    <row r="7403" spans="1:5" ht="15.75">
      <c r="A7403" s="573" t="s">
        <v>15174</v>
      </c>
      <c r="B7403" s="574" t="s">
        <v>15175</v>
      </c>
      <c r="C7403" s="573" t="s">
        <v>283</v>
      </c>
      <c r="E7403" s="573"/>
    </row>
    <row r="7404" spans="1:5" ht="15.75">
      <c r="A7404" s="573" t="s">
        <v>15176</v>
      </c>
      <c r="B7404" s="574" t="s">
        <v>15177</v>
      </c>
      <c r="C7404" s="573" t="s">
        <v>349</v>
      </c>
      <c r="E7404" s="573"/>
    </row>
    <row r="7405" spans="1:5" ht="15.75">
      <c r="A7405" s="573" t="s">
        <v>15178</v>
      </c>
      <c r="B7405" s="574" t="s">
        <v>15179</v>
      </c>
      <c r="C7405" s="573" t="s">
        <v>399</v>
      </c>
      <c r="E7405" s="573"/>
    </row>
    <row r="7406" spans="1:5" ht="15.75">
      <c r="A7406" s="573" t="s">
        <v>15180</v>
      </c>
      <c r="B7406" s="574" t="s">
        <v>15181</v>
      </c>
      <c r="C7406" s="573" t="s">
        <v>320</v>
      </c>
      <c r="E7406" s="573"/>
    </row>
    <row r="7407" spans="1:5" ht="15.75">
      <c r="A7407" s="573" t="s">
        <v>15182</v>
      </c>
      <c r="B7407" s="574" t="s">
        <v>15183</v>
      </c>
      <c r="C7407" s="573" t="s">
        <v>862</v>
      </c>
      <c r="E7407" s="573"/>
    </row>
    <row r="7408" spans="1:5" ht="15.75">
      <c r="A7408" s="573" t="s">
        <v>15184</v>
      </c>
      <c r="B7408" s="574" t="s">
        <v>15185</v>
      </c>
      <c r="C7408" s="573" t="s">
        <v>579</v>
      </c>
      <c r="E7408" s="573"/>
    </row>
    <row r="7409" spans="1:5" ht="15.75">
      <c r="A7409" s="573" t="s">
        <v>15186</v>
      </c>
      <c r="B7409" s="574" t="s">
        <v>15187</v>
      </c>
      <c r="C7409" s="573" t="s">
        <v>556</v>
      </c>
      <c r="E7409" s="573"/>
    </row>
    <row r="7410" spans="1:5" ht="15.75">
      <c r="A7410" s="573" t="s">
        <v>15188</v>
      </c>
      <c r="B7410" s="574" t="s">
        <v>15189</v>
      </c>
      <c r="C7410" s="573" t="s">
        <v>518</v>
      </c>
      <c r="E7410" s="573"/>
    </row>
    <row r="7411" spans="1:5" ht="15.75">
      <c r="A7411" s="573" t="s">
        <v>15190</v>
      </c>
      <c r="B7411" s="574" t="s">
        <v>15191</v>
      </c>
      <c r="C7411" s="573" t="s">
        <v>488</v>
      </c>
      <c r="E7411" s="573"/>
    </row>
    <row r="7412" spans="1:5" ht="15.75">
      <c r="A7412" s="573" t="s">
        <v>15192</v>
      </c>
      <c r="B7412" s="574" t="s">
        <v>15193</v>
      </c>
      <c r="C7412" s="573" t="s">
        <v>303</v>
      </c>
      <c r="E7412" s="573"/>
    </row>
    <row r="7413" spans="1:5" ht="15.75">
      <c r="A7413" s="573" t="s">
        <v>15194</v>
      </c>
      <c r="B7413" s="574" t="s">
        <v>15195</v>
      </c>
      <c r="C7413" s="573" t="s">
        <v>317</v>
      </c>
      <c r="E7413" s="573"/>
    </row>
    <row r="7414" spans="1:5" ht="15.75">
      <c r="A7414" s="573" t="s">
        <v>15196</v>
      </c>
      <c r="B7414" s="574" t="s">
        <v>15197</v>
      </c>
      <c r="C7414" s="573" t="s">
        <v>399</v>
      </c>
      <c r="E7414" s="573"/>
    </row>
    <row r="7415" spans="1:5" ht="15.75">
      <c r="A7415" s="573" t="s">
        <v>15198</v>
      </c>
      <c r="B7415" s="574" t="s">
        <v>15199</v>
      </c>
      <c r="C7415" s="573" t="s">
        <v>436</v>
      </c>
      <c r="E7415" s="573"/>
    </row>
    <row r="7416" spans="1:5" ht="15.75">
      <c r="A7416" s="573" t="s">
        <v>15200</v>
      </c>
      <c r="B7416" s="574" t="s">
        <v>15201</v>
      </c>
      <c r="C7416" s="573" t="s">
        <v>303</v>
      </c>
      <c r="E7416" s="573"/>
    </row>
    <row r="7417" spans="1:5" ht="15.75">
      <c r="A7417" s="573" t="s">
        <v>15202</v>
      </c>
      <c r="B7417" s="574" t="s">
        <v>15203</v>
      </c>
      <c r="C7417" s="573" t="s">
        <v>727</v>
      </c>
      <c r="E7417" s="573"/>
    </row>
    <row r="7418" spans="1:5" ht="15.75">
      <c r="A7418" s="573" t="s">
        <v>15204</v>
      </c>
      <c r="B7418" s="574" t="s">
        <v>15205</v>
      </c>
      <c r="C7418" s="573" t="s">
        <v>2252</v>
      </c>
      <c r="E7418" s="573"/>
    </row>
    <row r="7419" spans="1:5" ht="15.75">
      <c r="A7419" s="573" t="s">
        <v>15206</v>
      </c>
      <c r="B7419" s="574" t="s">
        <v>15207</v>
      </c>
      <c r="C7419" s="573" t="s">
        <v>485</v>
      </c>
      <c r="E7419" s="573"/>
    </row>
    <row r="7420" spans="1:5" ht="15.75">
      <c r="A7420" s="573" t="s">
        <v>15208</v>
      </c>
      <c r="B7420" s="574" t="s">
        <v>15209</v>
      </c>
      <c r="C7420" s="573" t="s">
        <v>472</v>
      </c>
      <c r="E7420" s="573"/>
    </row>
    <row r="7421" spans="1:5" ht="15.75">
      <c r="A7421" s="573" t="s">
        <v>15210</v>
      </c>
      <c r="B7421" s="574" t="s">
        <v>15211</v>
      </c>
      <c r="C7421" s="573" t="s">
        <v>732</v>
      </c>
      <c r="E7421" s="573"/>
    </row>
    <row r="7422" spans="1:5" ht="15.75">
      <c r="A7422" s="573" t="s">
        <v>15212</v>
      </c>
      <c r="B7422" s="574" t="s">
        <v>15213</v>
      </c>
      <c r="C7422" s="573" t="s">
        <v>501</v>
      </c>
      <c r="E7422" s="573"/>
    </row>
    <row r="7423" spans="1:5" ht="15.75">
      <c r="A7423" s="573" t="s">
        <v>15214</v>
      </c>
      <c r="B7423" s="574" t="s">
        <v>15215</v>
      </c>
      <c r="C7423" s="573" t="s">
        <v>268</v>
      </c>
      <c r="E7423" s="573"/>
    </row>
    <row r="7424" spans="1:5" ht="15.75">
      <c r="A7424" s="573" t="s">
        <v>15216</v>
      </c>
      <c r="B7424" s="574" t="s">
        <v>15217</v>
      </c>
      <c r="C7424" s="573" t="s">
        <v>240</v>
      </c>
      <c r="E7424" s="573"/>
    </row>
    <row r="7425" spans="1:5" ht="15.75">
      <c r="A7425" s="573" t="s">
        <v>15218</v>
      </c>
      <c r="B7425" s="574" t="s">
        <v>15219</v>
      </c>
      <c r="C7425" s="573" t="s">
        <v>300</v>
      </c>
      <c r="E7425" s="573"/>
    </row>
    <row r="7426" spans="1:5" ht="15.75">
      <c r="A7426" s="573" t="s">
        <v>15220</v>
      </c>
      <c r="B7426" s="574" t="s">
        <v>15221</v>
      </c>
      <c r="C7426" s="573" t="s">
        <v>240</v>
      </c>
      <c r="E7426" s="573"/>
    </row>
    <row r="7427" spans="1:5" ht="15.75">
      <c r="A7427" s="573" t="s">
        <v>15222</v>
      </c>
      <c r="B7427" s="574" t="s">
        <v>15223</v>
      </c>
      <c r="C7427" s="573" t="s">
        <v>303</v>
      </c>
      <c r="E7427" s="573"/>
    </row>
    <row r="7428" spans="1:5" ht="15.75">
      <c r="A7428" s="573" t="s">
        <v>15224</v>
      </c>
      <c r="B7428" s="574" t="s">
        <v>15225</v>
      </c>
      <c r="C7428" s="573" t="s">
        <v>653</v>
      </c>
      <c r="E7428" s="573"/>
    </row>
    <row r="7429" spans="1:5" ht="15.75">
      <c r="A7429" s="573" t="s">
        <v>15226</v>
      </c>
      <c r="B7429" s="574" t="s">
        <v>15227</v>
      </c>
      <c r="C7429" s="573" t="s">
        <v>518</v>
      </c>
      <c r="E7429" s="573"/>
    </row>
    <row r="7430" spans="1:5" ht="15.75">
      <c r="A7430" s="573" t="s">
        <v>15228</v>
      </c>
      <c r="B7430" s="574" t="s">
        <v>15229</v>
      </c>
      <c r="C7430" s="573" t="s">
        <v>732</v>
      </c>
      <c r="E7430" s="573"/>
    </row>
    <row r="7431" spans="1:5" ht="15.75">
      <c r="A7431" s="573" t="s">
        <v>15230</v>
      </c>
      <c r="B7431" s="574" t="s">
        <v>15231</v>
      </c>
      <c r="C7431" s="573" t="s">
        <v>409</v>
      </c>
      <c r="E7431" s="573"/>
    </row>
    <row r="7432" spans="1:5" ht="15.75">
      <c r="A7432" s="573" t="s">
        <v>15232</v>
      </c>
      <c r="B7432" s="574" t="s">
        <v>15233</v>
      </c>
      <c r="C7432" s="573" t="s">
        <v>472</v>
      </c>
      <c r="E7432" s="573"/>
    </row>
    <row r="7433" spans="1:5" ht="15.75">
      <c r="A7433" s="573" t="s">
        <v>15234</v>
      </c>
      <c r="B7433" s="574" t="s">
        <v>15235</v>
      </c>
      <c r="C7433" s="573" t="s">
        <v>312</v>
      </c>
      <c r="E7433" s="573"/>
    </row>
    <row r="7434" spans="1:5" ht="15.75">
      <c r="A7434" s="573" t="s">
        <v>15236</v>
      </c>
      <c r="B7434" s="574" t="s">
        <v>15237</v>
      </c>
      <c r="C7434" s="573" t="s">
        <v>1590</v>
      </c>
      <c r="E7434" s="573"/>
    </row>
    <row r="7435" spans="1:5" ht="15.75">
      <c r="A7435" s="573" t="s">
        <v>15238</v>
      </c>
      <c r="B7435" s="574" t="s">
        <v>15239</v>
      </c>
      <c r="C7435" s="573" t="s">
        <v>337</v>
      </c>
      <c r="E7435" s="573"/>
    </row>
    <row r="7436" spans="1:5" ht="15.75">
      <c r="A7436" s="573" t="s">
        <v>15240</v>
      </c>
      <c r="B7436" s="574" t="s">
        <v>15241</v>
      </c>
      <c r="C7436" s="573" t="s">
        <v>1208</v>
      </c>
      <c r="E7436" s="573"/>
    </row>
    <row r="7437" spans="1:5" ht="15.75">
      <c r="A7437" s="573" t="s">
        <v>15242</v>
      </c>
      <c r="B7437" s="574" t="s">
        <v>15243</v>
      </c>
      <c r="C7437" s="573" t="s">
        <v>349</v>
      </c>
      <c r="E7437" s="573"/>
    </row>
    <row r="7438" spans="1:5" ht="15.75">
      <c r="A7438" s="573" t="s">
        <v>15244</v>
      </c>
      <c r="B7438" s="574" t="s">
        <v>15245</v>
      </c>
      <c r="C7438" s="573" t="s">
        <v>312</v>
      </c>
      <c r="E7438" s="573"/>
    </row>
    <row r="7439" spans="1:5" ht="15.75">
      <c r="A7439" s="573" t="s">
        <v>15246</v>
      </c>
      <c r="B7439" s="574" t="s">
        <v>15247</v>
      </c>
      <c r="C7439" s="573" t="s">
        <v>732</v>
      </c>
      <c r="E7439" s="573"/>
    </row>
    <row r="7440" spans="1:5" ht="15.75">
      <c r="A7440" s="573" t="s">
        <v>15248</v>
      </c>
      <c r="B7440" s="574" t="s">
        <v>15249</v>
      </c>
      <c r="C7440" s="573" t="s">
        <v>535</v>
      </c>
      <c r="E7440" s="573"/>
    </row>
    <row r="7441" spans="1:5" ht="15.75">
      <c r="A7441" s="573" t="s">
        <v>15250</v>
      </c>
      <c r="B7441" s="574" t="s">
        <v>15251</v>
      </c>
      <c r="C7441" s="573" t="s">
        <v>518</v>
      </c>
      <c r="E7441" s="573"/>
    </row>
    <row r="7442" spans="1:5" ht="15.75">
      <c r="A7442" s="573" t="s">
        <v>15252</v>
      </c>
      <c r="B7442" s="574" t="s">
        <v>15253</v>
      </c>
      <c r="C7442" s="573" t="s">
        <v>999</v>
      </c>
      <c r="E7442" s="573"/>
    </row>
    <row r="7443" spans="1:5" ht="15.75">
      <c r="A7443" s="573" t="s">
        <v>15254</v>
      </c>
      <c r="B7443" s="574" t="s">
        <v>15255</v>
      </c>
      <c r="C7443" s="573" t="s">
        <v>559</v>
      </c>
      <c r="E7443" s="573"/>
    </row>
    <row r="7444" spans="1:5" ht="15.75">
      <c r="A7444" s="573" t="s">
        <v>15256</v>
      </c>
      <c r="B7444" s="574" t="s">
        <v>15257</v>
      </c>
      <c r="C7444" s="573" t="s">
        <v>488</v>
      </c>
      <c r="E7444" s="573"/>
    </row>
    <row r="7445" spans="1:5" ht="15.75">
      <c r="A7445" s="573" t="s">
        <v>15258</v>
      </c>
      <c r="B7445" s="574" t="s">
        <v>15259</v>
      </c>
      <c r="C7445" s="573" t="s">
        <v>277</v>
      </c>
      <c r="E7445" s="573"/>
    </row>
    <row r="7446" spans="1:5" ht="15.75">
      <c r="A7446" s="573" t="s">
        <v>15260</v>
      </c>
      <c r="B7446" s="574" t="s">
        <v>15261</v>
      </c>
      <c r="C7446" s="573" t="s">
        <v>412</v>
      </c>
      <c r="E7446" s="573"/>
    </row>
    <row r="7447" spans="1:5" ht="15.75">
      <c r="A7447" s="573" t="s">
        <v>15262</v>
      </c>
      <c r="B7447" s="574" t="s">
        <v>15263</v>
      </c>
      <c r="C7447" s="573" t="s">
        <v>1033</v>
      </c>
      <c r="E7447" s="573"/>
    </row>
    <row r="7448" spans="1:5" ht="15.75">
      <c r="A7448" s="573" t="s">
        <v>15264</v>
      </c>
      <c r="B7448" s="574" t="s">
        <v>15265</v>
      </c>
      <c r="C7448" s="573" t="s">
        <v>388</v>
      </c>
      <c r="E7448" s="573"/>
    </row>
    <row r="7449" spans="1:5" ht="15.75">
      <c r="A7449" s="573" t="s">
        <v>15266</v>
      </c>
      <c r="B7449" s="574" t="s">
        <v>15267</v>
      </c>
      <c r="C7449" s="573" t="s">
        <v>340</v>
      </c>
      <c r="E7449" s="573"/>
    </row>
    <row r="7450" spans="1:5" ht="15.75">
      <c r="A7450" s="573" t="s">
        <v>15268</v>
      </c>
      <c r="B7450" s="574" t="s">
        <v>15269</v>
      </c>
      <c r="C7450" s="573" t="s">
        <v>317</v>
      </c>
      <c r="E7450" s="573"/>
    </row>
    <row r="7451" spans="1:5" ht="15.75">
      <c r="A7451" s="573" t="s">
        <v>15270</v>
      </c>
      <c r="B7451" s="574" t="s">
        <v>15271</v>
      </c>
      <c r="C7451" s="573" t="s">
        <v>535</v>
      </c>
      <c r="E7451" s="573"/>
    </row>
    <row r="7452" spans="1:5" ht="15.75">
      <c r="A7452" s="573" t="s">
        <v>15272</v>
      </c>
      <c r="B7452" s="574" t="s">
        <v>15273</v>
      </c>
      <c r="C7452" s="573" t="s">
        <v>240</v>
      </c>
      <c r="E7452" s="573"/>
    </row>
    <row r="7453" spans="1:5" ht="15.75">
      <c r="A7453" s="573" t="s">
        <v>15274</v>
      </c>
      <c r="B7453" s="574" t="s">
        <v>15275</v>
      </c>
      <c r="C7453" s="573" t="s">
        <v>485</v>
      </c>
      <c r="E7453" s="573"/>
    </row>
    <row r="7454" spans="1:5" ht="15.75">
      <c r="A7454" s="573" t="s">
        <v>15276</v>
      </c>
      <c r="B7454" s="574" t="s">
        <v>15277</v>
      </c>
      <c r="C7454" s="573" t="s">
        <v>343</v>
      </c>
      <c r="E7454" s="573"/>
    </row>
    <row r="7455" spans="1:5" ht="15.75">
      <c r="A7455" s="573" t="s">
        <v>15278</v>
      </c>
      <c r="B7455" s="574" t="s">
        <v>15279</v>
      </c>
      <c r="C7455" s="573" t="s">
        <v>535</v>
      </c>
      <c r="E7455" s="573"/>
    </row>
    <row r="7456" spans="1:5" ht="15.75">
      <c r="A7456" s="573" t="s">
        <v>15280</v>
      </c>
      <c r="B7456" s="574" t="s">
        <v>15281</v>
      </c>
      <c r="C7456" s="573" t="s">
        <v>556</v>
      </c>
      <c r="E7456" s="573"/>
    </row>
    <row r="7457" spans="1:5" ht="15.75">
      <c r="A7457" s="573" t="s">
        <v>15282</v>
      </c>
      <c r="B7457" s="574" t="s">
        <v>15283</v>
      </c>
      <c r="C7457" s="573" t="s">
        <v>528</v>
      </c>
      <c r="E7457" s="573"/>
    </row>
    <row r="7458" spans="1:5" ht="15.75">
      <c r="A7458" s="573" t="s">
        <v>15284</v>
      </c>
      <c r="B7458" s="574" t="s">
        <v>15285</v>
      </c>
      <c r="C7458" s="573" t="s">
        <v>653</v>
      </c>
      <c r="E7458" s="573"/>
    </row>
    <row r="7459" spans="1:5" ht="15.75">
      <c r="A7459" s="573" t="s">
        <v>15286</v>
      </c>
      <c r="B7459" s="574" t="s">
        <v>15287</v>
      </c>
      <c r="C7459" s="573" t="s">
        <v>456</v>
      </c>
      <c r="E7459" s="573"/>
    </row>
    <row r="7460" spans="1:5" ht="15.75">
      <c r="A7460" s="573" t="s">
        <v>15288</v>
      </c>
      <c r="B7460" s="574" t="s">
        <v>15289</v>
      </c>
      <c r="C7460" s="573" t="s">
        <v>280</v>
      </c>
      <c r="E7460" s="573"/>
    </row>
    <row r="7461" spans="1:5" ht="15.75">
      <c r="A7461" s="573" t="s">
        <v>15290</v>
      </c>
      <c r="B7461" s="574" t="s">
        <v>15291</v>
      </c>
      <c r="C7461" s="573" t="s">
        <v>511</v>
      </c>
      <c r="E7461" s="573"/>
    </row>
    <row r="7462" spans="1:5" ht="15.75">
      <c r="A7462" s="573" t="s">
        <v>15292</v>
      </c>
      <c r="B7462" s="574" t="s">
        <v>15293</v>
      </c>
      <c r="C7462" s="573" t="s">
        <v>317</v>
      </c>
      <c r="E7462" s="573"/>
    </row>
    <row r="7463" spans="1:5" ht="15.75">
      <c r="A7463" s="573" t="s">
        <v>15294</v>
      </c>
      <c r="B7463" s="574" t="s">
        <v>15295</v>
      </c>
      <c r="C7463" s="573" t="s">
        <v>827</v>
      </c>
      <c r="E7463" s="573"/>
    </row>
    <row r="7464" spans="1:5" ht="15.75">
      <c r="A7464" s="573" t="s">
        <v>15296</v>
      </c>
      <c r="B7464" s="574" t="s">
        <v>15297</v>
      </c>
      <c r="C7464" s="573" t="s">
        <v>827</v>
      </c>
      <c r="E7464" s="573"/>
    </row>
    <row r="7465" spans="1:5" ht="15.75">
      <c r="A7465" s="573" t="s">
        <v>15298</v>
      </c>
      <c r="B7465" s="574" t="s">
        <v>15299</v>
      </c>
      <c r="C7465" s="573" t="s">
        <v>294</v>
      </c>
      <c r="E7465" s="573"/>
    </row>
    <row r="7466" spans="1:5" ht="15.75">
      <c r="A7466" s="573" t="s">
        <v>15300</v>
      </c>
      <c r="B7466" s="574" t="s">
        <v>15301</v>
      </c>
      <c r="C7466" s="573" t="s">
        <v>436</v>
      </c>
      <c r="E7466" s="573"/>
    </row>
    <row r="7467" spans="1:5" ht="15.75">
      <c r="A7467" s="573" t="s">
        <v>15302</v>
      </c>
      <c r="B7467" s="574" t="s">
        <v>15303</v>
      </c>
      <c r="C7467" s="573" t="s">
        <v>832</v>
      </c>
      <c r="E7467" s="573"/>
    </row>
    <row r="7468" spans="1:5" ht="15.75">
      <c r="A7468" s="573" t="s">
        <v>15304</v>
      </c>
      <c r="B7468" s="574" t="s">
        <v>15305</v>
      </c>
      <c r="C7468" s="573" t="s">
        <v>511</v>
      </c>
      <c r="E7468" s="573"/>
    </row>
    <row r="7469" spans="1:5" ht="15.75">
      <c r="A7469" s="573" t="s">
        <v>15306</v>
      </c>
      <c r="B7469" s="574" t="s">
        <v>15307</v>
      </c>
      <c r="C7469" s="573" t="s">
        <v>556</v>
      </c>
      <c r="E7469" s="573"/>
    </row>
    <row r="7470" spans="1:5" ht="15.75">
      <c r="A7470" s="573" t="s">
        <v>15308</v>
      </c>
      <c r="B7470" s="574" t="s">
        <v>15309</v>
      </c>
      <c r="C7470" s="573" t="s">
        <v>613</v>
      </c>
      <c r="E7470" s="573"/>
    </row>
    <row r="7471" spans="1:5" ht="15.75">
      <c r="A7471" s="573" t="s">
        <v>15310</v>
      </c>
      <c r="B7471" s="574" t="s">
        <v>15311</v>
      </c>
      <c r="C7471" s="573" t="s">
        <v>653</v>
      </c>
      <c r="E7471" s="573"/>
    </row>
    <row r="7472" spans="1:5" ht="15.75">
      <c r="A7472" s="573" t="s">
        <v>15312</v>
      </c>
      <c r="B7472" s="574" t="s">
        <v>15313</v>
      </c>
      <c r="C7472" s="573" t="s">
        <v>883</v>
      </c>
      <c r="E7472" s="573"/>
    </row>
    <row r="7473" spans="1:5" ht="15.75">
      <c r="A7473" s="573" t="s">
        <v>15314</v>
      </c>
      <c r="B7473" s="574" t="s">
        <v>15315</v>
      </c>
      <c r="C7473" s="573" t="s">
        <v>309</v>
      </c>
      <c r="E7473" s="573"/>
    </row>
    <row r="7474" spans="1:5" ht="15.75">
      <c r="A7474" s="573" t="s">
        <v>15316</v>
      </c>
      <c r="B7474" s="574" t="s">
        <v>15317</v>
      </c>
      <c r="C7474" s="573" t="s">
        <v>485</v>
      </c>
      <c r="E7474" s="573"/>
    </row>
    <row r="7475" spans="1:5" ht="15.75">
      <c r="A7475" s="573" t="s">
        <v>15318</v>
      </c>
      <c r="B7475" s="574" t="s">
        <v>15319</v>
      </c>
      <c r="C7475" s="573" t="s">
        <v>883</v>
      </c>
      <c r="E7475" s="573"/>
    </row>
    <row r="7476" spans="1:5" ht="15.75">
      <c r="A7476" s="573" t="s">
        <v>15320</v>
      </c>
      <c r="B7476" s="574" t="s">
        <v>15321</v>
      </c>
      <c r="C7476" s="573" t="s">
        <v>951</v>
      </c>
      <c r="E7476" s="573"/>
    </row>
    <row r="7477" spans="1:5" ht="15.75">
      <c r="A7477" s="573" t="s">
        <v>15322</v>
      </c>
      <c r="B7477" s="574" t="s">
        <v>15323</v>
      </c>
      <c r="C7477" s="573" t="s">
        <v>436</v>
      </c>
      <c r="E7477" s="573"/>
    </row>
    <row r="7478" spans="1:5" ht="15.75">
      <c r="A7478" s="573" t="s">
        <v>15324</v>
      </c>
      <c r="B7478" s="574" t="s">
        <v>15325</v>
      </c>
      <c r="C7478" s="573" t="s">
        <v>518</v>
      </c>
      <c r="E7478" s="573"/>
    </row>
    <row r="7479" spans="1:5" ht="15.75">
      <c r="A7479" s="573" t="s">
        <v>15326</v>
      </c>
      <c r="B7479" s="574" t="s">
        <v>15327</v>
      </c>
      <c r="C7479" s="573" t="s">
        <v>343</v>
      </c>
      <c r="E7479" s="573"/>
    </row>
    <row r="7480" spans="1:5" ht="15.75">
      <c r="A7480" s="573" t="s">
        <v>15328</v>
      </c>
      <c r="B7480" s="574" t="s">
        <v>15329</v>
      </c>
      <c r="C7480" s="573" t="s">
        <v>456</v>
      </c>
      <c r="E7480" s="573"/>
    </row>
    <row r="7481" spans="1:5" ht="15.75">
      <c r="A7481" s="573" t="s">
        <v>15330</v>
      </c>
      <c r="B7481" s="574" t="s">
        <v>15331</v>
      </c>
      <c r="C7481" s="573" t="s">
        <v>436</v>
      </c>
      <c r="E7481" s="573"/>
    </row>
    <row r="7482" spans="1:5" ht="15.75">
      <c r="A7482" s="573" t="s">
        <v>15332</v>
      </c>
      <c r="B7482" s="574" t="s">
        <v>15333</v>
      </c>
      <c r="C7482" s="573" t="s">
        <v>559</v>
      </c>
      <c r="E7482" s="573"/>
    </row>
    <row r="7483" spans="1:5" ht="15.75">
      <c r="A7483" s="573" t="s">
        <v>15334</v>
      </c>
      <c r="B7483" s="574" t="s">
        <v>15335</v>
      </c>
      <c r="C7483" s="573" t="s">
        <v>436</v>
      </c>
      <c r="E7483" s="573"/>
    </row>
    <row r="7484" spans="1:5" ht="15.75">
      <c r="A7484" s="573" t="s">
        <v>15336</v>
      </c>
      <c r="B7484" s="574" t="s">
        <v>15337</v>
      </c>
      <c r="C7484" s="573" t="s">
        <v>827</v>
      </c>
      <c r="E7484" s="573"/>
    </row>
    <row r="7485" spans="1:5" ht="15.75">
      <c r="A7485" s="573" t="s">
        <v>15338</v>
      </c>
      <c r="B7485" s="574" t="s">
        <v>15339</v>
      </c>
      <c r="C7485" s="573" t="s">
        <v>420</v>
      </c>
      <c r="E7485" s="573"/>
    </row>
    <row r="7486" spans="1:5" ht="15.75">
      <c r="A7486" s="573" t="s">
        <v>15340</v>
      </c>
      <c r="B7486" s="574" t="s">
        <v>15341</v>
      </c>
      <c r="C7486" s="573" t="s">
        <v>511</v>
      </c>
      <c r="E7486" s="573"/>
    </row>
    <row r="7487" spans="1:5" ht="15.75">
      <c r="A7487" s="573" t="s">
        <v>15342</v>
      </c>
      <c r="B7487" s="574" t="s">
        <v>15343</v>
      </c>
      <c r="C7487" s="573" t="s">
        <v>268</v>
      </c>
      <c r="E7487" s="573"/>
    </row>
    <row r="7488" spans="1:5" ht="15.75">
      <c r="A7488" s="573" t="s">
        <v>15344</v>
      </c>
      <c r="B7488" s="574" t="s">
        <v>15345</v>
      </c>
      <c r="C7488" s="573" t="s">
        <v>340</v>
      </c>
      <c r="E7488" s="573"/>
    </row>
    <row r="7489" spans="1:5" ht="15.75">
      <c r="A7489" s="573" t="s">
        <v>15346</v>
      </c>
      <c r="B7489" s="574" t="s">
        <v>15347</v>
      </c>
      <c r="C7489" s="573" t="s">
        <v>559</v>
      </c>
      <c r="E7489" s="573"/>
    </row>
    <row r="7490" spans="1:5" ht="15.75">
      <c r="A7490" s="573" t="s">
        <v>15348</v>
      </c>
      <c r="B7490" s="574" t="s">
        <v>15349</v>
      </c>
      <c r="C7490" s="573" t="s">
        <v>320</v>
      </c>
      <c r="E7490" s="573"/>
    </row>
    <row r="7491" spans="1:5" ht="15.75">
      <c r="A7491" s="573" t="s">
        <v>15350</v>
      </c>
      <c r="B7491" s="574" t="s">
        <v>15351</v>
      </c>
      <c r="C7491" s="573" t="s">
        <v>323</v>
      </c>
      <c r="E7491" s="573"/>
    </row>
    <row r="7492" spans="1:5" ht="15.75">
      <c r="A7492" s="573" t="s">
        <v>15352</v>
      </c>
      <c r="B7492" s="574" t="s">
        <v>15353</v>
      </c>
      <c r="C7492" s="573" t="s">
        <v>469</v>
      </c>
      <c r="E7492" s="573"/>
    </row>
    <row r="7493" spans="1:5" ht="15.75">
      <c r="A7493" s="573" t="s">
        <v>15354</v>
      </c>
      <c r="B7493" s="574" t="s">
        <v>15355</v>
      </c>
      <c r="C7493" s="573" t="s">
        <v>241</v>
      </c>
      <c r="E7493" s="573"/>
    </row>
    <row r="7494" spans="1:5" ht="15.75">
      <c r="A7494" s="573" t="s">
        <v>15356</v>
      </c>
      <c r="B7494" s="574" t="s">
        <v>15357</v>
      </c>
      <c r="C7494" s="573" t="s">
        <v>294</v>
      </c>
      <c r="E7494" s="573"/>
    </row>
    <row r="7495" spans="1:5" ht="15.75">
      <c r="A7495" s="573" t="s">
        <v>15358</v>
      </c>
      <c r="B7495" s="574" t="s">
        <v>15359</v>
      </c>
      <c r="C7495" s="573" t="s">
        <v>404</v>
      </c>
      <c r="E7495" s="573"/>
    </row>
    <row r="7496" spans="1:5" ht="15.75">
      <c r="A7496" s="573" t="s">
        <v>15360</v>
      </c>
      <c r="B7496" s="574" t="s">
        <v>15361</v>
      </c>
      <c r="C7496" s="573" t="s">
        <v>1296</v>
      </c>
      <c r="E7496" s="573"/>
    </row>
    <row r="7497" spans="1:5" ht="15.75">
      <c r="A7497" s="573" t="s">
        <v>15362</v>
      </c>
      <c r="B7497" s="574" t="s">
        <v>15363</v>
      </c>
      <c r="C7497" s="573" t="s">
        <v>732</v>
      </c>
      <c r="E7497" s="573"/>
    </row>
    <row r="7498" spans="1:5" ht="15.75">
      <c r="A7498" s="573" t="s">
        <v>15364</v>
      </c>
      <c r="B7498" s="574" t="s">
        <v>15365</v>
      </c>
      <c r="C7498" s="573" t="s">
        <v>409</v>
      </c>
      <c r="E7498" s="573"/>
    </row>
    <row r="7499" spans="1:5" ht="15.75">
      <c r="A7499" s="573" t="s">
        <v>15366</v>
      </c>
      <c r="B7499" s="574" t="s">
        <v>15367</v>
      </c>
      <c r="C7499" s="573" t="s">
        <v>334</v>
      </c>
      <c r="E7499" s="573"/>
    </row>
    <row r="7500" spans="1:5" ht="15.75">
      <c r="A7500" s="573" t="s">
        <v>15368</v>
      </c>
      <c r="B7500" s="574" t="s">
        <v>15369</v>
      </c>
      <c r="C7500" s="573" t="s">
        <v>303</v>
      </c>
      <c r="E7500" s="573"/>
    </row>
    <row r="7501" spans="1:5" ht="15.75">
      <c r="A7501" s="573" t="s">
        <v>15370</v>
      </c>
      <c r="B7501" s="574" t="s">
        <v>15371</v>
      </c>
      <c r="C7501" s="573" t="s">
        <v>274</v>
      </c>
      <c r="E7501" s="573"/>
    </row>
    <row r="7502" spans="1:5" ht="15.75">
      <c r="A7502" s="573" t="s">
        <v>15372</v>
      </c>
      <c r="B7502" s="574" t="s">
        <v>15373</v>
      </c>
      <c r="C7502" s="573" t="s">
        <v>323</v>
      </c>
      <c r="E7502" s="573"/>
    </row>
    <row r="7503" spans="1:5" ht="15.75">
      <c r="A7503" s="573" t="s">
        <v>15374</v>
      </c>
      <c r="B7503" s="574" t="s">
        <v>15375</v>
      </c>
      <c r="C7503" s="573" t="s">
        <v>564</v>
      </c>
      <c r="E7503" s="573"/>
    </row>
    <row r="7504" spans="1:5" ht="15.75">
      <c r="A7504" s="573" t="s">
        <v>15376</v>
      </c>
      <c r="B7504" s="574" t="s">
        <v>15377</v>
      </c>
      <c r="C7504" s="573" t="s">
        <v>564</v>
      </c>
      <c r="E7504" s="573"/>
    </row>
    <row r="7505" spans="1:5" ht="15.75">
      <c r="A7505" s="573" t="s">
        <v>15378</v>
      </c>
      <c r="B7505" s="574" t="s">
        <v>15379</v>
      </c>
      <c r="C7505" s="573" t="s">
        <v>343</v>
      </c>
      <c r="E7505" s="573"/>
    </row>
    <row r="7506" spans="1:5" ht="15.75">
      <c r="A7506" s="573" t="s">
        <v>15380</v>
      </c>
      <c r="B7506" s="574" t="s">
        <v>15381</v>
      </c>
      <c r="C7506" s="573" t="s">
        <v>340</v>
      </c>
      <c r="E7506" s="573"/>
    </row>
    <row r="7507" spans="1:5" ht="15.75">
      <c r="A7507" s="573" t="s">
        <v>15382</v>
      </c>
      <c r="B7507" s="574" t="s">
        <v>15383</v>
      </c>
      <c r="C7507" s="573" t="s">
        <v>317</v>
      </c>
      <c r="E7507" s="573"/>
    </row>
    <row r="7508" spans="1:5" ht="15.75">
      <c r="A7508" s="573" t="s">
        <v>15384</v>
      </c>
      <c r="B7508" s="574" t="s">
        <v>15385</v>
      </c>
      <c r="C7508" s="573" t="s">
        <v>511</v>
      </c>
      <c r="E7508" s="573"/>
    </row>
    <row r="7509" spans="1:5" ht="15.75">
      <c r="A7509" s="573" t="s">
        <v>15386</v>
      </c>
      <c r="B7509" s="574" t="s">
        <v>15387</v>
      </c>
      <c r="C7509" s="573" t="s">
        <v>493</v>
      </c>
      <c r="E7509" s="573"/>
    </row>
    <row r="7510" spans="1:5" ht="15.75">
      <c r="A7510" s="573" t="s">
        <v>15388</v>
      </c>
      <c r="B7510" s="574" t="s">
        <v>15389</v>
      </c>
      <c r="C7510" s="573" t="s">
        <v>343</v>
      </c>
      <c r="E7510" s="573"/>
    </row>
    <row r="7511" spans="1:5" ht="15.75">
      <c r="A7511" s="573" t="s">
        <v>15390</v>
      </c>
      <c r="B7511" s="574" t="s">
        <v>15391</v>
      </c>
      <c r="C7511" s="573" t="s">
        <v>485</v>
      </c>
      <c r="E7511" s="573"/>
    </row>
    <row r="7512" spans="1:5" ht="15.75">
      <c r="A7512" s="573" t="s">
        <v>15392</v>
      </c>
      <c r="B7512" s="574" t="s">
        <v>15393</v>
      </c>
      <c r="C7512" s="573" t="s">
        <v>485</v>
      </c>
      <c r="E7512" s="573"/>
    </row>
    <row r="7513" spans="1:5" ht="15.75">
      <c r="A7513" s="573" t="s">
        <v>15395</v>
      </c>
      <c r="B7513" s="574" t="s">
        <v>15396</v>
      </c>
      <c r="C7513" s="573" t="s">
        <v>485</v>
      </c>
      <c r="E7513" s="573"/>
    </row>
    <row r="7514" spans="1:5" ht="15.75">
      <c r="A7514" s="573" t="s">
        <v>15397</v>
      </c>
      <c r="B7514" s="574" t="s">
        <v>15398</v>
      </c>
      <c r="C7514" s="573" t="s">
        <v>360</v>
      </c>
      <c r="E7514" s="573"/>
    </row>
    <row r="7515" spans="1:5" ht="15.75">
      <c r="A7515" s="573" t="s">
        <v>15399</v>
      </c>
      <c r="B7515" s="574" t="s">
        <v>15400</v>
      </c>
      <c r="C7515" s="573" t="s">
        <v>277</v>
      </c>
      <c r="E7515" s="573"/>
    </row>
    <row r="7516" spans="1:5" ht="15.75">
      <c r="A7516" s="573" t="s">
        <v>15401</v>
      </c>
      <c r="B7516" s="574" t="s">
        <v>15402</v>
      </c>
      <c r="C7516" s="573" t="s">
        <v>511</v>
      </c>
      <c r="E7516" s="573"/>
    </row>
    <row r="7517" spans="1:5" ht="15.75">
      <c r="A7517" s="573" t="s">
        <v>15403</v>
      </c>
      <c r="B7517" s="574" t="s">
        <v>15404</v>
      </c>
      <c r="C7517" s="573" t="s">
        <v>1183</v>
      </c>
      <c r="E7517" s="573"/>
    </row>
    <row r="7518" spans="1:5" ht="15.75">
      <c r="A7518" s="573" t="s">
        <v>15405</v>
      </c>
      <c r="B7518" s="574" t="s">
        <v>15406</v>
      </c>
      <c r="C7518" s="573" t="s">
        <v>399</v>
      </c>
      <c r="E7518" s="573"/>
    </row>
    <row r="7519" spans="1:5" ht="15.75">
      <c r="A7519" s="573" t="s">
        <v>15407</v>
      </c>
      <c r="B7519" s="574" t="s">
        <v>15408</v>
      </c>
      <c r="C7519" s="573" t="s">
        <v>349</v>
      </c>
      <c r="E7519" s="573"/>
    </row>
    <row r="7520" spans="1:5" ht="15.75">
      <c r="A7520" s="573" t="s">
        <v>15409</v>
      </c>
      <c r="B7520" s="574" t="s">
        <v>15410</v>
      </c>
      <c r="C7520" s="573" t="s">
        <v>1010</v>
      </c>
      <c r="E7520" s="573"/>
    </row>
    <row r="7521" spans="1:5" ht="15.75">
      <c r="A7521" s="573" t="s">
        <v>15411</v>
      </c>
      <c r="B7521" s="574" t="s">
        <v>15412</v>
      </c>
      <c r="C7521" s="573" t="s">
        <v>556</v>
      </c>
      <c r="E7521" s="573"/>
    </row>
    <row r="7522" spans="1:5" ht="15.75">
      <c r="A7522" s="573" t="s">
        <v>15413</v>
      </c>
      <c r="B7522" s="574" t="s">
        <v>15414</v>
      </c>
      <c r="C7522" s="573" t="s">
        <v>280</v>
      </c>
      <c r="E7522" s="573"/>
    </row>
    <row r="7523" spans="1:5" ht="15.75">
      <c r="A7523" s="573" t="s">
        <v>15415</v>
      </c>
      <c r="B7523" s="574" t="s">
        <v>15416</v>
      </c>
      <c r="C7523" s="573" t="s">
        <v>409</v>
      </c>
      <c r="E7523" s="573"/>
    </row>
    <row r="7524" spans="1:5" ht="15.75">
      <c r="A7524" s="573" t="s">
        <v>15417</v>
      </c>
      <c r="B7524" s="574" t="s">
        <v>15418</v>
      </c>
      <c r="C7524" s="573" t="s">
        <v>1141</v>
      </c>
      <c r="E7524" s="573"/>
    </row>
    <row r="7525" spans="1:5" ht="15.75">
      <c r="A7525" s="573" t="s">
        <v>15419</v>
      </c>
      <c r="B7525" s="574" t="s">
        <v>15420</v>
      </c>
      <c r="C7525" s="573" t="s">
        <v>337</v>
      </c>
      <c r="E7525" s="573"/>
    </row>
    <row r="7526" spans="1:5" ht="15.75">
      <c r="A7526" s="573" t="s">
        <v>15421</v>
      </c>
      <c r="B7526" s="574" t="s">
        <v>15422</v>
      </c>
      <c r="C7526" s="573" t="s">
        <v>488</v>
      </c>
      <c r="E7526" s="573"/>
    </row>
    <row r="7527" spans="1:5" ht="15.75">
      <c r="A7527" s="573" t="s">
        <v>15423</v>
      </c>
      <c r="B7527" s="574" t="s">
        <v>15424</v>
      </c>
      <c r="C7527" s="573" t="s">
        <v>399</v>
      </c>
      <c r="E7527" s="573"/>
    </row>
    <row r="7528" spans="1:5" ht="15.75">
      <c r="A7528" s="573" t="s">
        <v>15425</v>
      </c>
      <c r="B7528" s="574" t="s">
        <v>15426</v>
      </c>
      <c r="C7528" s="573" t="s">
        <v>737</v>
      </c>
      <c r="E7528" s="573"/>
    </row>
    <row r="7529" spans="1:5" ht="15.75">
      <c r="A7529" s="573" t="s">
        <v>15427</v>
      </c>
      <c r="B7529" s="574" t="s">
        <v>15428</v>
      </c>
      <c r="C7529" s="573" t="s">
        <v>412</v>
      </c>
      <c r="E7529" s="573"/>
    </row>
    <row r="7530" spans="1:5" ht="15.75">
      <c r="A7530" s="573" t="s">
        <v>15429</v>
      </c>
      <c r="B7530" s="574" t="s">
        <v>15430</v>
      </c>
      <c r="C7530" s="573" t="s">
        <v>388</v>
      </c>
      <c r="E7530" s="573"/>
    </row>
    <row r="7531" spans="1:5" ht="15.75">
      <c r="A7531" s="573" t="s">
        <v>15431</v>
      </c>
      <c r="B7531" s="574" t="s">
        <v>15432</v>
      </c>
      <c r="C7531" s="573" t="s">
        <v>399</v>
      </c>
      <c r="E7531" s="573"/>
    </row>
    <row r="7532" spans="1:5" ht="15.75">
      <c r="A7532" s="573" t="s">
        <v>15433</v>
      </c>
      <c r="B7532" s="574" t="s">
        <v>15434</v>
      </c>
      <c r="C7532" s="573" t="s">
        <v>737</v>
      </c>
      <c r="E7532" s="573"/>
    </row>
    <row r="7533" spans="1:5" ht="15.75">
      <c r="A7533" s="573" t="s">
        <v>15435</v>
      </c>
      <c r="B7533" s="574" t="s">
        <v>15436</v>
      </c>
      <c r="C7533" s="573" t="s">
        <v>343</v>
      </c>
      <c r="E7533" s="573"/>
    </row>
    <row r="7534" spans="1:5" ht="15.75">
      <c r="A7534" s="573" t="s">
        <v>15437</v>
      </c>
      <c r="B7534" s="574" t="s">
        <v>15438</v>
      </c>
      <c r="C7534" s="573" t="s">
        <v>286</v>
      </c>
      <c r="E7534" s="573"/>
    </row>
    <row r="7535" spans="1:5" ht="15.75">
      <c r="A7535" s="573" t="s">
        <v>15439</v>
      </c>
      <c r="B7535" s="574" t="s">
        <v>15440</v>
      </c>
      <c r="C7535" s="573" t="s">
        <v>286</v>
      </c>
      <c r="E7535" s="573"/>
    </row>
    <row r="7536" spans="1:5" ht="15.75">
      <c r="A7536" s="573" t="s">
        <v>15441</v>
      </c>
      <c r="B7536" s="574" t="s">
        <v>15442</v>
      </c>
      <c r="C7536" s="573" t="s">
        <v>286</v>
      </c>
      <c r="E7536" s="573"/>
    </row>
    <row r="7537" spans="1:5" ht="15.75">
      <c r="A7537" s="573" t="s">
        <v>15443</v>
      </c>
      <c r="B7537" s="574" t="s">
        <v>15444</v>
      </c>
      <c r="C7537" s="573" t="s">
        <v>303</v>
      </c>
      <c r="E7537" s="573"/>
    </row>
    <row r="7538" spans="1:5" ht="15.75">
      <c r="A7538" s="573" t="s">
        <v>15445</v>
      </c>
      <c r="B7538" s="574" t="s">
        <v>15446</v>
      </c>
      <c r="C7538" s="573" t="s">
        <v>564</v>
      </c>
      <c r="E7538" s="573"/>
    </row>
    <row r="7539" spans="1:5" ht="15.75">
      <c r="A7539" s="573" t="s">
        <v>15447</v>
      </c>
      <c r="B7539" s="574" t="s">
        <v>15448</v>
      </c>
      <c r="C7539" s="573" t="s">
        <v>268</v>
      </c>
      <c r="E7539" s="573"/>
    </row>
    <row r="7540" spans="1:5" ht="15.75">
      <c r="A7540" s="573" t="s">
        <v>15449</v>
      </c>
      <c r="B7540" s="574" t="s">
        <v>15450</v>
      </c>
      <c r="C7540" s="573" t="s">
        <v>286</v>
      </c>
      <c r="E7540" s="573"/>
    </row>
    <row r="7541" spans="1:5" ht="15.75">
      <c r="A7541" s="573" t="s">
        <v>15451</v>
      </c>
      <c r="B7541" s="574" t="s">
        <v>15452</v>
      </c>
      <c r="C7541" s="573" t="s">
        <v>999</v>
      </c>
      <c r="E7541" s="573"/>
    </row>
    <row r="7542" spans="1:5" ht="15.75">
      <c r="A7542" s="573" t="s">
        <v>15453</v>
      </c>
      <c r="B7542" s="574" t="s">
        <v>15454</v>
      </c>
      <c r="C7542" s="573" t="s">
        <v>306</v>
      </c>
      <c r="E7542" s="573"/>
    </row>
    <row r="7543" spans="1:5" ht="15.75">
      <c r="A7543" s="573" t="s">
        <v>15455</v>
      </c>
      <c r="B7543" s="574" t="s">
        <v>15456</v>
      </c>
      <c r="C7543" s="573" t="s">
        <v>360</v>
      </c>
      <c r="E7543" s="573"/>
    </row>
    <row r="7544" spans="1:5" ht="15.75">
      <c r="A7544" s="573" t="s">
        <v>15457</v>
      </c>
      <c r="B7544" s="574" t="s">
        <v>15458</v>
      </c>
      <c r="C7544" s="573" t="s">
        <v>521</v>
      </c>
      <c r="E7544" s="573"/>
    </row>
    <row r="7545" spans="1:5" ht="15.75">
      <c r="A7545" s="573" t="s">
        <v>15459</v>
      </c>
      <c r="B7545" s="574" t="s">
        <v>15460</v>
      </c>
      <c r="C7545" s="573" t="s">
        <v>485</v>
      </c>
      <c r="E7545" s="573"/>
    </row>
    <row r="7546" spans="1:5" ht="15.75">
      <c r="A7546" s="573" t="s">
        <v>15461</v>
      </c>
      <c r="B7546" s="574" t="s">
        <v>15462</v>
      </c>
      <c r="C7546" s="573" t="s">
        <v>451</v>
      </c>
      <c r="E7546" s="573"/>
    </row>
    <row r="7547" spans="1:5" ht="15.75">
      <c r="A7547" s="573" t="s">
        <v>15463</v>
      </c>
      <c r="B7547" s="574" t="s">
        <v>15464</v>
      </c>
      <c r="C7547" s="573" t="s">
        <v>1033</v>
      </c>
      <c r="E7547" s="573"/>
    </row>
    <row r="7548" spans="1:5" ht="15.75">
      <c r="A7548" s="573" t="s">
        <v>15465</v>
      </c>
      <c r="B7548" s="574" t="s">
        <v>15466</v>
      </c>
      <c r="C7548" s="573" t="s">
        <v>5687</v>
      </c>
      <c r="E7548" s="573"/>
    </row>
    <row r="7549" spans="1:5" ht="15.75">
      <c r="A7549" s="573" t="s">
        <v>15467</v>
      </c>
      <c r="B7549" s="574" t="s">
        <v>15468</v>
      </c>
      <c r="C7549" s="573" t="s">
        <v>375</v>
      </c>
      <c r="E7549" s="573"/>
    </row>
    <row r="7550" spans="1:5" ht="15.75">
      <c r="A7550" s="573" t="s">
        <v>15469</v>
      </c>
      <c r="B7550" s="574" t="s">
        <v>15470</v>
      </c>
      <c r="C7550" s="573" t="s">
        <v>349</v>
      </c>
      <c r="E7550" s="573"/>
    </row>
    <row r="7551" spans="1:5" ht="15.75">
      <c r="A7551" s="573" t="s">
        <v>15471</v>
      </c>
      <c r="B7551" s="574" t="s">
        <v>15472</v>
      </c>
      <c r="C7551" s="573" t="s">
        <v>303</v>
      </c>
      <c r="E7551" s="573"/>
    </row>
    <row r="7552" spans="1:5" ht="15.75">
      <c r="A7552" s="573" t="s">
        <v>15473</v>
      </c>
      <c r="B7552" s="574" t="s">
        <v>15474</v>
      </c>
      <c r="C7552" s="573" t="s">
        <v>425</v>
      </c>
      <c r="E7552" s="573"/>
    </row>
    <row r="7553" spans="1:5" ht="15.75">
      <c r="A7553" s="573" t="s">
        <v>15475</v>
      </c>
      <c r="B7553" s="574" t="s">
        <v>15476</v>
      </c>
      <c r="C7553" s="573" t="s">
        <v>832</v>
      </c>
      <c r="E7553" s="573"/>
    </row>
    <row r="7554" spans="1:5" ht="15.75">
      <c r="A7554" s="573" t="s">
        <v>15477</v>
      </c>
      <c r="B7554" s="574" t="s">
        <v>15478</v>
      </c>
      <c r="C7554" s="573" t="s">
        <v>521</v>
      </c>
      <c r="E7554" s="573"/>
    </row>
    <row r="7555" spans="1:5" ht="15.75">
      <c r="A7555" s="573" t="s">
        <v>15479</v>
      </c>
      <c r="B7555" s="574" t="s">
        <v>15480</v>
      </c>
      <c r="C7555" s="573" t="s">
        <v>504</v>
      </c>
      <c r="E7555" s="573"/>
    </row>
    <row r="7556" spans="1:5" ht="15.75">
      <c r="A7556" s="573" t="s">
        <v>15481</v>
      </c>
      <c r="B7556" s="574" t="s">
        <v>15482</v>
      </c>
      <c r="C7556" s="573" t="s">
        <v>240</v>
      </c>
      <c r="E7556" s="573"/>
    </row>
    <row r="7557" spans="1:5" ht="15.75">
      <c r="A7557" s="573" t="s">
        <v>15483</v>
      </c>
      <c r="B7557" s="574" t="s">
        <v>15484</v>
      </c>
      <c r="C7557" s="573" t="s">
        <v>388</v>
      </c>
      <c r="E7557" s="573"/>
    </row>
    <row r="7558" spans="1:5" ht="15.75">
      <c r="A7558" s="573" t="s">
        <v>15485</v>
      </c>
      <c r="B7558" s="574" t="s">
        <v>15486</v>
      </c>
      <c r="C7558" s="573" t="s">
        <v>472</v>
      </c>
      <c r="E7558" s="573"/>
    </row>
    <row r="7559" spans="1:5" ht="15.75">
      <c r="A7559" s="573" t="s">
        <v>15487</v>
      </c>
      <c r="B7559" s="574" t="s">
        <v>15488</v>
      </c>
      <c r="C7559" s="573" t="s">
        <v>459</v>
      </c>
      <c r="E7559" s="573"/>
    </row>
    <row r="7560" spans="1:5" ht="15.75">
      <c r="A7560" s="573" t="s">
        <v>15489</v>
      </c>
      <c r="B7560" s="574" t="s">
        <v>15490</v>
      </c>
      <c r="C7560" s="573" t="s">
        <v>372</v>
      </c>
      <c r="E7560" s="573"/>
    </row>
    <row r="7561" spans="1:5" ht="15.75">
      <c r="A7561" s="573" t="s">
        <v>15491</v>
      </c>
      <c r="B7561" s="574" t="s">
        <v>15492</v>
      </c>
      <c r="C7561" s="573" t="s">
        <v>496</v>
      </c>
      <c r="E7561" s="573"/>
    </row>
    <row r="7562" spans="1:5" ht="15.75">
      <c r="A7562" s="573" t="s">
        <v>15493</v>
      </c>
      <c r="B7562" s="574" t="s">
        <v>15494</v>
      </c>
      <c r="C7562" s="573" t="s">
        <v>337</v>
      </c>
      <c r="E7562" s="573"/>
    </row>
    <row r="7563" spans="1:5" ht="15.75">
      <c r="A7563" s="573" t="s">
        <v>15495</v>
      </c>
      <c r="B7563" s="574" t="s">
        <v>15496</v>
      </c>
      <c r="C7563" s="573" t="s">
        <v>485</v>
      </c>
      <c r="E7563" s="573"/>
    </row>
    <row r="7564" spans="1:5" ht="15.75">
      <c r="A7564" s="573" t="s">
        <v>15497</v>
      </c>
      <c r="B7564" s="574" t="s">
        <v>15498</v>
      </c>
      <c r="C7564" s="573" t="s">
        <v>294</v>
      </c>
      <c r="E7564" s="573"/>
    </row>
    <row r="7565" spans="1:5" ht="15.75">
      <c r="A7565" s="573" t="s">
        <v>15499</v>
      </c>
      <c r="B7565" s="574" t="s">
        <v>15500</v>
      </c>
      <c r="C7565" s="573" t="s">
        <v>518</v>
      </c>
      <c r="E7565" s="573"/>
    </row>
    <row r="7566" spans="1:5" ht="15.75">
      <c r="A7566" s="573" t="s">
        <v>15501</v>
      </c>
      <c r="B7566" s="574" t="s">
        <v>15502</v>
      </c>
      <c r="C7566" s="573" t="s">
        <v>620</v>
      </c>
      <c r="E7566" s="573"/>
    </row>
    <row r="7567" spans="1:5" ht="15.75">
      <c r="A7567" s="573" t="s">
        <v>15503</v>
      </c>
      <c r="B7567" s="574" t="s">
        <v>15504</v>
      </c>
      <c r="C7567" s="573" t="s">
        <v>436</v>
      </c>
      <c r="E7567" s="573"/>
    </row>
    <row r="7568" spans="1:5" ht="15.75">
      <c r="A7568" s="573" t="s">
        <v>15505</v>
      </c>
      <c r="B7568" s="574" t="s">
        <v>15506</v>
      </c>
      <c r="C7568" s="573" t="s">
        <v>300</v>
      </c>
      <c r="E7568" s="573"/>
    </row>
    <row r="7569" spans="1:5" ht="15.75">
      <c r="A7569" s="573" t="s">
        <v>15507</v>
      </c>
      <c r="B7569" s="574" t="s">
        <v>15508</v>
      </c>
      <c r="C7569" s="573" t="s">
        <v>428</v>
      </c>
      <c r="E7569" s="573"/>
    </row>
    <row r="7570" spans="1:5" ht="15.75">
      <c r="A7570" s="573" t="s">
        <v>15509</v>
      </c>
      <c r="B7570" s="574" t="s">
        <v>15510</v>
      </c>
      <c r="C7570" s="573" t="s">
        <v>518</v>
      </c>
      <c r="E7570" s="573"/>
    </row>
    <row r="7571" spans="1:5" ht="15.75">
      <c r="A7571" s="573" t="s">
        <v>15511</v>
      </c>
      <c r="B7571" s="574" t="s">
        <v>15512</v>
      </c>
      <c r="C7571" s="573" t="s">
        <v>883</v>
      </c>
      <c r="E7571" s="573"/>
    </row>
    <row r="7572" spans="1:5" ht="15.75">
      <c r="A7572" s="573" t="s">
        <v>15513</v>
      </c>
      <c r="B7572" s="574" t="s">
        <v>15514</v>
      </c>
      <c r="C7572" s="573" t="s">
        <v>456</v>
      </c>
      <c r="E7572" s="573"/>
    </row>
    <row r="7573" spans="1:5" ht="15.75">
      <c r="A7573" s="573" t="s">
        <v>15515</v>
      </c>
      <c r="B7573" s="574" t="s">
        <v>15516</v>
      </c>
      <c r="C7573" s="573" t="s">
        <v>521</v>
      </c>
      <c r="E7573" s="573"/>
    </row>
    <row r="7574" spans="1:5" ht="15.75">
      <c r="A7574" s="573" t="s">
        <v>15517</v>
      </c>
      <c r="B7574" s="574" t="s">
        <v>15518</v>
      </c>
      <c r="C7574" s="573" t="s">
        <v>363</v>
      </c>
      <c r="E7574" s="573"/>
    </row>
    <row r="7575" spans="1:5" ht="15.75">
      <c r="A7575" s="573" t="s">
        <v>15519</v>
      </c>
      <c r="B7575" s="574" t="s">
        <v>15520</v>
      </c>
      <c r="C7575" s="573" t="s">
        <v>518</v>
      </c>
      <c r="E7575" s="573"/>
    </row>
    <row r="7576" spans="1:5" ht="15.75">
      <c r="A7576" s="573" t="s">
        <v>15521</v>
      </c>
      <c r="B7576" s="574" t="s">
        <v>15522</v>
      </c>
      <c r="C7576" s="573" t="s">
        <v>286</v>
      </c>
      <c r="E7576" s="573"/>
    </row>
    <row r="7577" spans="1:5" ht="15.75">
      <c r="A7577" s="573" t="s">
        <v>15523</v>
      </c>
      <c r="B7577" s="574" t="s">
        <v>15524</v>
      </c>
      <c r="C7577" s="573" t="s">
        <v>620</v>
      </c>
      <c r="E7577" s="573"/>
    </row>
    <row r="7578" spans="1:5" ht="15.75">
      <c r="A7578" s="573" t="s">
        <v>15525</v>
      </c>
      <c r="B7578" s="574" t="s">
        <v>15526</v>
      </c>
      <c r="C7578" s="573" t="s">
        <v>511</v>
      </c>
      <c r="E7578" s="573"/>
    </row>
    <row r="7579" spans="1:5" ht="15.75">
      <c r="A7579" s="573" t="s">
        <v>15527</v>
      </c>
      <c r="B7579" s="574" t="s">
        <v>15528</v>
      </c>
      <c r="C7579" s="573" t="s">
        <v>372</v>
      </c>
      <c r="E7579" s="573"/>
    </row>
    <row r="7580" spans="1:5" ht="15.75">
      <c r="A7580" s="573" t="s">
        <v>15529</v>
      </c>
      <c r="B7580" s="574" t="s">
        <v>15530</v>
      </c>
      <c r="C7580" s="573" t="s">
        <v>732</v>
      </c>
      <c r="E7580" s="573"/>
    </row>
    <row r="7581" spans="1:5" ht="15.75">
      <c r="A7581" s="573" t="s">
        <v>15531</v>
      </c>
      <c r="B7581" s="574" t="s">
        <v>15532</v>
      </c>
      <c r="C7581" s="573" t="s">
        <v>320</v>
      </c>
      <c r="E7581" s="573"/>
    </row>
    <row r="7582" spans="1:5" ht="15.75">
      <c r="A7582" s="573" t="s">
        <v>15533</v>
      </c>
      <c r="B7582" s="574" t="s">
        <v>15534</v>
      </c>
      <c r="C7582" s="573" t="s">
        <v>488</v>
      </c>
      <c r="E7582" s="573"/>
    </row>
    <row r="7583" spans="1:5" ht="15.75">
      <c r="A7583" s="573" t="s">
        <v>15535</v>
      </c>
      <c r="B7583" s="574" t="s">
        <v>15536</v>
      </c>
      <c r="C7583" s="573" t="s">
        <v>360</v>
      </c>
      <c r="E7583" s="573"/>
    </row>
    <row r="7584" spans="1:5" ht="15.75">
      <c r="A7584" s="573" t="s">
        <v>15537</v>
      </c>
      <c r="B7584" s="574" t="s">
        <v>15538</v>
      </c>
      <c r="C7584" s="573" t="s">
        <v>951</v>
      </c>
      <c r="E7584" s="573"/>
    </row>
    <row r="7585" spans="1:5" ht="15.75">
      <c r="A7585" s="573" t="s">
        <v>15539</v>
      </c>
      <c r="B7585" s="574" t="s">
        <v>15540</v>
      </c>
      <c r="C7585" s="573" t="s">
        <v>425</v>
      </c>
      <c r="E7585" s="573"/>
    </row>
    <row r="7586" spans="1:5" ht="15.75">
      <c r="A7586" s="573" t="s">
        <v>15541</v>
      </c>
      <c r="B7586" s="574" t="s">
        <v>15542</v>
      </c>
      <c r="C7586" s="573" t="s">
        <v>1141</v>
      </c>
      <c r="E7586" s="573"/>
    </row>
    <row r="7587" spans="1:5" ht="15.75">
      <c r="A7587" s="573" t="s">
        <v>15543</v>
      </c>
      <c r="B7587" s="574" t="s">
        <v>15544</v>
      </c>
      <c r="C7587" s="573" t="s">
        <v>312</v>
      </c>
      <c r="E7587" s="573"/>
    </row>
    <row r="7588" spans="1:5" ht="15.75">
      <c r="A7588" s="573" t="s">
        <v>15545</v>
      </c>
      <c r="B7588" s="574" t="s">
        <v>15546</v>
      </c>
      <c r="C7588" s="573" t="s">
        <v>271</v>
      </c>
      <c r="E7588" s="573"/>
    </row>
    <row r="7589" spans="1:5" ht="15.75">
      <c r="A7589" s="573" t="s">
        <v>15547</v>
      </c>
      <c r="B7589" s="574" t="s">
        <v>15548</v>
      </c>
      <c r="C7589" s="573" t="s">
        <v>564</v>
      </c>
      <c r="E7589" s="573"/>
    </row>
    <row r="7590" spans="1:5" ht="15.75">
      <c r="A7590" s="573" t="s">
        <v>15549</v>
      </c>
      <c r="B7590" s="574" t="s">
        <v>15550</v>
      </c>
      <c r="C7590" s="573" t="s">
        <v>286</v>
      </c>
      <c r="E7590" s="573"/>
    </row>
    <row r="7591" spans="1:5" ht="15.75">
      <c r="A7591" s="573" t="s">
        <v>15551</v>
      </c>
      <c r="B7591" s="574" t="s">
        <v>15552</v>
      </c>
      <c r="C7591" s="573" t="s">
        <v>375</v>
      </c>
      <c r="E7591" s="573"/>
    </row>
    <row r="7592" spans="1:5" ht="15.75">
      <c r="A7592" s="573" t="s">
        <v>15553</v>
      </c>
      <c r="B7592" s="574" t="s">
        <v>15554</v>
      </c>
      <c r="C7592" s="573" t="s">
        <v>951</v>
      </c>
      <c r="E7592" s="573"/>
    </row>
    <row r="7593" spans="1:5" ht="15.75">
      <c r="A7593" s="573" t="s">
        <v>15555</v>
      </c>
      <c r="B7593" s="574" t="s">
        <v>15556</v>
      </c>
      <c r="C7593" s="573" t="s">
        <v>3068</v>
      </c>
      <c r="E7593" s="573"/>
    </row>
    <row r="7594" spans="1:5" ht="15.75">
      <c r="A7594" s="573" t="s">
        <v>15557</v>
      </c>
      <c r="B7594" s="574" t="s">
        <v>15558</v>
      </c>
      <c r="C7594" s="573" t="s">
        <v>283</v>
      </c>
      <c r="E7594" s="573"/>
    </row>
    <row r="7595" spans="1:5" ht="15.75">
      <c r="A7595" s="573" t="s">
        <v>15559</v>
      </c>
      <c r="B7595" s="574" t="s">
        <v>15560</v>
      </c>
      <c r="C7595" s="573" t="s">
        <v>306</v>
      </c>
      <c r="E7595" s="573"/>
    </row>
    <row r="7596" spans="1:5" ht="15.75">
      <c r="A7596" s="573" t="s">
        <v>15561</v>
      </c>
      <c r="B7596" s="574" t="s">
        <v>15562</v>
      </c>
      <c r="C7596" s="573" t="s">
        <v>240</v>
      </c>
      <c r="E7596" s="573"/>
    </row>
    <row r="7597" spans="1:5" ht="15.75">
      <c r="A7597" s="573" t="s">
        <v>15563</v>
      </c>
      <c r="B7597" s="574" t="s">
        <v>15564</v>
      </c>
      <c r="C7597" s="573" t="s">
        <v>355</v>
      </c>
      <c r="E7597" s="573"/>
    </row>
    <row r="7598" spans="1:5" ht="15.75">
      <c r="A7598" s="573" t="s">
        <v>15565</v>
      </c>
      <c r="B7598" s="574" t="s">
        <v>15566</v>
      </c>
      <c r="C7598" s="573" t="s">
        <v>399</v>
      </c>
      <c r="E7598" s="573"/>
    </row>
    <row r="7599" spans="1:5" ht="15.75">
      <c r="A7599" s="573" t="s">
        <v>15567</v>
      </c>
      <c r="B7599" s="574" t="s">
        <v>15568</v>
      </c>
      <c r="C7599" s="573" t="s">
        <v>456</v>
      </c>
      <c r="E7599" s="573"/>
    </row>
    <row r="7600" spans="1:5" ht="15.75">
      <c r="A7600" s="573" t="s">
        <v>15569</v>
      </c>
      <c r="B7600" s="574" t="s">
        <v>15570</v>
      </c>
      <c r="C7600" s="573" t="s">
        <v>240</v>
      </c>
      <c r="E7600" s="573"/>
    </row>
    <row r="7601" spans="1:5" ht="15.75">
      <c r="A7601" s="573" t="s">
        <v>15571</v>
      </c>
      <c r="B7601" s="574" t="s">
        <v>15572</v>
      </c>
      <c r="C7601" s="573" t="s">
        <v>485</v>
      </c>
      <c r="E7601" s="573"/>
    </row>
    <row r="7602" spans="1:5" ht="15.75">
      <c r="A7602" s="573" t="s">
        <v>15573</v>
      </c>
      <c r="B7602" s="574" t="s">
        <v>15574</v>
      </c>
      <c r="C7602" s="573" t="s">
        <v>360</v>
      </c>
      <c r="E7602" s="573"/>
    </row>
    <row r="7603" spans="1:5" ht="15.75">
      <c r="A7603" s="573" t="s">
        <v>15575</v>
      </c>
      <c r="B7603" s="574" t="s">
        <v>15576</v>
      </c>
      <c r="C7603" s="573" t="s">
        <v>360</v>
      </c>
      <c r="E7603" s="573"/>
    </row>
    <row r="7604" spans="1:5" ht="15.75">
      <c r="A7604" s="573" t="s">
        <v>15577</v>
      </c>
      <c r="B7604" s="574" t="s">
        <v>15578</v>
      </c>
      <c r="C7604" s="573" t="s">
        <v>564</v>
      </c>
      <c r="E7604" s="573"/>
    </row>
    <row r="7605" spans="1:5" ht="15.75">
      <c r="A7605" s="573" t="s">
        <v>15579</v>
      </c>
      <c r="B7605" s="574" t="s">
        <v>15580</v>
      </c>
      <c r="C7605" s="573" t="s">
        <v>280</v>
      </c>
      <c r="E7605" s="573"/>
    </row>
    <row r="7606" spans="1:5" ht="15.75">
      <c r="A7606" s="573" t="s">
        <v>15581</v>
      </c>
      <c r="B7606" s="574" t="s">
        <v>15582</v>
      </c>
      <c r="C7606" s="573" t="s">
        <v>1033</v>
      </c>
      <c r="E7606" s="573"/>
    </row>
    <row r="7607" spans="1:5" ht="15.75">
      <c r="A7607" s="573" t="s">
        <v>15583</v>
      </c>
      <c r="B7607" s="574" t="s">
        <v>15584</v>
      </c>
      <c r="C7607" s="573" t="s">
        <v>620</v>
      </c>
      <c r="E7607" s="573"/>
    </row>
    <row r="7608" spans="1:5" ht="15.75">
      <c r="A7608" s="573" t="s">
        <v>15585</v>
      </c>
      <c r="B7608" s="574" t="s">
        <v>15586</v>
      </c>
      <c r="C7608" s="573" t="s">
        <v>1141</v>
      </c>
      <c r="E7608" s="573"/>
    </row>
    <row r="7609" spans="1:5" ht="15.75">
      <c r="A7609" s="573" t="s">
        <v>15587</v>
      </c>
      <c r="B7609" s="574" t="s">
        <v>15588</v>
      </c>
      <c r="C7609" s="573" t="s">
        <v>1627</v>
      </c>
      <c r="E7609" s="573"/>
    </row>
    <row r="7610" spans="1:5" ht="15.75">
      <c r="A7610" s="573" t="s">
        <v>15589</v>
      </c>
      <c r="B7610" s="574" t="s">
        <v>15590</v>
      </c>
      <c r="C7610" s="573" t="s">
        <v>343</v>
      </c>
      <c r="E7610" s="573"/>
    </row>
    <row r="7611" spans="1:5" ht="15.75">
      <c r="A7611" s="573" t="s">
        <v>15591</v>
      </c>
      <c r="B7611" s="574" t="s">
        <v>15592</v>
      </c>
      <c r="C7611" s="573" t="s">
        <v>280</v>
      </c>
      <c r="E7611" s="573"/>
    </row>
    <row r="7612" spans="1:5" ht="15.75">
      <c r="A7612" s="573" t="s">
        <v>15593</v>
      </c>
      <c r="B7612" s="574" t="s">
        <v>15594</v>
      </c>
      <c r="C7612" s="573" t="s">
        <v>268</v>
      </c>
      <c r="E7612" s="573"/>
    </row>
    <row r="7613" spans="1:5" ht="15.75">
      <c r="A7613" s="573" t="s">
        <v>15595</v>
      </c>
      <c r="B7613" s="574" t="s">
        <v>15596</v>
      </c>
      <c r="C7613" s="573" t="s">
        <v>346</v>
      </c>
      <c r="E7613" s="573"/>
    </row>
    <row r="7614" spans="1:5" ht="15.75">
      <c r="A7614" s="573" t="s">
        <v>15597</v>
      </c>
      <c r="B7614" s="574" t="s">
        <v>15598</v>
      </c>
      <c r="C7614" s="573" t="s">
        <v>528</v>
      </c>
      <c r="E7614" s="573"/>
    </row>
    <row r="7615" spans="1:5" ht="15.75">
      <c r="A7615" s="573" t="s">
        <v>15599</v>
      </c>
      <c r="B7615" s="574" t="s">
        <v>15600</v>
      </c>
      <c r="C7615" s="573" t="s">
        <v>346</v>
      </c>
      <c r="E7615" s="573"/>
    </row>
    <row r="7616" spans="1:5" ht="15.75">
      <c r="A7616" s="573" t="s">
        <v>15601</v>
      </c>
      <c r="B7616" s="574" t="s">
        <v>15602</v>
      </c>
      <c r="C7616" s="573" t="s">
        <v>334</v>
      </c>
      <c r="E7616" s="573"/>
    </row>
    <row r="7617" spans="1:5" ht="15.75">
      <c r="A7617" s="573" t="s">
        <v>15603</v>
      </c>
      <c r="B7617" s="574" t="s">
        <v>15604</v>
      </c>
      <c r="C7617" s="573" t="s">
        <v>399</v>
      </c>
      <c r="E7617" s="573"/>
    </row>
    <row r="7618" spans="1:5" ht="15.75">
      <c r="A7618" s="573" t="s">
        <v>15605</v>
      </c>
      <c r="B7618" s="574" t="s">
        <v>15606</v>
      </c>
      <c r="C7618" s="573" t="s">
        <v>425</v>
      </c>
      <c r="E7618" s="573"/>
    </row>
    <row r="7619" spans="1:5" ht="15.75">
      <c r="A7619" s="573" t="s">
        <v>15607</v>
      </c>
      <c r="B7619" s="574" t="s">
        <v>15608</v>
      </c>
      <c r="C7619" s="573" t="s">
        <v>372</v>
      </c>
      <c r="E7619" s="573"/>
    </row>
    <row r="7620" spans="1:5" ht="15.75">
      <c r="A7620" s="573" t="s">
        <v>15609</v>
      </c>
      <c r="B7620" s="574" t="s">
        <v>15610</v>
      </c>
      <c r="C7620" s="573" t="s">
        <v>1033</v>
      </c>
      <c r="E7620" s="573"/>
    </row>
    <row r="7621" spans="1:5" ht="15.75">
      <c r="A7621" s="573" t="s">
        <v>15611</v>
      </c>
      <c r="B7621" s="574" t="s">
        <v>15612</v>
      </c>
      <c r="C7621" s="573" t="s">
        <v>999</v>
      </c>
      <c r="E7621" s="573"/>
    </row>
    <row r="7622" spans="1:5" ht="15.75">
      <c r="A7622" s="573" t="s">
        <v>15613</v>
      </c>
      <c r="B7622" s="574" t="s">
        <v>15614</v>
      </c>
      <c r="C7622" s="573" t="s">
        <v>280</v>
      </c>
      <c r="E7622" s="573"/>
    </row>
    <row r="7623" spans="1:5" ht="15.75">
      <c r="A7623" s="573" t="s">
        <v>15615</v>
      </c>
      <c r="B7623" s="574" t="s">
        <v>15616</v>
      </c>
      <c r="C7623" s="573" t="s">
        <v>425</v>
      </c>
      <c r="E7623" s="573"/>
    </row>
    <row r="7624" spans="1:5" ht="15.75">
      <c r="A7624" s="573" t="s">
        <v>15617</v>
      </c>
      <c r="B7624" s="574" t="s">
        <v>15618</v>
      </c>
      <c r="C7624" s="573" t="s">
        <v>459</v>
      </c>
      <c r="E7624" s="573"/>
    </row>
    <row r="7625" spans="1:5" ht="15.75">
      <c r="A7625" s="573" t="s">
        <v>15619</v>
      </c>
      <c r="B7625" s="574" t="s">
        <v>15620</v>
      </c>
      <c r="C7625" s="573" t="s">
        <v>951</v>
      </c>
      <c r="E7625" s="573"/>
    </row>
    <row r="7626" spans="1:5" ht="15.75">
      <c r="A7626" s="573" t="s">
        <v>15621</v>
      </c>
      <c r="B7626" s="574" t="s">
        <v>15622</v>
      </c>
      <c r="C7626" s="573" t="s">
        <v>951</v>
      </c>
      <c r="E7626" s="573"/>
    </row>
    <row r="7627" spans="1:5" ht="15.75">
      <c r="A7627" s="573" t="s">
        <v>15623</v>
      </c>
      <c r="B7627" s="574" t="s">
        <v>15624</v>
      </c>
      <c r="C7627" s="573" t="s">
        <v>1033</v>
      </c>
      <c r="E7627" s="573"/>
    </row>
    <row r="7628" spans="1:5" ht="15.75">
      <c r="A7628" s="573" t="s">
        <v>15625</v>
      </c>
      <c r="B7628" s="574" t="s">
        <v>15626</v>
      </c>
      <c r="C7628" s="573" t="s">
        <v>436</v>
      </c>
      <c r="E7628" s="573"/>
    </row>
    <row r="7629" spans="1:5" ht="15.75">
      <c r="A7629" s="573" t="s">
        <v>15627</v>
      </c>
      <c r="B7629" s="574" t="s">
        <v>15628</v>
      </c>
      <c r="C7629" s="573" t="s">
        <v>436</v>
      </c>
      <c r="E7629" s="573"/>
    </row>
    <row r="7630" spans="1:5" ht="15.75">
      <c r="A7630" s="573" t="s">
        <v>15629</v>
      </c>
      <c r="B7630" s="574" t="s">
        <v>15630</v>
      </c>
      <c r="C7630" s="573" t="s">
        <v>334</v>
      </c>
      <c r="E7630" s="573"/>
    </row>
    <row r="7631" spans="1:5" ht="15.75">
      <c r="A7631" s="573" t="s">
        <v>15631</v>
      </c>
      <c r="B7631" s="574" t="s">
        <v>15632</v>
      </c>
      <c r="C7631" s="573" t="s">
        <v>653</v>
      </c>
      <c r="E7631" s="573"/>
    </row>
    <row r="7632" spans="1:5" ht="15.75">
      <c r="A7632" s="573" t="s">
        <v>15633</v>
      </c>
      <c r="B7632" s="574" t="s">
        <v>15634</v>
      </c>
      <c r="C7632" s="573" t="s">
        <v>1138</v>
      </c>
      <c r="E7632" s="573"/>
    </row>
    <row r="7633" spans="1:5" ht="15.75">
      <c r="A7633" s="573" t="s">
        <v>15635</v>
      </c>
      <c r="B7633" s="574" t="s">
        <v>15636</v>
      </c>
      <c r="C7633" s="573" t="s">
        <v>289</v>
      </c>
      <c r="E7633" s="573"/>
    </row>
    <row r="7634" spans="1:5" ht="15.75">
      <c r="A7634" s="573" t="s">
        <v>15637</v>
      </c>
      <c r="B7634" s="574" t="s">
        <v>15638</v>
      </c>
      <c r="C7634" s="573" t="s">
        <v>340</v>
      </c>
      <c r="E7634" s="573"/>
    </row>
    <row r="7635" spans="1:5" ht="15.75">
      <c r="A7635" s="573" t="s">
        <v>15639</v>
      </c>
      <c r="B7635" s="574" t="s">
        <v>15640</v>
      </c>
      <c r="C7635" s="573" t="s">
        <v>312</v>
      </c>
      <c r="E7635" s="573"/>
    </row>
    <row r="7636" spans="1:5" ht="15.75">
      <c r="A7636" s="573" t="s">
        <v>15641</v>
      </c>
      <c r="B7636" s="574" t="s">
        <v>15642</v>
      </c>
      <c r="C7636" s="573" t="s">
        <v>732</v>
      </c>
      <c r="E7636" s="573"/>
    </row>
    <row r="7637" spans="1:5" ht="15.75">
      <c r="A7637" s="573" t="s">
        <v>15643</v>
      </c>
      <c r="B7637" s="574" t="s">
        <v>15644</v>
      </c>
      <c r="C7637" s="573" t="s">
        <v>620</v>
      </c>
      <c r="E7637" s="573"/>
    </row>
    <row r="7638" spans="1:5" ht="15.75">
      <c r="A7638" s="573" t="s">
        <v>15645</v>
      </c>
      <c r="B7638" s="574" t="s">
        <v>15646</v>
      </c>
      <c r="C7638" s="573" t="s">
        <v>528</v>
      </c>
      <c r="E7638" s="573"/>
    </row>
    <row r="7639" spans="1:5" ht="15.75">
      <c r="A7639" s="573" t="s">
        <v>15647</v>
      </c>
      <c r="B7639" s="574" t="s">
        <v>15648</v>
      </c>
      <c r="C7639" s="573" t="s">
        <v>751</v>
      </c>
      <c r="E7639" s="573"/>
    </row>
    <row r="7640" spans="1:5" ht="15.75">
      <c r="A7640" s="573" t="s">
        <v>15649</v>
      </c>
      <c r="B7640" s="574" t="s">
        <v>15650</v>
      </c>
      <c r="C7640" s="573" t="s">
        <v>1293</v>
      </c>
      <c r="E7640" s="573"/>
    </row>
    <row r="7641" spans="1:5" ht="15.75">
      <c r="A7641" s="573" t="s">
        <v>15651</v>
      </c>
      <c r="B7641" s="574" t="s">
        <v>15652</v>
      </c>
      <c r="C7641" s="573" t="s">
        <v>294</v>
      </c>
      <c r="E7641" s="573"/>
    </row>
    <row r="7642" spans="1:5" ht="15.75">
      <c r="A7642" s="573" t="s">
        <v>15653</v>
      </c>
      <c r="B7642" s="574" t="s">
        <v>15654</v>
      </c>
      <c r="C7642" s="573" t="s">
        <v>433</v>
      </c>
      <c r="E7642" s="573"/>
    </row>
    <row r="7643" spans="1:5" ht="15.75">
      <c r="A7643" s="573" t="s">
        <v>15655</v>
      </c>
      <c r="B7643" s="574" t="s">
        <v>15656</v>
      </c>
      <c r="C7643" s="573" t="s">
        <v>2925</v>
      </c>
      <c r="E7643" s="573"/>
    </row>
    <row r="7644" spans="1:5" ht="15.75">
      <c r="A7644" s="573" t="s">
        <v>15657</v>
      </c>
      <c r="B7644" s="574" t="s">
        <v>15658</v>
      </c>
      <c r="C7644" s="573" t="s">
        <v>349</v>
      </c>
      <c r="E7644" s="573"/>
    </row>
    <row r="7645" spans="1:5" ht="15.75">
      <c r="A7645" s="573" t="s">
        <v>15659</v>
      </c>
      <c r="B7645" s="574" t="s">
        <v>15660</v>
      </c>
      <c r="C7645" s="573" t="s">
        <v>436</v>
      </c>
      <c r="E7645" s="573"/>
    </row>
    <row r="7646" spans="1:5" ht="15.75">
      <c r="A7646" s="573" t="s">
        <v>15661</v>
      </c>
      <c r="B7646" s="574" t="s">
        <v>15662</v>
      </c>
      <c r="C7646" s="573" t="s">
        <v>349</v>
      </c>
      <c r="E7646" s="573"/>
    </row>
    <row r="7647" spans="1:5" ht="15.75">
      <c r="A7647" s="573" t="s">
        <v>15663</v>
      </c>
      <c r="B7647" s="574" t="s">
        <v>15664</v>
      </c>
      <c r="C7647" s="573" t="s">
        <v>493</v>
      </c>
      <c r="E7647" s="573"/>
    </row>
    <row r="7648" spans="1:5" ht="15.75">
      <c r="A7648" s="573" t="s">
        <v>15665</v>
      </c>
      <c r="B7648" s="574" t="s">
        <v>15666</v>
      </c>
      <c r="C7648" s="573" t="s">
        <v>827</v>
      </c>
      <c r="E7648" s="573"/>
    </row>
    <row r="7649" spans="1:5" ht="15.75">
      <c r="A7649" s="573" t="s">
        <v>15667</v>
      </c>
      <c r="B7649" s="574" t="s">
        <v>15668</v>
      </c>
      <c r="C7649" s="573" t="s">
        <v>399</v>
      </c>
      <c r="E7649" s="573"/>
    </row>
    <row r="7650" spans="1:5" ht="15.75">
      <c r="A7650" s="573" t="s">
        <v>15669</v>
      </c>
      <c r="B7650" s="574" t="s">
        <v>15670</v>
      </c>
      <c r="C7650" s="573" t="s">
        <v>436</v>
      </c>
      <c r="E7650" s="573"/>
    </row>
    <row r="7651" spans="1:5" ht="15.75">
      <c r="A7651" s="573" t="s">
        <v>15671</v>
      </c>
      <c r="B7651" s="574" t="s">
        <v>15672</v>
      </c>
      <c r="C7651" s="573" t="s">
        <v>518</v>
      </c>
      <c r="E7651" s="573"/>
    </row>
    <row r="7652" spans="1:5" ht="15.75">
      <c r="A7652" s="573" t="s">
        <v>15673</v>
      </c>
      <c r="B7652" s="574" t="s">
        <v>15674</v>
      </c>
      <c r="C7652" s="573" t="s">
        <v>620</v>
      </c>
      <c r="E7652" s="573"/>
    </row>
    <row r="7653" spans="1:5" ht="15.75">
      <c r="A7653" s="573" t="s">
        <v>15675</v>
      </c>
      <c r="B7653" s="574" t="s">
        <v>15676</v>
      </c>
      <c r="C7653" s="573" t="s">
        <v>451</v>
      </c>
      <c r="E7653" s="573"/>
    </row>
    <row r="7654" spans="1:5" ht="15.75">
      <c r="A7654" s="575" t="s">
        <v>15677</v>
      </c>
      <c r="B7654" s="574" t="s">
        <v>15678</v>
      </c>
      <c r="C7654" s="575" t="s">
        <v>472</v>
      </c>
      <c r="E7654" s="575"/>
    </row>
    <row r="7655" spans="1:5" ht="15.75">
      <c r="A7655" s="573" t="s">
        <v>15679</v>
      </c>
      <c r="B7655" s="574" t="s">
        <v>15680</v>
      </c>
      <c r="C7655" s="573" t="s">
        <v>556</v>
      </c>
      <c r="E7655" s="573"/>
    </row>
    <row r="7656" spans="1:5" ht="15.75">
      <c r="A7656" s="573" t="s">
        <v>15681</v>
      </c>
      <c r="B7656" s="574" t="s">
        <v>15682</v>
      </c>
      <c r="C7656" s="573" t="s">
        <v>564</v>
      </c>
      <c r="E7656" s="573"/>
    </row>
    <row r="7657" spans="1:5" ht="15.75">
      <c r="A7657" s="573" t="s">
        <v>15683</v>
      </c>
      <c r="B7657" s="574" t="s">
        <v>15684</v>
      </c>
      <c r="C7657" s="573" t="s">
        <v>399</v>
      </c>
      <c r="E7657" s="573"/>
    </row>
    <row r="7658" spans="1:5" ht="15.75">
      <c r="A7658" s="573" t="s">
        <v>15685</v>
      </c>
      <c r="B7658" s="574" t="s">
        <v>15686</v>
      </c>
      <c r="C7658" s="573" t="s">
        <v>399</v>
      </c>
      <c r="E7658" s="573"/>
    </row>
    <row r="7659" spans="1:5" ht="15.75">
      <c r="A7659" s="573" t="s">
        <v>15687</v>
      </c>
      <c r="B7659" s="574" t="s">
        <v>15688</v>
      </c>
      <c r="C7659" s="573" t="s">
        <v>999</v>
      </c>
      <c r="E7659" s="573"/>
    </row>
    <row r="7660" spans="1:5" ht="15.75">
      <c r="A7660" s="573" t="s">
        <v>15689</v>
      </c>
      <c r="B7660" s="574" t="s">
        <v>15690</v>
      </c>
      <c r="C7660" s="573" t="s">
        <v>564</v>
      </c>
      <c r="E7660" s="573"/>
    </row>
    <row r="7661" spans="1:5" ht="15.75">
      <c r="A7661" s="573" t="s">
        <v>15691</v>
      </c>
      <c r="B7661" s="574" t="s">
        <v>15692</v>
      </c>
      <c r="C7661" s="573" t="s">
        <v>511</v>
      </c>
      <c r="E7661" s="573"/>
    </row>
    <row r="7662" spans="1:5" ht="15.75">
      <c r="A7662" s="573" t="s">
        <v>15693</v>
      </c>
      <c r="B7662" s="574" t="s">
        <v>15694</v>
      </c>
      <c r="C7662" s="573" t="s">
        <v>472</v>
      </c>
      <c r="E7662" s="573"/>
    </row>
    <row r="7663" spans="1:5" ht="15.75">
      <c r="A7663" s="573" t="s">
        <v>15695</v>
      </c>
      <c r="B7663" s="574" t="s">
        <v>15696</v>
      </c>
      <c r="C7663" s="573" t="s">
        <v>511</v>
      </c>
      <c r="E7663" s="573"/>
    </row>
    <row r="7664" spans="1:5" ht="15.75">
      <c r="A7664" s="573" t="s">
        <v>15697</v>
      </c>
      <c r="B7664" s="574" t="s">
        <v>15698</v>
      </c>
      <c r="C7664" s="573" t="s">
        <v>620</v>
      </c>
      <c r="E7664" s="573"/>
    </row>
    <row r="7665" spans="1:5" ht="15.75">
      <c r="A7665" s="573" t="s">
        <v>15699</v>
      </c>
      <c r="B7665" s="574" t="s">
        <v>15700</v>
      </c>
      <c r="C7665" s="573" t="s">
        <v>472</v>
      </c>
      <c r="E7665" s="573"/>
    </row>
    <row r="7666" spans="1:5" ht="15.75">
      <c r="A7666" s="573" t="s">
        <v>15701</v>
      </c>
      <c r="B7666" s="574" t="s">
        <v>15702</v>
      </c>
      <c r="C7666" s="573" t="s">
        <v>496</v>
      </c>
      <c r="E7666" s="573"/>
    </row>
    <row r="7667" spans="1:5" ht="15.75">
      <c r="A7667" s="573" t="s">
        <v>15703</v>
      </c>
      <c r="B7667" s="574" t="s">
        <v>15704</v>
      </c>
      <c r="C7667" s="573" t="s">
        <v>613</v>
      </c>
      <c r="E7667" s="573"/>
    </row>
    <row r="7668" spans="1:5" ht="15.75">
      <c r="A7668" s="573" t="s">
        <v>15705</v>
      </c>
      <c r="B7668" s="574" t="s">
        <v>15706</v>
      </c>
      <c r="C7668" s="573" t="s">
        <v>556</v>
      </c>
      <c r="E7668" s="573"/>
    </row>
    <row r="7669" spans="1:5" ht="15.75">
      <c r="A7669" s="573" t="s">
        <v>15707</v>
      </c>
      <c r="B7669" s="574" t="s">
        <v>15708</v>
      </c>
      <c r="C7669" s="573" t="s">
        <v>303</v>
      </c>
      <c r="E7669" s="573"/>
    </row>
    <row r="7670" spans="1:5" ht="15.75">
      <c r="A7670" s="573" t="s">
        <v>15709</v>
      </c>
      <c r="B7670" s="574" t="s">
        <v>15710</v>
      </c>
      <c r="C7670" s="573" t="s">
        <v>240</v>
      </c>
      <c r="E7670" s="573"/>
    </row>
    <row r="7671" spans="1:5" ht="15.75">
      <c r="A7671" s="573" t="s">
        <v>15711</v>
      </c>
      <c r="B7671" s="574" t="s">
        <v>15712</v>
      </c>
      <c r="C7671" s="573" t="s">
        <v>556</v>
      </c>
      <c r="E7671" s="573"/>
    </row>
    <row r="7672" spans="1:5" ht="15.75">
      <c r="A7672" s="573" t="s">
        <v>15713</v>
      </c>
      <c r="B7672" s="574" t="s">
        <v>15714</v>
      </c>
      <c r="C7672" s="573" t="s">
        <v>737</v>
      </c>
      <c r="E7672" s="573"/>
    </row>
    <row r="7673" spans="1:5" ht="15.75">
      <c r="A7673" s="573" t="s">
        <v>15715</v>
      </c>
      <c r="B7673" s="574" t="s">
        <v>15716</v>
      </c>
      <c r="C7673" s="573" t="s">
        <v>521</v>
      </c>
      <c r="E7673" s="573"/>
    </row>
    <row r="7674" spans="1:5" ht="15.75">
      <c r="A7674" s="573" t="s">
        <v>15717</v>
      </c>
      <c r="B7674" s="574" t="s">
        <v>15718</v>
      </c>
      <c r="C7674" s="573" t="s">
        <v>518</v>
      </c>
      <c r="E7674" s="573"/>
    </row>
    <row r="7675" spans="1:5" ht="15.75">
      <c r="A7675" s="573" t="s">
        <v>15719</v>
      </c>
      <c r="B7675" s="574" t="s">
        <v>15720</v>
      </c>
      <c r="C7675" s="573" t="s">
        <v>409</v>
      </c>
      <c r="E7675" s="573"/>
    </row>
    <row r="7676" spans="1:5" ht="15.75">
      <c r="A7676" s="573" t="s">
        <v>15721</v>
      </c>
      <c r="B7676" s="574" t="s">
        <v>15722</v>
      </c>
      <c r="C7676" s="573" t="s">
        <v>355</v>
      </c>
      <c r="E7676" s="573"/>
    </row>
    <row r="7677" spans="1:5" ht="15.75">
      <c r="A7677" s="573" t="s">
        <v>15723</v>
      </c>
      <c r="B7677" s="574" t="s">
        <v>15724</v>
      </c>
      <c r="C7677" s="573" t="s">
        <v>388</v>
      </c>
      <c r="E7677" s="573"/>
    </row>
    <row r="7678" spans="1:5" ht="15.75">
      <c r="A7678" s="573" t="s">
        <v>15725</v>
      </c>
      <c r="B7678" s="574" t="s">
        <v>15726</v>
      </c>
      <c r="C7678" s="573" t="s">
        <v>375</v>
      </c>
      <c r="E7678" s="573"/>
    </row>
    <row r="7679" spans="1:5" ht="15.75">
      <c r="A7679" s="573" t="s">
        <v>15727</v>
      </c>
      <c r="B7679" s="574" t="s">
        <v>15728</v>
      </c>
      <c r="C7679" s="573" t="s">
        <v>271</v>
      </c>
      <c r="E7679" s="573"/>
    </row>
    <row r="7680" spans="1:5" ht="15.75">
      <c r="A7680" s="573" t="s">
        <v>15729</v>
      </c>
      <c r="B7680" s="574" t="s">
        <v>15730</v>
      </c>
      <c r="C7680" s="573" t="s">
        <v>1141</v>
      </c>
      <c r="E7680" s="573"/>
    </row>
    <row r="7681" spans="1:5" ht="15.75">
      <c r="A7681" s="573" t="s">
        <v>15731</v>
      </c>
      <c r="B7681" s="574" t="s">
        <v>15732</v>
      </c>
      <c r="C7681" s="573" t="s">
        <v>433</v>
      </c>
      <c r="E7681" s="573"/>
    </row>
    <row r="7682" spans="1:5" ht="15.75">
      <c r="A7682" s="573" t="s">
        <v>15733</v>
      </c>
      <c r="B7682" s="574" t="s">
        <v>15734</v>
      </c>
      <c r="C7682" s="573" t="s">
        <v>511</v>
      </c>
      <c r="E7682" s="573"/>
    </row>
    <row r="7683" spans="1:5" ht="15.75">
      <c r="A7683" s="573" t="s">
        <v>15735</v>
      </c>
      <c r="B7683" s="574" t="s">
        <v>15736</v>
      </c>
      <c r="C7683" s="573" t="s">
        <v>334</v>
      </c>
      <c r="E7683" s="573"/>
    </row>
    <row r="7684" spans="1:5" ht="15.75">
      <c r="A7684" s="573" t="s">
        <v>15737</v>
      </c>
      <c r="B7684" s="574" t="s">
        <v>15738</v>
      </c>
      <c r="C7684" s="573" t="s">
        <v>556</v>
      </c>
      <c r="E7684" s="573"/>
    </row>
    <row r="7685" spans="1:5" ht="15.75">
      <c r="A7685" s="573" t="s">
        <v>15739</v>
      </c>
      <c r="B7685" s="574" t="s">
        <v>15740</v>
      </c>
      <c r="C7685" s="573" t="s">
        <v>456</v>
      </c>
      <c r="E7685" s="573"/>
    </row>
    <row r="7686" spans="1:5" ht="15.75">
      <c r="A7686" s="573" t="s">
        <v>15741</v>
      </c>
      <c r="B7686" s="574" t="s">
        <v>15742</v>
      </c>
      <c r="C7686" s="573" t="s">
        <v>436</v>
      </c>
      <c r="E7686" s="573"/>
    </row>
    <row r="7687" spans="1:5" ht="15.75">
      <c r="A7687" s="573" t="s">
        <v>15743</v>
      </c>
      <c r="B7687" s="574" t="s">
        <v>15744</v>
      </c>
      <c r="C7687" s="573" t="s">
        <v>399</v>
      </c>
      <c r="E7687" s="573"/>
    </row>
    <row r="7688" spans="1:5" ht="15.75">
      <c r="A7688" s="573" t="s">
        <v>15745</v>
      </c>
      <c r="B7688" s="574" t="s">
        <v>15746</v>
      </c>
      <c r="C7688" s="573" t="s">
        <v>303</v>
      </c>
      <c r="E7688" s="573"/>
    </row>
    <row r="7689" spans="1:5" ht="15.75">
      <c r="A7689" s="573" t="s">
        <v>15747</v>
      </c>
      <c r="B7689" s="574" t="s">
        <v>15748</v>
      </c>
      <c r="C7689" s="573" t="s">
        <v>274</v>
      </c>
      <c r="E7689" s="573"/>
    </row>
    <row r="7690" spans="1:5" ht="15.75">
      <c r="A7690" s="573" t="s">
        <v>15749</v>
      </c>
      <c r="B7690" s="574" t="s">
        <v>15750</v>
      </c>
      <c r="C7690" s="573" t="s">
        <v>674</v>
      </c>
      <c r="E7690" s="573"/>
    </row>
    <row r="7691" spans="1:5" ht="15.75">
      <c r="A7691" s="573" t="s">
        <v>15751</v>
      </c>
      <c r="B7691" s="574" t="s">
        <v>15752</v>
      </c>
      <c r="C7691" s="573" t="s">
        <v>428</v>
      </c>
      <c r="E7691" s="573"/>
    </row>
    <row r="7692" spans="1:5" ht="15.75">
      <c r="A7692" s="573" t="s">
        <v>15753</v>
      </c>
      <c r="B7692" s="574" t="s">
        <v>15754</v>
      </c>
      <c r="C7692" s="573" t="s">
        <v>451</v>
      </c>
      <c r="E7692" s="573"/>
    </row>
    <row r="7693" spans="1:5" ht="15.75">
      <c r="A7693" s="573" t="s">
        <v>15755</v>
      </c>
      <c r="B7693" s="574" t="s">
        <v>15756</v>
      </c>
      <c r="C7693" s="573" t="s">
        <v>496</v>
      </c>
      <c r="E7693" s="573"/>
    </row>
    <row r="7694" spans="1:5" ht="15.75">
      <c r="A7694" s="573" t="s">
        <v>15757</v>
      </c>
      <c r="B7694" s="574" t="s">
        <v>15758</v>
      </c>
      <c r="C7694" s="573" t="s">
        <v>511</v>
      </c>
      <c r="E7694" s="573"/>
    </row>
    <row r="7695" spans="1:5" ht="15.75">
      <c r="A7695" s="573" t="s">
        <v>15759</v>
      </c>
      <c r="B7695" s="574" t="s">
        <v>15760</v>
      </c>
      <c r="C7695" s="573" t="s">
        <v>488</v>
      </c>
      <c r="E7695" s="573"/>
    </row>
    <row r="7696" spans="1:5" ht="15.75">
      <c r="A7696" s="573" t="s">
        <v>15761</v>
      </c>
      <c r="B7696" s="574" t="s">
        <v>15762</v>
      </c>
      <c r="C7696" s="573" t="s">
        <v>493</v>
      </c>
      <c r="E7696" s="573"/>
    </row>
    <row r="7697" spans="1:5" ht="15.75">
      <c r="A7697" s="573" t="s">
        <v>15763</v>
      </c>
      <c r="B7697" s="574" t="s">
        <v>15764</v>
      </c>
      <c r="C7697" s="573" t="s">
        <v>620</v>
      </c>
      <c r="E7697" s="573"/>
    </row>
    <row r="7698" spans="1:5" ht="15.75">
      <c r="A7698" s="573" t="s">
        <v>15765</v>
      </c>
      <c r="B7698" s="574" t="s">
        <v>15766</v>
      </c>
      <c r="C7698" s="573" t="s">
        <v>535</v>
      </c>
      <c r="E7698" s="573"/>
    </row>
    <row r="7699" spans="1:5" ht="15.75">
      <c r="A7699" s="573" t="s">
        <v>15767</v>
      </c>
      <c r="B7699" s="574" t="s">
        <v>15768</v>
      </c>
      <c r="C7699" s="573" t="s">
        <v>317</v>
      </c>
      <c r="E7699" s="573"/>
    </row>
    <row r="7700" spans="1:5" ht="15.75">
      <c r="A7700" s="573" t="s">
        <v>15769</v>
      </c>
      <c r="B7700" s="574" t="s">
        <v>15770</v>
      </c>
      <c r="C7700" s="573" t="s">
        <v>451</v>
      </c>
      <c r="E7700" s="573"/>
    </row>
    <row r="7701" spans="1:5" ht="15.75">
      <c r="A7701" s="573" t="s">
        <v>15771</v>
      </c>
      <c r="B7701" s="574" t="s">
        <v>15772</v>
      </c>
      <c r="C7701" s="573" t="s">
        <v>620</v>
      </c>
      <c r="E7701" s="573"/>
    </row>
    <row r="7702" spans="1:5" ht="15.75">
      <c r="A7702" s="573" t="s">
        <v>15773</v>
      </c>
      <c r="B7702" s="574" t="s">
        <v>15774</v>
      </c>
      <c r="C7702" s="573" t="s">
        <v>493</v>
      </c>
      <c r="E7702" s="573"/>
    </row>
    <row r="7703" spans="1:5" ht="15.75">
      <c r="A7703" s="573" t="s">
        <v>15775</v>
      </c>
      <c r="B7703" s="574" t="s">
        <v>15776</v>
      </c>
      <c r="C7703" s="573" t="s">
        <v>511</v>
      </c>
      <c r="E7703" s="573"/>
    </row>
    <row r="7704" spans="1:5" ht="15.75">
      <c r="A7704" s="573" t="s">
        <v>15777</v>
      </c>
      <c r="B7704" s="574" t="s">
        <v>15778</v>
      </c>
      <c r="C7704" s="573" t="s">
        <v>518</v>
      </c>
      <c r="E7704" s="573"/>
    </row>
    <row r="7705" spans="1:5" ht="15.75">
      <c r="A7705" s="573" t="s">
        <v>15779</v>
      </c>
      <c r="B7705" s="574" t="s">
        <v>15780</v>
      </c>
      <c r="C7705" s="573" t="s">
        <v>496</v>
      </c>
      <c r="E7705" s="573"/>
    </row>
    <row r="7706" spans="1:5" ht="15.75">
      <c r="A7706" s="573" t="s">
        <v>15781</v>
      </c>
      <c r="B7706" s="574" t="s">
        <v>15782</v>
      </c>
      <c r="C7706" s="573" t="s">
        <v>518</v>
      </c>
      <c r="E7706" s="573"/>
    </row>
    <row r="7707" spans="1:5" ht="15.75">
      <c r="A7707" s="573" t="s">
        <v>15783</v>
      </c>
      <c r="B7707" s="574" t="s">
        <v>15784</v>
      </c>
      <c r="C7707" s="573" t="s">
        <v>496</v>
      </c>
      <c r="E7707" s="573"/>
    </row>
    <row r="7708" spans="1:5" ht="15.75">
      <c r="A7708" s="573" t="s">
        <v>15785</v>
      </c>
      <c r="B7708" s="574" t="s">
        <v>15786</v>
      </c>
      <c r="C7708" s="573" t="s">
        <v>504</v>
      </c>
      <c r="E7708" s="573"/>
    </row>
    <row r="7709" spans="1:5" ht="15.75">
      <c r="A7709" s="573" t="s">
        <v>15787</v>
      </c>
      <c r="B7709" s="574" t="s">
        <v>15788</v>
      </c>
      <c r="C7709" s="573" t="s">
        <v>337</v>
      </c>
      <c r="E7709" s="573"/>
    </row>
    <row r="7710" spans="1:5" ht="15.75">
      <c r="A7710" s="573" t="s">
        <v>15789</v>
      </c>
      <c r="B7710" s="574" t="s">
        <v>15790</v>
      </c>
      <c r="C7710" s="573" t="s">
        <v>504</v>
      </c>
      <c r="E7710" s="573"/>
    </row>
    <row r="7711" spans="1:5" ht="15.75">
      <c r="A7711" s="573" t="s">
        <v>15791</v>
      </c>
      <c r="B7711" s="574" t="s">
        <v>15792</v>
      </c>
      <c r="C7711" s="573" t="s">
        <v>653</v>
      </c>
      <c r="E7711" s="573"/>
    </row>
    <row r="7712" spans="1:5" ht="15.75">
      <c r="A7712" s="573" t="s">
        <v>15793</v>
      </c>
      <c r="B7712" s="574" t="s">
        <v>15794</v>
      </c>
      <c r="C7712" s="573" t="s">
        <v>425</v>
      </c>
      <c r="E7712" s="573"/>
    </row>
    <row r="7713" spans="1:5" ht="15.75">
      <c r="A7713" s="573" t="s">
        <v>15795</v>
      </c>
      <c r="B7713" s="574" t="s">
        <v>15796</v>
      </c>
      <c r="C7713" s="573" t="s">
        <v>579</v>
      </c>
      <c r="E7713" s="573"/>
    </row>
    <row r="7714" spans="1:5" ht="15.75">
      <c r="A7714" s="573" t="s">
        <v>15797</v>
      </c>
      <c r="B7714" s="574" t="s">
        <v>15798</v>
      </c>
      <c r="C7714" s="573" t="s">
        <v>346</v>
      </c>
      <c r="E7714" s="573"/>
    </row>
    <row r="7715" spans="1:5" ht="15.75">
      <c r="A7715" s="573" t="s">
        <v>15799</v>
      </c>
      <c r="B7715" s="574" t="s">
        <v>15800</v>
      </c>
      <c r="C7715" s="573" t="s">
        <v>363</v>
      </c>
      <c r="E7715" s="573"/>
    </row>
    <row r="7716" spans="1:5" ht="15.75">
      <c r="A7716" s="573" t="s">
        <v>15801</v>
      </c>
      <c r="B7716" s="574" t="s">
        <v>15802</v>
      </c>
      <c r="C7716" s="573" t="s">
        <v>383</v>
      </c>
      <c r="E7716" s="573"/>
    </row>
    <row r="7717" spans="1:5" ht="15.75">
      <c r="A7717" s="573" t="s">
        <v>15803</v>
      </c>
      <c r="B7717" s="574" t="s">
        <v>15804</v>
      </c>
      <c r="C7717" s="573" t="s">
        <v>337</v>
      </c>
      <c r="E7717" s="573"/>
    </row>
    <row r="7718" spans="1:5" ht="15.75">
      <c r="A7718" s="573" t="s">
        <v>15805</v>
      </c>
      <c r="B7718" s="574" t="s">
        <v>15806</v>
      </c>
      <c r="C7718" s="573" t="s">
        <v>412</v>
      </c>
      <c r="E7718" s="573"/>
    </row>
    <row r="7719" spans="1:5" ht="15.75">
      <c r="A7719" s="573" t="s">
        <v>15807</v>
      </c>
      <c r="B7719" s="574" t="s">
        <v>15808</v>
      </c>
      <c r="C7719" s="573" t="s">
        <v>355</v>
      </c>
      <c r="E7719" s="573"/>
    </row>
    <row r="7720" spans="1:5" ht="15.75">
      <c r="A7720" s="573" t="s">
        <v>15809</v>
      </c>
      <c r="B7720" s="574" t="s">
        <v>15810</v>
      </c>
      <c r="C7720" s="573" t="s">
        <v>951</v>
      </c>
      <c r="E7720" s="573"/>
    </row>
    <row r="7721" spans="1:5" ht="15.75">
      <c r="A7721" s="573" t="s">
        <v>15811</v>
      </c>
      <c r="B7721" s="574" t="s">
        <v>15812</v>
      </c>
      <c r="C7721" s="573" t="s">
        <v>337</v>
      </c>
      <c r="E7721" s="573"/>
    </row>
    <row r="7722" spans="1:5" ht="15.75">
      <c r="A7722" s="573" t="s">
        <v>15813</v>
      </c>
      <c r="B7722" s="574" t="s">
        <v>15814</v>
      </c>
      <c r="C7722" s="573" t="s">
        <v>488</v>
      </c>
      <c r="E7722" s="573"/>
    </row>
    <row r="7723" spans="1:5" ht="15.75">
      <c r="A7723" s="573" t="s">
        <v>15815</v>
      </c>
      <c r="B7723" s="574" t="s">
        <v>15816</v>
      </c>
      <c r="C7723" s="573" t="s">
        <v>399</v>
      </c>
      <c r="E7723" s="573"/>
    </row>
    <row r="7724" spans="1:5" ht="15.75">
      <c r="A7724" s="573" t="s">
        <v>15817</v>
      </c>
      <c r="B7724" s="574" t="s">
        <v>15818</v>
      </c>
      <c r="C7724" s="573" t="s">
        <v>472</v>
      </c>
      <c r="E7724" s="573"/>
    </row>
    <row r="7725" spans="1:5" ht="15.75">
      <c r="A7725" s="573" t="s">
        <v>15819</v>
      </c>
      <c r="B7725" s="574" t="s">
        <v>15820</v>
      </c>
      <c r="C7725" s="573" t="s">
        <v>412</v>
      </c>
      <c r="E7725" s="573"/>
    </row>
    <row r="7726" spans="1:5" ht="15.75">
      <c r="A7726" s="573" t="s">
        <v>15821</v>
      </c>
      <c r="B7726" s="574" t="s">
        <v>15822</v>
      </c>
      <c r="C7726" s="573" t="s">
        <v>343</v>
      </c>
      <c r="E7726" s="573"/>
    </row>
    <row r="7727" spans="1:5" ht="15.75">
      <c r="A7727" s="573" t="s">
        <v>15823</v>
      </c>
      <c r="B7727" s="574" t="s">
        <v>15824</v>
      </c>
      <c r="C7727" s="573" t="s">
        <v>317</v>
      </c>
      <c r="E7727" s="573"/>
    </row>
    <row r="7728" spans="1:5" ht="15.75">
      <c r="A7728" s="573" t="s">
        <v>15825</v>
      </c>
      <c r="B7728" s="574" t="s">
        <v>15826</v>
      </c>
      <c r="C7728" s="573" t="s">
        <v>1141</v>
      </c>
      <c r="E7728" s="573"/>
    </row>
    <row r="7729" spans="1:5" ht="15.75">
      <c r="A7729" s="573" t="s">
        <v>15827</v>
      </c>
      <c r="B7729" s="574" t="s">
        <v>15828</v>
      </c>
      <c r="C7729" s="573" t="s">
        <v>436</v>
      </c>
      <c r="E7729" s="573"/>
    </row>
    <row r="7730" spans="1:5" ht="15.75">
      <c r="A7730" s="573" t="s">
        <v>15829</v>
      </c>
      <c r="B7730" s="574" t="s">
        <v>15830</v>
      </c>
      <c r="C7730" s="573" t="s">
        <v>303</v>
      </c>
      <c r="E7730" s="573"/>
    </row>
    <row r="7731" spans="1:5" ht="15.75">
      <c r="A7731" s="573" t="s">
        <v>15831</v>
      </c>
      <c r="B7731" s="574" t="s">
        <v>15832</v>
      </c>
      <c r="C7731" s="573" t="s">
        <v>388</v>
      </c>
      <c r="E7731" s="573"/>
    </row>
    <row r="7732" spans="1:5" ht="15.75">
      <c r="A7732" s="573" t="s">
        <v>15833</v>
      </c>
      <c r="B7732" s="574" t="s">
        <v>15834</v>
      </c>
      <c r="C7732" s="573" t="s">
        <v>274</v>
      </c>
      <c r="E7732" s="573"/>
    </row>
    <row r="7733" spans="1:5" ht="15.75">
      <c r="A7733" s="573" t="s">
        <v>15835</v>
      </c>
      <c r="B7733" s="574" t="s">
        <v>15836</v>
      </c>
      <c r="C7733" s="573" t="s">
        <v>303</v>
      </c>
      <c r="E7733" s="573"/>
    </row>
    <row r="7734" spans="1:5" ht="15.75">
      <c r="A7734" s="573" t="s">
        <v>15837</v>
      </c>
      <c r="B7734" s="574" t="s">
        <v>15838</v>
      </c>
      <c r="C7734" s="573" t="s">
        <v>412</v>
      </c>
      <c r="E7734" s="573"/>
    </row>
    <row r="7735" spans="1:5" ht="15.75">
      <c r="A7735" s="573" t="s">
        <v>15839</v>
      </c>
      <c r="B7735" s="574" t="s">
        <v>15840</v>
      </c>
      <c r="C7735" s="573" t="s">
        <v>564</v>
      </c>
      <c r="E7735" s="573"/>
    </row>
    <row r="7736" spans="1:5" ht="15.75">
      <c r="A7736" s="573" t="s">
        <v>15841</v>
      </c>
      <c r="B7736" s="574" t="s">
        <v>15842</v>
      </c>
      <c r="C7736" s="573" t="s">
        <v>559</v>
      </c>
      <c r="E7736" s="573"/>
    </row>
    <row r="7737" spans="1:5" ht="15.75">
      <c r="A7737" s="573" t="s">
        <v>15843</v>
      </c>
      <c r="B7737" s="574" t="s">
        <v>15844</v>
      </c>
      <c r="C7737" s="573" t="s">
        <v>399</v>
      </c>
      <c r="E7737" s="573"/>
    </row>
    <row r="7738" spans="1:5" ht="15.75">
      <c r="A7738" s="573" t="s">
        <v>15845</v>
      </c>
      <c r="B7738" s="574" t="s">
        <v>15846</v>
      </c>
      <c r="C7738" s="573" t="s">
        <v>674</v>
      </c>
      <c r="E7738" s="573"/>
    </row>
    <row r="7739" spans="1:5" ht="15.75">
      <c r="A7739" s="573" t="s">
        <v>15847</v>
      </c>
      <c r="B7739" s="574" t="s">
        <v>15848</v>
      </c>
      <c r="C7739" s="573" t="s">
        <v>436</v>
      </c>
      <c r="E7739" s="573"/>
    </row>
    <row r="7740" spans="1:5" ht="15.75">
      <c r="A7740" s="573" t="s">
        <v>15849</v>
      </c>
      <c r="B7740" s="574" t="s">
        <v>15850</v>
      </c>
      <c r="C7740" s="573" t="s">
        <v>436</v>
      </c>
      <c r="E7740" s="573"/>
    </row>
    <row r="7741" spans="1:5" ht="15.75">
      <c r="A7741" s="573" t="s">
        <v>15851</v>
      </c>
      <c r="B7741" s="574" t="s">
        <v>15852</v>
      </c>
      <c r="C7741" s="573" t="s">
        <v>742</v>
      </c>
      <c r="E7741" s="573"/>
    </row>
    <row r="7742" spans="1:5" ht="15.75">
      <c r="A7742" s="573" t="s">
        <v>15853</v>
      </c>
      <c r="B7742" s="574" t="s">
        <v>15854</v>
      </c>
      <c r="C7742" s="573" t="s">
        <v>674</v>
      </c>
      <c r="E7742" s="573"/>
    </row>
    <row r="7743" spans="1:5" ht="15.75">
      <c r="A7743" s="573" t="s">
        <v>15855</v>
      </c>
      <c r="B7743" s="574" t="s">
        <v>15856</v>
      </c>
      <c r="C7743" s="573" t="s">
        <v>399</v>
      </c>
      <c r="E7743" s="573"/>
    </row>
    <row r="7744" spans="1:5" ht="15.75">
      <c r="A7744" s="573" t="s">
        <v>15857</v>
      </c>
      <c r="B7744" s="574" t="s">
        <v>15858</v>
      </c>
      <c r="C7744" s="573" t="s">
        <v>306</v>
      </c>
      <c r="E7744" s="573"/>
    </row>
    <row r="7745" spans="1:5" ht="15.75">
      <c r="A7745" s="573" t="s">
        <v>15859</v>
      </c>
      <c r="B7745" s="574" t="s">
        <v>15860</v>
      </c>
      <c r="C7745" s="573" t="s">
        <v>564</v>
      </c>
      <c r="E7745" s="573"/>
    </row>
    <row r="7746" spans="1:5" ht="15.75">
      <c r="A7746" s="573" t="s">
        <v>15861</v>
      </c>
      <c r="B7746" s="574" t="s">
        <v>15862</v>
      </c>
      <c r="C7746" s="573" t="s">
        <v>472</v>
      </c>
      <c r="E7746" s="573"/>
    </row>
    <row r="7747" spans="1:5" ht="15.75">
      <c r="A7747" s="573" t="s">
        <v>15863</v>
      </c>
      <c r="B7747" s="574" t="s">
        <v>15864</v>
      </c>
      <c r="C7747" s="573" t="s">
        <v>883</v>
      </c>
      <c r="E7747" s="573"/>
    </row>
    <row r="7748" spans="1:5" ht="15.75">
      <c r="A7748" s="573" t="s">
        <v>15865</v>
      </c>
      <c r="B7748" s="574" t="s">
        <v>15866</v>
      </c>
      <c r="C7748" s="573" t="s">
        <v>1141</v>
      </c>
      <c r="E7748" s="573"/>
    </row>
    <row r="7749" spans="1:5" ht="15.75">
      <c r="A7749" s="573" t="s">
        <v>15867</v>
      </c>
      <c r="B7749" s="574" t="s">
        <v>15868</v>
      </c>
      <c r="C7749" s="573" t="s">
        <v>399</v>
      </c>
      <c r="E7749" s="573"/>
    </row>
    <row r="7750" spans="1:5" ht="15.75">
      <c r="A7750" s="573" t="s">
        <v>15869</v>
      </c>
      <c r="B7750" s="574" t="s">
        <v>15870</v>
      </c>
      <c r="C7750" s="573" t="s">
        <v>674</v>
      </c>
      <c r="E7750" s="573"/>
    </row>
    <row r="7751" spans="1:5" ht="15.75">
      <c r="A7751" s="573" t="s">
        <v>15871</v>
      </c>
      <c r="B7751" s="574" t="s">
        <v>15872</v>
      </c>
      <c r="C7751" s="573" t="s">
        <v>317</v>
      </c>
      <c r="E7751" s="573"/>
    </row>
    <row r="7752" spans="1:5" ht="15.75">
      <c r="A7752" s="575" t="s">
        <v>15873</v>
      </c>
      <c r="B7752" s="574" t="s">
        <v>15874</v>
      </c>
      <c r="C7752" s="575" t="s">
        <v>274</v>
      </c>
      <c r="E7752" s="575"/>
    </row>
    <row r="7753" spans="1:5" ht="15.75">
      <c r="A7753" s="573" t="s">
        <v>15875</v>
      </c>
      <c r="B7753" s="574" t="s">
        <v>15876</v>
      </c>
      <c r="C7753" s="573" t="s">
        <v>827</v>
      </c>
      <c r="E7753" s="573"/>
    </row>
    <row r="7754" spans="1:5" ht="15.75">
      <c r="A7754" s="573" t="s">
        <v>15877</v>
      </c>
      <c r="B7754" s="574" t="s">
        <v>15878</v>
      </c>
      <c r="C7754" s="573" t="s">
        <v>827</v>
      </c>
      <c r="E7754" s="573"/>
    </row>
    <row r="7755" spans="1:5" ht="15.75">
      <c r="A7755" s="573" t="s">
        <v>15879</v>
      </c>
      <c r="B7755" s="574" t="s">
        <v>15880</v>
      </c>
      <c r="C7755" s="573" t="s">
        <v>323</v>
      </c>
      <c r="E7755" s="573"/>
    </row>
    <row r="7756" spans="1:5" ht="15.75">
      <c r="A7756" s="573" t="s">
        <v>15881</v>
      </c>
      <c r="B7756" s="574" t="s">
        <v>15882</v>
      </c>
      <c r="C7756" s="573" t="s">
        <v>518</v>
      </c>
      <c r="E7756" s="573"/>
    </row>
    <row r="7757" spans="1:5" ht="15.75">
      <c r="A7757" s="573" t="s">
        <v>15883</v>
      </c>
      <c r="B7757" s="574" t="s">
        <v>15884</v>
      </c>
      <c r="C7757" s="573" t="s">
        <v>343</v>
      </c>
      <c r="E7757" s="573"/>
    </row>
    <row r="7758" spans="1:5" ht="15.75">
      <c r="A7758" s="573" t="s">
        <v>15885</v>
      </c>
      <c r="B7758" s="574" t="s">
        <v>15886</v>
      </c>
      <c r="C7758" s="573" t="s">
        <v>620</v>
      </c>
      <c r="E7758" s="573"/>
    </row>
    <row r="7759" spans="1:5" ht="15.75">
      <c r="A7759" s="573" t="s">
        <v>15887</v>
      </c>
      <c r="B7759" s="574" t="s">
        <v>15888</v>
      </c>
      <c r="C7759" s="573" t="s">
        <v>286</v>
      </c>
      <c r="E7759" s="573"/>
    </row>
    <row r="7760" spans="1:5" ht="15.75">
      <c r="A7760" s="573" t="s">
        <v>15889</v>
      </c>
      <c r="B7760" s="574" t="s">
        <v>15890</v>
      </c>
      <c r="C7760" s="573" t="s">
        <v>286</v>
      </c>
      <c r="E7760" s="573"/>
    </row>
    <row r="7761" spans="1:5" ht="15.75">
      <c r="A7761" s="573" t="s">
        <v>15891</v>
      </c>
      <c r="B7761" s="574" t="s">
        <v>15892</v>
      </c>
      <c r="C7761" s="573" t="s">
        <v>883</v>
      </c>
      <c r="E7761" s="573"/>
    </row>
    <row r="7762" spans="1:5" ht="15.75">
      <c r="A7762" s="573" t="s">
        <v>15893</v>
      </c>
      <c r="B7762" s="574" t="s">
        <v>15894</v>
      </c>
      <c r="C7762" s="573" t="s">
        <v>286</v>
      </c>
      <c r="E7762" s="573"/>
    </row>
    <row r="7763" spans="1:5" ht="15.75">
      <c r="A7763" s="573" t="s">
        <v>15895</v>
      </c>
      <c r="B7763" s="574" t="s">
        <v>15896</v>
      </c>
      <c r="C7763" s="573" t="s">
        <v>241</v>
      </c>
      <c r="E7763" s="573"/>
    </row>
    <row r="7764" spans="1:5" ht="15.75">
      <c r="A7764" s="573" t="s">
        <v>15897</v>
      </c>
      <c r="B7764" s="574" t="s">
        <v>15898</v>
      </c>
      <c r="C7764" s="573" t="s">
        <v>521</v>
      </c>
      <c r="E7764" s="573"/>
    </row>
    <row r="7765" spans="1:5" ht="15.75">
      <c r="A7765" s="573" t="s">
        <v>15899</v>
      </c>
      <c r="B7765" s="574" t="s">
        <v>15900</v>
      </c>
      <c r="C7765" s="573" t="s">
        <v>241</v>
      </c>
      <c r="E7765" s="573"/>
    </row>
    <row r="7766" spans="1:5" ht="15.75">
      <c r="A7766" s="573" t="s">
        <v>15901</v>
      </c>
      <c r="B7766" s="574" t="s">
        <v>15902</v>
      </c>
      <c r="C7766" s="573" t="s">
        <v>456</v>
      </c>
      <c r="E7766" s="573"/>
    </row>
    <row r="7767" spans="1:5" ht="15.75">
      <c r="A7767" s="573" t="s">
        <v>15903</v>
      </c>
      <c r="B7767" s="574" t="s">
        <v>15904</v>
      </c>
      <c r="C7767" s="573" t="s">
        <v>559</v>
      </c>
      <c r="E7767" s="573"/>
    </row>
    <row r="7768" spans="1:5" ht="15.75">
      <c r="A7768" s="573" t="s">
        <v>15905</v>
      </c>
      <c r="B7768" s="574" t="s">
        <v>15906</v>
      </c>
      <c r="C7768" s="573" t="s">
        <v>417</v>
      </c>
      <c r="E7768" s="573"/>
    </row>
    <row r="7769" spans="1:5" ht="15.75">
      <c r="A7769" s="573" t="s">
        <v>15907</v>
      </c>
      <c r="B7769" s="574" t="s">
        <v>15908</v>
      </c>
      <c r="C7769" s="573" t="s">
        <v>528</v>
      </c>
      <c r="E7769" s="573"/>
    </row>
    <row r="7770" spans="1:5" ht="15.75">
      <c r="A7770" s="573" t="s">
        <v>15909</v>
      </c>
      <c r="B7770" s="574" t="s">
        <v>15910</v>
      </c>
      <c r="C7770" s="573" t="s">
        <v>312</v>
      </c>
      <c r="E7770" s="573"/>
    </row>
    <row r="7771" spans="1:5" ht="15.75">
      <c r="A7771" s="573" t="s">
        <v>15911</v>
      </c>
      <c r="B7771" s="574" t="s">
        <v>15912</v>
      </c>
      <c r="C7771" s="573" t="s">
        <v>459</v>
      </c>
      <c r="E7771" s="573"/>
    </row>
    <row r="7772" spans="1:5" ht="15.75">
      <c r="A7772" s="573" t="s">
        <v>15913</v>
      </c>
      <c r="B7772" s="574" t="s">
        <v>15914</v>
      </c>
      <c r="C7772" s="573" t="s">
        <v>511</v>
      </c>
      <c r="E7772" s="573"/>
    </row>
    <row r="7773" spans="1:5" ht="15.75">
      <c r="A7773" s="573" t="s">
        <v>15915</v>
      </c>
      <c r="B7773" s="574" t="s">
        <v>15916</v>
      </c>
      <c r="C7773" s="573" t="s">
        <v>274</v>
      </c>
      <c r="E7773" s="573"/>
    </row>
    <row r="7774" spans="1:5" ht="15.75">
      <c r="A7774" s="573" t="s">
        <v>15917</v>
      </c>
      <c r="B7774" s="574" t="s">
        <v>15918</v>
      </c>
      <c r="C7774" s="573" t="s">
        <v>456</v>
      </c>
      <c r="E7774" s="573"/>
    </row>
    <row r="7775" spans="1:5" ht="15.75">
      <c r="A7775" s="573" t="s">
        <v>15919</v>
      </c>
      <c r="B7775" s="574" t="s">
        <v>15920</v>
      </c>
      <c r="C7775" s="573" t="s">
        <v>790</v>
      </c>
      <c r="E7775" s="573"/>
    </row>
    <row r="7776" spans="1:5" ht="15.75">
      <c r="A7776" s="573" t="s">
        <v>15921</v>
      </c>
      <c r="B7776" s="574" t="s">
        <v>15922</v>
      </c>
      <c r="C7776" s="573" t="s">
        <v>436</v>
      </c>
      <c r="E7776" s="573"/>
    </row>
    <row r="7777" spans="1:5" ht="15.75">
      <c r="A7777" s="573" t="s">
        <v>15923</v>
      </c>
      <c r="B7777" s="574" t="s">
        <v>15924</v>
      </c>
      <c r="C7777" s="573" t="s">
        <v>485</v>
      </c>
      <c r="E7777" s="573"/>
    </row>
    <row r="7778" spans="1:5" ht="15.75">
      <c r="A7778" s="573" t="s">
        <v>15925</v>
      </c>
      <c r="B7778" s="574" t="s">
        <v>15926</v>
      </c>
      <c r="C7778" s="573" t="s">
        <v>620</v>
      </c>
      <c r="E7778" s="573"/>
    </row>
    <row r="7779" spans="1:5" ht="15.75">
      <c r="A7779" s="573" t="s">
        <v>15927</v>
      </c>
      <c r="B7779" s="574" t="s">
        <v>15928</v>
      </c>
      <c r="C7779" s="573" t="s">
        <v>559</v>
      </c>
      <c r="E7779" s="573"/>
    </row>
    <row r="7780" spans="1:5" ht="15.75">
      <c r="A7780" s="573" t="s">
        <v>15929</v>
      </c>
      <c r="B7780" s="574" t="s">
        <v>15930</v>
      </c>
      <c r="C7780" s="573" t="s">
        <v>518</v>
      </c>
      <c r="E7780" s="573"/>
    </row>
    <row r="7781" spans="1:5" ht="15.75">
      <c r="A7781" s="573" t="s">
        <v>15931</v>
      </c>
      <c r="B7781" s="574" t="s">
        <v>15932</v>
      </c>
      <c r="C7781" s="573" t="s">
        <v>883</v>
      </c>
      <c r="E7781" s="573"/>
    </row>
    <row r="7782" spans="1:5" ht="15.75">
      <c r="A7782" s="573" t="s">
        <v>15933</v>
      </c>
      <c r="B7782" s="574" t="s">
        <v>15934</v>
      </c>
      <c r="C7782" s="573" t="s">
        <v>451</v>
      </c>
      <c r="E7782" s="573"/>
    </row>
    <row r="7783" spans="1:5" ht="15.75">
      <c r="A7783" s="573" t="s">
        <v>15935</v>
      </c>
      <c r="B7783" s="574" t="s">
        <v>15936</v>
      </c>
      <c r="C7783" s="573" t="s">
        <v>355</v>
      </c>
      <c r="E7783" s="573"/>
    </row>
    <row r="7784" spans="1:5" ht="15.75">
      <c r="A7784" s="573" t="s">
        <v>15937</v>
      </c>
      <c r="B7784" s="574" t="s">
        <v>15938</v>
      </c>
      <c r="C7784" s="573" t="s">
        <v>504</v>
      </c>
      <c r="E7784" s="573"/>
    </row>
    <row r="7785" spans="1:5" ht="15.75">
      <c r="A7785" s="573" t="s">
        <v>15939</v>
      </c>
      <c r="B7785" s="574" t="s">
        <v>15940</v>
      </c>
      <c r="C7785" s="573" t="s">
        <v>732</v>
      </c>
      <c r="E7785" s="573"/>
    </row>
    <row r="7786" spans="1:5" ht="15.75">
      <c r="A7786" s="573" t="s">
        <v>15941</v>
      </c>
      <c r="B7786" s="574" t="s">
        <v>15942</v>
      </c>
      <c r="C7786" s="573" t="s">
        <v>378</v>
      </c>
      <c r="E7786" s="573"/>
    </row>
    <row r="7787" spans="1:5" ht="15.75">
      <c r="A7787" s="573" t="s">
        <v>15943</v>
      </c>
      <c r="B7787" s="574" t="s">
        <v>15944</v>
      </c>
      <c r="C7787" s="573" t="s">
        <v>511</v>
      </c>
      <c r="E7787" s="573"/>
    </row>
    <row r="7788" spans="1:5" ht="15.75">
      <c r="A7788" s="573" t="s">
        <v>15945</v>
      </c>
      <c r="B7788" s="574" t="s">
        <v>15946</v>
      </c>
      <c r="C7788" s="573" t="s">
        <v>436</v>
      </c>
      <c r="E7788" s="573"/>
    </row>
    <row r="7789" spans="1:5" ht="15.75">
      <c r="A7789" s="573" t="s">
        <v>15947</v>
      </c>
      <c r="B7789" s="574" t="s">
        <v>15948</v>
      </c>
      <c r="C7789" s="573" t="s">
        <v>363</v>
      </c>
      <c r="E7789" s="573"/>
    </row>
    <row r="7790" spans="1:5" ht="15.75">
      <c r="A7790" s="573" t="s">
        <v>15949</v>
      </c>
      <c r="B7790" s="574" t="s">
        <v>15950</v>
      </c>
      <c r="C7790" s="573" t="s">
        <v>737</v>
      </c>
      <c r="E7790" s="573"/>
    </row>
    <row r="7791" spans="1:5" ht="15.75">
      <c r="A7791" s="573" t="s">
        <v>15951</v>
      </c>
      <c r="B7791" s="574" t="s">
        <v>15952</v>
      </c>
      <c r="C7791" s="573" t="s">
        <v>1779</v>
      </c>
      <c r="E7791" s="573"/>
    </row>
    <row r="7792" spans="1:5" ht="15.75">
      <c r="A7792" s="573" t="s">
        <v>15953</v>
      </c>
      <c r="B7792" s="574" t="s">
        <v>15954</v>
      </c>
      <c r="C7792" s="573" t="s">
        <v>459</v>
      </c>
      <c r="E7792" s="573"/>
    </row>
    <row r="7793" spans="1:5" ht="15.75">
      <c r="A7793" s="573" t="s">
        <v>15955</v>
      </c>
      <c r="B7793" s="574" t="s">
        <v>15956</v>
      </c>
      <c r="C7793" s="573" t="s">
        <v>456</v>
      </c>
      <c r="E7793" s="573"/>
    </row>
    <row r="7794" spans="1:5" ht="15.75">
      <c r="A7794" s="573" t="s">
        <v>15957</v>
      </c>
      <c r="B7794" s="574" t="s">
        <v>15958</v>
      </c>
      <c r="C7794" s="573" t="s">
        <v>456</v>
      </c>
      <c r="E7794" s="573"/>
    </row>
    <row r="7795" spans="1:5" ht="15.75">
      <c r="A7795" s="573" t="s">
        <v>15959</v>
      </c>
      <c r="B7795" s="574" t="s">
        <v>15960</v>
      </c>
      <c r="C7795" s="573" t="s">
        <v>737</v>
      </c>
      <c r="E7795" s="573"/>
    </row>
    <row r="7796" spans="1:5" ht="15.75">
      <c r="A7796" s="573" t="s">
        <v>15961</v>
      </c>
      <c r="B7796" s="574" t="s">
        <v>15962</v>
      </c>
      <c r="C7796" s="573" t="s">
        <v>399</v>
      </c>
      <c r="E7796" s="573"/>
    </row>
    <row r="7797" spans="1:5" ht="15.75">
      <c r="A7797" s="573" t="s">
        <v>15963</v>
      </c>
      <c r="B7797" s="574" t="s">
        <v>15964</v>
      </c>
      <c r="C7797" s="573" t="s">
        <v>459</v>
      </c>
      <c r="E7797" s="573"/>
    </row>
    <row r="7798" spans="1:5" ht="15.75">
      <c r="A7798" s="573" t="s">
        <v>15965</v>
      </c>
      <c r="B7798" s="574" t="s">
        <v>15966</v>
      </c>
      <c r="C7798" s="573" t="s">
        <v>268</v>
      </c>
      <c r="E7798" s="573"/>
    </row>
    <row r="7799" spans="1:5" ht="15.75">
      <c r="A7799" s="573" t="s">
        <v>15967</v>
      </c>
      <c r="B7799" s="574" t="s">
        <v>15968</v>
      </c>
      <c r="C7799" s="573" t="s">
        <v>360</v>
      </c>
      <c r="E7799" s="573"/>
    </row>
    <row r="7800" spans="1:5" ht="15.75">
      <c r="A7800" s="573" t="s">
        <v>15969</v>
      </c>
      <c r="B7800" s="574" t="s">
        <v>15970</v>
      </c>
      <c r="C7800" s="573" t="s">
        <v>496</v>
      </c>
      <c r="E7800" s="573"/>
    </row>
    <row r="7801" spans="1:5" ht="15.75">
      <c r="A7801" s="573" t="s">
        <v>15971</v>
      </c>
      <c r="B7801" s="574" t="s">
        <v>15972</v>
      </c>
      <c r="C7801" s="573" t="s">
        <v>355</v>
      </c>
      <c r="E7801" s="573"/>
    </row>
    <row r="7802" spans="1:5" ht="15.75">
      <c r="A7802" s="573" t="s">
        <v>15973</v>
      </c>
      <c r="B7802" s="574" t="s">
        <v>15974</v>
      </c>
      <c r="C7802" s="573" t="s">
        <v>564</v>
      </c>
      <c r="E7802" s="573"/>
    </row>
    <row r="7803" spans="1:5" ht="15.75">
      <c r="A7803" s="573" t="s">
        <v>15975</v>
      </c>
      <c r="B7803" s="574" t="s">
        <v>15976</v>
      </c>
      <c r="C7803" s="573" t="s">
        <v>518</v>
      </c>
      <c r="E7803" s="573"/>
    </row>
    <row r="7804" spans="1:5" ht="15.75">
      <c r="A7804" s="573" t="s">
        <v>15977</v>
      </c>
      <c r="B7804" s="574" t="s">
        <v>15978</v>
      </c>
      <c r="C7804" s="573" t="s">
        <v>412</v>
      </c>
      <c r="E7804" s="573"/>
    </row>
    <row r="7805" spans="1:5" ht="15.75">
      <c r="A7805" s="573" t="s">
        <v>15979</v>
      </c>
      <c r="B7805" s="574" t="s">
        <v>15980</v>
      </c>
      <c r="C7805" s="573" t="s">
        <v>518</v>
      </c>
      <c r="E7805" s="573"/>
    </row>
    <row r="7806" spans="1:5" ht="15.75">
      <c r="A7806" s="573" t="s">
        <v>15981</v>
      </c>
      <c r="B7806" s="574" t="s">
        <v>15982</v>
      </c>
      <c r="C7806" s="573" t="s">
        <v>472</v>
      </c>
      <c r="E7806" s="573"/>
    </row>
    <row r="7807" spans="1:5" ht="15.75">
      <c r="A7807" s="573" t="s">
        <v>15983</v>
      </c>
      <c r="B7807" s="574" t="s">
        <v>15984</v>
      </c>
      <c r="C7807" s="573" t="s">
        <v>409</v>
      </c>
      <c r="E7807" s="573"/>
    </row>
    <row r="7808" spans="1:5" ht="15.75">
      <c r="A7808" s="573" t="s">
        <v>15985</v>
      </c>
      <c r="B7808" s="574" t="s">
        <v>15986</v>
      </c>
      <c r="C7808" s="573" t="s">
        <v>620</v>
      </c>
      <c r="E7808" s="573"/>
    </row>
    <row r="7809" spans="1:5" ht="15.75">
      <c r="A7809" s="573" t="s">
        <v>15987</v>
      </c>
      <c r="B7809" s="574" t="s">
        <v>15988</v>
      </c>
      <c r="C7809" s="573" t="s">
        <v>378</v>
      </c>
      <c r="E7809" s="573"/>
    </row>
    <row r="7810" spans="1:5" ht="15.75">
      <c r="A7810" s="573" t="s">
        <v>15989</v>
      </c>
      <c r="B7810" s="574" t="s">
        <v>15990</v>
      </c>
      <c r="C7810" s="573" t="s">
        <v>436</v>
      </c>
      <c r="E7810" s="573"/>
    </row>
    <row r="7811" spans="1:5" ht="15.75">
      <c r="A7811" s="573" t="s">
        <v>15991</v>
      </c>
      <c r="B7811" s="574" t="s">
        <v>15992</v>
      </c>
      <c r="C7811" s="573" t="s">
        <v>366</v>
      </c>
      <c r="E7811" s="573"/>
    </row>
    <row r="7812" spans="1:5" ht="15.75">
      <c r="A7812" s="573" t="s">
        <v>15993</v>
      </c>
      <c r="B7812" s="574" t="s">
        <v>15994</v>
      </c>
      <c r="C7812" s="573" t="s">
        <v>303</v>
      </c>
      <c r="E7812" s="573"/>
    </row>
    <row r="7813" spans="1:5" ht="15.75">
      <c r="A7813" s="573" t="s">
        <v>15995</v>
      </c>
      <c r="B7813" s="574" t="s">
        <v>15996</v>
      </c>
      <c r="C7813" s="573" t="s">
        <v>436</v>
      </c>
      <c r="E7813" s="573"/>
    </row>
    <row r="7814" spans="1:5" ht="15.75">
      <c r="A7814" s="573" t="s">
        <v>15997</v>
      </c>
      <c r="B7814" s="574" t="s">
        <v>15998</v>
      </c>
      <c r="C7814" s="573" t="s">
        <v>528</v>
      </c>
      <c r="E7814" s="573"/>
    </row>
    <row r="7815" spans="1:5" ht="15.75">
      <c r="A7815" s="573" t="s">
        <v>15999</v>
      </c>
      <c r="B7815" s="574" t="s">
        <v>16000</v>
      </c>
      <c r="C7815" s="573" t="s">
        <v>274</v>
      </c>
      <c r="E7815" s="573"/>
    </row>
    <row r="7816" spans="1:5" ht="15.75">
      <c r="A7816" s="573" t="s">
        <v>16001</v>
      </c>
      <c r="B7816" s="574" t="s">
        <v>16002</v>
      </c>
      <c r="C7816" s="573" t="s">
        <v>456</v>
      </c>
      <c r="E7816" s="573"/>
    </row>
    <row r="7817" spans="1:5" ht="15.75">
      <c r="A7817" s="573" t="s">
        <v>16003</v>
      </c>
      <c r="B7817" s="574" t="s">
        <v>16004</v>
      </c>
      <c r="C7817" s="573" t="s">
        <v>456</v>
      </c>
      <c r="E7817" s="573"/>
    </row>
    <row r="7818" spans="1:5" ht="15.75">
      <c r="A7818" s="573" t="s">
        <v>16005</v>
      </c>
      <c r="B7818" s="574" t="s">
        <v>16006</v>
      </c>
      <c r="C7818" s="573" t="s">
        <v>240</v>
      </c>
      <c r="E7818" s="573"/>
    </row>
    <row r="7819" spans="1:5" ht="15.75">
      <c r="A7819" s="573" t="s">
        <v>16007</v>
      </c>
      <c r="B7819" s="574" t="s">
        <v>16008</v>
      </c>
      <c r="C7819" s="573" t="s">
        <v>862</v>
      </c>
      <c r="E7819" s="573"/>
    </row>
    <row r="7820" spans="1:5" ht="15.75">
      <c r="A7820" s="573" t="s">
        <v>16009</v>
      </c>
      <c r="B7820" s="574" t="s">
        <v>16010</v>
      </c>
      <c r="C7820" s="573" t="s">
        <v>564</v>
      </c>
      <c r="E7820" s="573"/>
    </row>
    <row r="7821" spans="1:5" ht="15.75">
      <c r="A7821" s="573" t="s">
        <v>16011</v>
      </c>
      <c r="B7821" s="574" t="s">
        <v>16012</v>
      </c>
      <c r="C7821" s="573" t="s">
        <v>294</v>
      </c>
      <c r="E7821" s="573"/>
    </row>
    <row r="7822" spans="1:5" ht="15.75">
      <c r="A7822" s="573" t="s">
        <v>16013</v>
      </c>
      <c r="B7822" s="574" t="s">
        <v>16014</v>
      </c>
      <c r="C7822" s="573" t="s">
        <v>592</v>
      </c>
      <c r="E7822" s="573"/>
    </row>
    <row r="7823" spans="1:5" ht="15.75">
      <c r="A7823" s="573" t="s">
        <v>16015</v>
      </c>
      <c r="B7823" s="574" t="s">
        <v>16016</v>
      </c>
      <c r="C7823" s="573" t="s">
        <v>488</v>
      </c>
      <c r="E7823" s="573"/>
    </row>
    <row r="7824" spans="1:5" ht="15.75">
      <c r="A7824" s="573" t="s">
        <v>16017</v>
      </c>
      <c r="B7824" s="574" t="s">
        <v>16018</v>
      </c>
      <c r="C7824" s="573" t="s">
        <v>504</v>
      </c>
      <c r="E7824" s="573"/>
    </row>
    <row r="7825" spans="1:5" ht="15.75">
      <c r="A7825" s="573" t="s">
        <v>16019</v>
      </c>
      <c r="B7825" s="574" t="s">
        <v>16020</v>
      </c>
      <c r="C7825" s="573" t="s">
        <v>653</v>
      </c>
      <c r="E7825" s="573"/>
    </row>
    <row r="7826" spans="1:5" ht="15.75">
      <c r="A7826" s="573" t="s">
        <v>16021</v>
      </c>
      <c r="B7826" s="574" t="s">
        <v>16022</v>
      </c>
      <c r="C7826" s="573" t="s">
        <v>926</v>
      </c>
      <c r="E7826" s="573"/>
    </row>
    <row r="7827" spans="1:5" ht="15.75">
      <c r="A7827" s="573" t="s">
        <v>16023</v>
      </c>
      <c r="B7827" s="574" t="s">
        <v>16024</v>
      </c>
      <c r="C7827" s="573" t="s">
        <v>485</v>
      </c>
      <c r="E7827" s="573"/>
    </row>
    <row r="7828" spans="1:5" ht="15.75">
      <c r="A7828" s="573" t="s">
        <v>16025</v>
      </c>
      <c r="B7828" s="574" t="s">
        <v>16026</v>
      </c>
      <c r="C7828" s="573" t="s">
        <v>620</v>
      </c>
      <c r="E7828" s="573"/>
    </row>
    <row r="7829" spans="1:5" ht="15.75">
      <c r="A7829" s="573" t="s">
        <v>16027</v>
      </c>
      <c r="B7829" s="574" t="s">
        <v>16028</v>
      </c>
      <c r="C7829" s="573" t="s">
        <v>459</v>
      </c>
      <c r="E7829" s="573"/>
    </row>
    <row r="7830" spans="1:5" ht="15.75">
      <c r="A7830" s="573" t="s">
        <v>16029</v>
      </c>
      <c r="B7830" s="574" t="s">
        <v>16030</v>
      </c>
      <c r="C7830" s="573" t="s">
        <v>883</v>
      </c>
      <c r="E7830" s="573"/>
    </row>
    <row r="7831" spans="1:5" ht="15.75">
      <c r="A7831" s="573" t="s">
        <v>16031</v>
      </c>
      <c r="B7831" s="574" t="s">
        <v>16032</v>
      </c>
      <c r="C7831" s="573" t="s">
        <v>340</v>
      </c>
      <c r="E7831" s="573"/>
    </row>
    <row r="7832" spans="1:5" ht="15.75">
      <c r="A7832" s="573" t="s">
        <v>16033</v>
      </c>
      <c r="B7832" s="574" t="s">
        <v>16034</v>
      </c>
      <c r="C7832" s="573" t="s">
        <v>564</v>
      </c>
      <c r="E7832" s="573"/>
    </row>
    <row r="7833" spans="1:5" ht="15.75">
      <c r="A7833" s="573" t="s">
        <v>16035</v>
      </c>
      <c r="B7833" s="574" t="s">
        <v>16036</v>
      </c>
      <c r="C7833" s="573" t="s">
        <v>556</v>
      </c>
      <c r="E7833" s="573"/>
    </row>
    <row r="7834" spans="1:5" ht="15.75">
      <c r="A7834" s="573" t="s">
        <v>16037</v>
      </c>
      <c r="B7834" s="574" t="s">
        <v>16038</v>
      </c>
      <c r="C7834" s="573" t="s">
        <v>521</v>
      </c>
      <c r="E7834" s="573"/>
    </row>
    <row r="7835" spans="1:5" ht="15.75">
      <c r="A7835" s="573" t="s">
        <v>16039</v>
      </c>
      <c r="B7835" s="574" t="s">
        <v>16040</v>
      </c>
      <c r="C7835" s="573" t="s">
        <v>274</v>
      </c>
      <c r="E7835" s="573"/>
    </row>
    <row r="7836" spans="1:5" ht="15.75">
      <c r="A7836" s="573" t="s">
        <v>16041</v>
      </c>
      <c r="B7836" s="574" t="s">
        <v>16042</v>
      </c>
      <c r="C7836" s="573" t="s">
        <v>399</v>
      </c>
      <c r="E7836" s="573"/>
    </row>
    <row r="7837" spans="1:5" ht="15.75">
      <c r="A7837" s="573" t="s">
        <v>16043</v>
      </c>
      <c r="B7837" s="574" t="s">
        <v>16044</v>
      </c>
      <c r="C7837" s="573" t="s">
        <v>399</v>
      </c>
      <c r="E7837" s="573"/>
    </row>
    <row r="7838" spans="1:5" ht="15.75">
      <c r="A7838" s="573" t="s">
        <v>16045</v>
      </c>
      <c r="B7838" s="574" t="s">
        <v>16046</v>
      </c>
      <c r="C7838" s="573" t="s">
        <v>274</v>
      </c>
      <c r="E7838" s="573"/>
    </row>
    <row r="7839" spans="1:5" ht="15.75">
      <c r="A7839" s="573" t="s">
        <v>16047</v>
      </c>
      <c r="B7839" s="574" t="s">
        <v>16048</v>
      </c>
      <c r="C7839" s="573" t="s">
        <v>274</v>
      </c>
      <c r="E7839" s="573"/>
    </row>
    <row r="7840" spans="1:5" ht="15.75">
      <c r="A7840" s="573" t="s">
        <v>16049</v>
      </c>
      <c r="B7840" s="574" t="s">
        <v>16050</v>
      </c>
      <c r="C7840" s="573" t="s">
        <v>274</v>
      </c>
      <c r="E7840" s="573"/>
    </row>
    <row r="7841" spans="1:5" ht="15.75">
      <c r="A7841" s="573" t="s">
        <v>16051</v>
      </c>
      <c r="B7841" s="574" t="s">
        <v>16052</v>
      </c>
      <c r="C7841" s="573" t="s">
        <v>303</v>
      </c>
      <c r="E7841" s="573"/>
    </row>
    <row r="7842" spans="1:5" ht="15.75">
      <c r="A7842" s="573" t="s">
        <v>16053</v>
      </c>
      <c r="B7842" s="574" t="s">
        <v>16054</v>
      </c>
      <c r="C7842" s="573" t="s">
        <v>742</v>
      </c>
      <c r="E7842" s="573"/>
    </row>
    <row r="7843" spans="1:5" ht="15.75">
      <c r="A7843" s="573" t="s">
        <v>16055</v>
      </c>
      <c r="B7843" s="574" t="s">
        <v>16056</v>
      </c>
      <c r="C7843" s="573" t="s">
        <v>751</v>
      </c>
      <c r="E7843" s="573"/>
    </row>
    <row r="7844" spans="1:5" ht="15.75">
      <c r="A7844" s="573" t="s">
        <v>16057</v>
      </c>
      <c r="B7844" s="574" t="s">
        <v>16058</v>
      </c>
      <c r="C7844" s="573" t="s">
        <v>1296</v>
      </c>
      <c r="E7844" s="573"/>
    </row>
    <row r="7845" spans="1:5" ht="15.75">
      <c r="A7845" s="573" t="s">
        <v>16059</v>
      </c>
      <c r="B7845" s="574" t="s">
        <v>16060</v>
      </c>
      <c r="C7845" s="573" t="s">
        <v>456</v>
      </c>
      <c r="E7845" s="573"/>
    </row>
    <row r="7846" spans="1:5" ht="15.75">
      <c r="A7846" s="573" t="s">
        <v>16061</v>
      </c>
      <c r="B7846" s="574" t="s">
        <v>16062</v>
      </c>
      <c r="C7846" s="573" t="s">
        <v>286</v>
      </c>
      <c r="E7846" s="573"/>
    </row>
    <row r="7847" spans="1:5" ht="15.75">
      <c r="A7847" s="573" t="s">
        <v>16063</v>
      </c>
      <c r="B7847" s="574" t="s">
        <v>16064</v>
      </c>
      <c r="C7847" s="573" t="s">
        <v>511</v>
      </c>
      <c r="E7847" s="573"/>
    </row>
    <row r="7848" spans="1:5" ht="15.75">
      <c r="A7848" s="573" t="s">
        <v>16065</v>
      </c>
      <c r="B7848" s="574" t="s">
        <v>16066</v>
      </c>
      <c r="C7848" s="573" t="s">
        <v>303</v>
      </c>
      <c r="E7848" s="573"/>
    </row>
    <row r="7849" spans="1:5" ht="15.75">
      <c r="A7849" s="573" t="s">
        <v>16067</v>
      </c>
      <c r="B7849" s="574" t="s">
        <v>16068</v>
      </c>
      <c r="C7849" s="573" t="s">
        <v>420</v>
      </c>
      <c r="E7849" s="573"/>
    </row>
    <row r="7850" spans="1:5" ht="15.75">
      <c r="A7850" s="573" t="s">
        <v>16069</v>
      </c>
      <c r="B7850" s="574" t="s">
        <v>16070</v>
      </c>
      <c r="C7850" s="573" t="s">
        <v>286</v>
      </c>
      <c r="E7850" s="573"/>
    </row>
    <row r="7851" spans="1:5" ht="15.75">
      <c r="A7851" s="573" t="s">
        <v>16071</v>
      </c>
      <c r="B7851" s="574" t="s">
        <v>16072</v>
      </c>
      <c r="C7851" s="573" t="s">
        <v>790</v>
      </c>
      <c r="E7851" s="573"/>
    </row>
    <row r="7852" spans="1:5" ht="15.75">
      <c r="A7852" s="573" t="s">
        <v>16073</v>
      </c>
      <c r="B7852" s="574" t="s">
        <v>16074</v>
      </c>
      <c r="C7852" s="573" t="s">
        <v>2925</v>
      </c>
      <c r="E7852" s="573"/>
    </row>
    <row r="7853" spans="1:5" ht="15.75">
      <c r="A7853" s="573" t="s">
        <v>16075</v>
      </c>
      <c r="B7853" s="574" t="s">
        <v>16076</v>
      </c>
      <c r="C7853" s="573" t="s">
        <v>360</v>
      </c>
      <c r="E7853" s="573"/>
    </row>
    <row r="7854" spans="1:5" ht="15.75">
      <c r="A7854" s="573" t="s">
        <v>16077</v>
      </c>
      <c r="B7854" s="574" t="s">
        <v>16078</v>
      </c>
      <c r="C7854" s="573" t="s">
        <v>343</v>
      </c>
      <c r="E7854" s="573"/>
    </row>
    <row r="7855" spans="1:5" ht="15.75">
      <c r="A7855" s="573" t="s">
        <v>16079</v>
      </c>
      <c r="B7855" s="574" t="s">
        <v>16080</v>
      </c>
      <c r="C7855" s="573" t="s">
        <v>343</v>
      </c>
      <c r="E7855" s="573"/>
    </row>
    <row r="7856" spans="1:5" ht="15.75">
      <c r="A7856" s="573" t="s">
        <v>16081</v>
      </c>
      <c r="B7856" s="574" t="s">
        <v>16082</v>
      </c>
      <c r="C7856" s="573" t="s">
        <v>436</v>
      </c>
      <c r="E7856" s="573"/>
    </row>
    <row r="7857" spans="1:5" ht="15.75">
      <c r="A7857" s="573" t="s">
        <v>16083</v>
      </c>
      <c r="B7857" s="574" t="s">
        <v>16084</v>
      </c>
      <c r="C7857" s="573" t="s">
        <v>337</v>
      </c>
      <c r="E7857" s="573"/>
    </row>
    <row r="7858" spans="1:5" ht="15.75">
      <c r="A7858" s="573" t="s">
        <v>16085</v>
      </c>
      <c r="B7858" s="574" t="s">
        <v>16086</v>
      </c>
      <c r="C7858" s="573" t="s">
        <v>409</v>
      </c>
      <c r="E7858" s="573"/>
    </row>
    <row r="7859" spans="1:5" ht="15.75">
      <c r="A7859" s="573" t="s">
        <v>16087</v>
      </c>
      <c r="B7859" s="574" t="s">
        <v>16088</v>
      </c>
      <c r="C7859" s="573" t="s">
        <v>409</v>
      </c>
      <c r="E7859" s="573"/>
    </row>
    <row r="7860" spans="1:5" ht="15.75">
      <c r="A7860" s="573" t="s">
        <v>16089</v>
      </c>
      <c r="B7860" s="574" t="s">
        <v>16090</v>
      </c>
      <c r="C7860" s="573" t="s">
        <v>674</v>
      </c>
      <c r="E7860" s="573"/>
    </row>
    <row r="7861" spans="1:5" ht="15.75">
      <c r="A7861" s="573" t="s">
        <v>16091</v>
      </c>
      <c r="B7861" s="574" t="s">
        <v>16092</v>
      </c>
      <c r="C7861" s="573" t="s">
        <v>674</v>
      </c>
      <c r="E7861" s="573"/>
    </row>
    <row r="7862" spans="1:5" ht="15.75">
      <c r="A7862" s="573" t="s">
        <v>16093</v>
      </c>
      <c r="B7862" s="574" t="s">
        <v>16094</v>
      </c>
      <c r="C7862" s="573" t="s">
        <v>518</v>
      </c>
      <c r="E7862" s="573"/>
    </row>
    <row r="7863" spans="1:5" ht="15.75">
      <c r="A7863" s="573" t="s">
        <v>16095</v>
      </c>
      <c r="B7863" s="574" t="s">
        <v>16096</v>
      </c>
      <c r="C7863" s="573" t="s">
        <v>496</v>
      </c>
      <c r="E7863" s="573"/>
    </row>
    <row r="7864" spans="1:5" ht="15.75">
      <c r="A7864" s="573" t="s">
        <v>16097</v>
      </c>
      <c r="B7864" s="574" t="s">
        <v>16098</v>
      </c>
      <c r="C7864" s="573" t="s">
        <v>518</v>
      </c>
      <c r="E7864" s="573"/>
    </row>
    <row r="7865" spans="1:5" ht="15.75">
      <c r="A7865" s="573" t="s">
        <v>16099</v>
      </c>
      <c r="B7865" s="574" t="s">
        <v>16100</v>
      </c>
      <c r="C7865" s="573" t="s">
        <v>436</v>
      </c>
      <c r="E7865" s="573"/>
    </row>
    <row r="7866" spans="1:5" ht="15.75">
      <c r="A7866" s="573" t="s">
        <v>16101</v>
      </c>
      <c r="B7866" s="574" t="s">
        <v>16102</v>
      </c>
      <c r="C7866" s="573" t="s">
        <v>564</v>
      </c>
      <c r="E7866" s="573"/>
    </row>
    <row r="7867" spans="1:5" ht="15.75">
      <c r="A7867" s="573" t="s">
        <v>16103</v>
      </c>
      <c r="B7867" s="574" t="s">
        <v>16104</v>
      </c>
      <c r="C7867" s="573" t="s">
        <v>399</v>
      </c>
      <c r="E7867" s="573"/>
    </row>
    <row r="7868" spans="1:5" ht="15.75">
      <c r="A7868" s="573" t="s">
        <v>16105</v>
      </c>
      <c r="B7868" s="574" t="s">
        <v>16106</v>
      </c>
      <c r="C7868" s="573" t="s">
        <v>1590</v>
      </c>
      <c r="E7868" s="573"/>
    </row>
    <row r="7869" spans="1:5" ht="15.75">
      <c r="A7869" s="573" t="s">
        <v>16107</v>
      </c>
      <c r="B7869" s="574" t="s">
        <v>16108</v>
      </c>
      <c r="C7869" s="573" t="s">
        <v>241</v>
      </c>
      <c r="E7869" s="573"/>
    </row>
    <row r="7870" spans="1:5" ht="15.75">
      <c r="A7870" s="573" t="s">
        <v>16109</v>
      </c>
      <c r="B7870" s="574" t="s">
        <v>16110</v>
      </c>
      <c r="C7870" s="573" t="s">
        <v>556</v>
      </c>
      <c r="E7870" s="573"/>
    </row>
    <row r="7871" spans="1:5" ht="15.75">
      <c r="A7871" s="573" t="s">
        <v>16111</v>
      </c>
      <c r="B7871" s="574" t="s">
        <v>16112</v>
      </c>
      <c r="C7871" s="573" t="s">
        <v>511</v>
      </c>
      <c r="E7871" s="573"/>
    </row>
    <row r="7872" spans="1:5" ht="15.75">
      <c r="A7872" s="573" t="s">
        <v>16113</v>
      </c>
      <c r="B7872" s="574" t="s">
        <v>16114</v>
      </c>
      <c r="C7872" s="573" t="s">
        <v>485</v>
      </c>
      <c r="E7872" s="573"/>
    </row>
    <row r="7873" spans="1:5" ht="15.75">
      <c r="A7873" s="573" t="s">
        <v>16115</v>
      </c>
      <c r="B7873" s="574" t="s">
        <v>16116</v>
      </c>
      <c r="C7873" s="573" t="s">
        <v>1627</v>
      </c>
      <c r="E7873" s="573"/>
    </row>
    <row r="7874" spans="1:5" ht="15.75">
      <c r="A7874" s="573" t="s">
        <v>16117</v>
      </c>
      <c r="B7874" s="574" t="s">
        <v>16118</v>
      </c>
      <c r="C7874" s="573" t="s">
        <v>303</v>
      </c>
      <c r="E7874" s="573"/>
    </row>
    <row r="7875" spans="1:5" ht="15.75">
      <c r="A7875" s="573" t="s">
        <v>16119</v>
      </c>
      <c r="B7875" s="574" t="s">
        <v>16120</v>
      </c>
      <c r="C7875" s="573" t="s">
        <v>268</v>
      </c>
      <c r="E7875" s="573"/>
    </row>
    <row r="7876" spans="1:5" ht="15.75">
      <c r="A7876" s="573" t="s">
        <v>16121</v>
      </c>
      <c r="B7876" s="574" t="s">
        <v>16122</v>
      </c>
      <c r="C7876" s="573" t="s">
        <v>349</v>
      </c>
      <c r="E7876" s="573"/>
    </row>
    <row r="7877" spans="1:5" ht="15.75">
      <c r="A7877" s="573" t="s">
        <v>16123</v>
      </c>
      <c r="B7877" s="574" t="s">
        <v>16124</v>
      </c>
      <c r="C7877" s="573" t="s">
        <v>433</v>
      </c>
      <c r="E7877" s="573"/>
    </row>
    <row r="7878" spans="1:5" ht="15.75">
      <c r="A7878" s="573" t="s">
        <v>16125</v>
      </c>
      <c r="B7878" s="574" t="s">
        <v>16126</v>
      </c>
      <c r="C7878" s="573" t="s">
        <v>241</v>
      </c>
      <c r="E7878" s="573"/>
    </row>
    <row r="7879" spans="1:5" ht="15.75">
      <c r="A7879" s="573" t="s">
        <v>16127</v>
      </c>
      <c r="B7879" s="574" t="s">
        <v>16128</v>
      </c>
      <c r="C7879" s="573" t="s">
        <v>504</v>
      </c>
      <c r="E7879" s="573"/>
    </row>
    <row r="7880" spans="1:5" ht="15.75">
      <c r="A7880" s="573" t="s">
        <v>16129</v>
      </c>
      <c r="B7880" s="574" t="s">
        <v>16130</v>
      </c>
      <c r="C7880" s="573" t="s">
        <v>409</v>
      </c>
      <c r="E7880" s="573"/>
    </row>
    <row r="7881" spans="1:5" ht="15.75">
      <c r="A7881" s="573" t="s">
        <v>16131</v>
      </c>
      <c r="B7881" s="574" t="s">
        <v>16132</v>
      </c>
      <c r="C7881" s="573" t="s">
        <v>436</v>
      </c>
      <c r="E7881" s="573"/>
    </row>
    <row r="7882" spans="1:5" ht="15.75">
      <c r="A7882" s="573" t="s">
        <v>16133</v>
      </c>
      <c r="B7882" s="574" t="s">
        <v>16134</v>
      </c>
      <c r="C7882" s="573" t="s">
        <v>343</v>
      </c>
      <c r="E7882" s="573"/>
    </row>
    <row r="7883" spans="1:5" ht="15.75">
      <c r="A7883" s="573" t="s">
        <v>16135</v>
      </c>
      <c r="B7883" s="574" t="s">
        <v>16136</v>
      </c>
      <c r="C7883" s="573" t="s">
        <v>274</v>
      </c>
      <c r="E7883" s="573"/>
    </row>
    <row r="7884" spans="1:5" ht="15.75">
      <c r="A7884" s="573" t="s">
        <v>16137</v>
      </c>
      <c r="B7884" s="574" t="s">
        <v>16138</v>
      </c>
      <c r="C7884" s="573" t="s">
        <v>355</v>
      </c>
      <c r="E7884" s="573"/>
    </row>
    <row r="7885" spans="1:5" ht="15.75">
      <c r="A7885" s="573" t="s">
        <v>16139</v>
      </c>
      <c r="B7885" s="574" t="s">
        <v>16140</v>
      </c>
      <c r="C7885" s="573" t="s">
        <v>592</v>
      </c>
      <c r="E7885" s="573"/>
    </row>
    <row r="7886" spans="1:5" ht="15.75">
      <c r="A7886" s="573" t="s">
        <v>16141</v>
      </c>
      <c r="B7886" s="574" t="s">
        <v>16142</v>
      </c>
      <c r="C7886" s="573" t="s">
        <v>303</v>
      </c>
      <c r="E7886" s="573"/>
    </row>
    <row r="7887" spans="1:5" ht="15.75">
      <c r="A7887" s="573" t="s">
        <v>16143</v>
      </c>
      <c r="B7887" s="574" t="s">
        <v>16144</v>
      </c>
      <c r="C7887" s="573" t="s">
        <v>343</v>
      </c>
      <c r="E7887" s="573"/>
    </row>
    <row r="7888" spans="1:5" ht="15.75">
      <c r="A7888" s="573" t="s">
        <v>16145</v>
      </c>
      <c r="B7888" s="574" t="s">
        <v>16146</v>
      </c>
      <c r="C7888" s="573" t="s">
        <v>511</v>
      </c>
      <c r="E7888" s="573"/>
    </row>
    <row r="7889" spans="1:5" ht="15.75">
      <c r="A7889" s="573" t="s">
        <v>16147</v>
      </c>
      <c r="B7889" s="574" t="s">
        <v>16148</v>
      </c>
      <c r="C7889" s="573" t="s">
        <v>790</v>
      </c>
      <c r="E7889" s="573"/>
    </row>
    <row r="7890" spans="1:5" ht="15.75">
      <c r="A7890" s="573" t="s">
        <v>16149</v>
      </c>
      <c r="B7890" s="574" t="s">
        <v>16150</v>
      </c>
      <c r="C7890" s="573" t="s">
        <v>592</v>
      </c>
      <c r="E7890" s="573"/>
    </row>
    <row r="7891" spans="1:5" ht="15.75">
      <c r="A7891" s="573" t="s">
        <v>16151</v>
      </c>
      <c r="B7891" s="574" t="s">
        <v>16152</v>
      </c>
      <c r="C7891" s="573" t="s">
        <v>528</v>
      </c>
      <c r="E7891" s="573"/>
    </row>
    <row r="7892" spans="1:5" ht="15.75">
      <c r="A7892" s="573" t="s">
        <v>16153</v>
      </c>
      <c r="B7892" s="574" t="s">
        <v>16154</v>
      </c>
      <c r="C7892" s="573" t="s">
        <v>352</v>
      </c>
      <c r="E7892" s="573"/>
    </row>
    <row r="7893" spans="1:5" ht="15.75">
      <c r="A7893" s="573" t="s">
        <v>16155</v>
      </c>
      <c r="B7893" s="574" t="s">
        <v>16156</v>
      </c>
      <c r="C7893" s="573" t="s">
        <v>399</v>
      </c>
      <c r="E7893" s="573"/>
    </row>
    <row r="7894" spans="1:5" ht="15.75">
      <c r="A7894" s="573" t="s">
        <v>16157</v>
      </c>
      <c r="B7894" s="574" t="s">
        <v>16158</v>
      </c>
      <c r="C7894" s="573" t="s">
        <v>323</v>
      </c>
      <c r="E7894" s="573"/>
    </row>
    <row r="7895" spans="1:5" ht="15.75">
      <c r="A7895" s="573" t="s">
        <v>16159</v>
      </c>
      <c r="B7895" s="574" t="s">
        <v>16160</v>
      </c>
      <c r="C7895" s="573" t="s">
        <v>433</v>
      </c>
      <c r="E7895" s="573"/>
    </row>
    <row r="7896" spans="1:5" ht="15.75">
      <c r="A7896" s="573" t="s">
        <v>16161</v>
      </c>
      <c r="B7896" s="574" t="s">
        <v>16162</v>
      </c>
      <c r="C7896" s="573" t="s">
        <v>436</v>
      </c>
      <c r="E7896" s="573"/>
    </row>
    <row r="7897" spans="1:5" ht="15.75">
      <c r="A7897" s="573" t="s">
        <v>16163</v>
      </c>
      <c r="B7897" s="574" t="s">
        <v>16164</v>
      </c>
      <c r="C7897" s="573" t="s">
        <v>592</v>
      </c>
      <c r="E7897" s="573"/>
    </row>
    <row r="7898" spans="1:5" ht="15.75">
      <c r="A7898" s="573" t="s">
        <v>16165</v>
      </c>
      <c r="B7898" s="574" t="s">
        <v>16166</v>
      </c>
      <c r="C7898" s="573" t="s">
        <v>751</v>
      </c>
      <c r="E7898" s="573"/>
    </row>
    <row r="7899" spans="1:5" ht="15.75">
      <c r="A7899" s="573" t="s">
        <v>16167</v>
      </c>
      <c r="B7899" s="574" t="s">
        <v>16168</v>
      </c>
      <c r="C7899" s="573" t="s">
        <v>433</v>
      </c>
      <c r="E7899" s="573"/>
    </row>
    <row r="7900" spans="1:5" ht="15.75">
      <c r="A7900" s="573" t="s">
        <v>16169</v>
      </c>
      <c r="B7900" s="574" t="s">
        <v>16170</v>
      </c>
      <c r="C7900" s="573" t="s">
        <v>363</v>
      </c>
      <c r="E7900" s="573"/>
    </row>
    <row r="7901" spans="1:5" ht="15.75">
      <c r="A7901" s="573" t="s">
        <v>16171</v>
      </c>
      <c r="B7901" s="574" t="s">
        <v>16172</v>
      </c>
      <c r="C7901" s="573" t="s">
        <v>317</v>
      </c>
      <c r="E7901" s="573"/>
    </row>
    <row r="7902" spans="1:5" ht="15.75">
      <c r="A7902" s="573" t="s">
        <v>16173</v>
      </c>
      <c r="B7902" s="574" t="s">
        <v>16174</v>
      </c>
      <c r="C7902" s="573" t="s">
        <v>337</v>
      </c>
      <c r="E7902" s="573"/>
    </row>
    <row r="7903" spans="1:5" ht="15.75">
      <c r="A7903" s="573" t="s">
        <v>16175</v>
      </c>
      <c r="B7903" s="574" t="s">
        <v>16176</v>
      </c>
      <c r="C7903" s="573" t="s">
        <v>653</v>
      </c>
      <c r="E7903" s="573"/>
    </row>
    <row r="7904" spans="1:5" ht="15.75">
      <c r="A7904" s="573" t="s">
        <v>16177</v>
      </c>
      <c r="B7904" s="574" t="s">
        <v>16178</v>
      </c>
      <c r="C7904" s="573" t="s">
        <v>1293</v>
      </c>
      <c r="E7904" s="573"/>
    </row>
    <row r="7905" spans="1:5" ht="15.75">
      <c r="A7905" s="573" t="s">
        <v>16179</v>
      </c>
      <c r="B7905" s="574" t="s">
        <v>16180</v>
      </c>
      <c r="C7905" s="573" t="s">
        <v>472</v>
      </c>
      <c r="E7905" s="573"/>
    </row>
    <row r="7906" spans="1:5" ht="15.75">
      <c r="A7906" s="573" t="s">
        <v>16181</v>
      </c>
      <c r="B7906" s="574" t="s">
        <v>16182</v>
      </c>
      <c r="C7906" s="573" t="s">
        <v>436</v>
      </c>
      <c r="E7906" s="573"/>
    </row>
    <row r="7907" spans="1:5" ht="15.75">
      <c r="A7907" s="573" t="s">
        <v>16183</v>
      </c>
      <c r="B7907" s="574" t="s">
        <v>16184</v>
      </c>
      <c r="C7907" s="573" t="s">
        <v>300</v>
      </c>
      <c r="E7907" s="573"/>
    </row>
    <row r="7908" spans="1:5" ht="15.75">
      <c r="A7908" s="573" t="s">
        <v>16185</v>
      </c>
      <c r="B7908" s="574" t="s">
        <v>16186</v>
      </c>
      <c r="C7908" s="573" t="s">
        <v>320</v>
      </c>
      <c r="E7908" s="573"/>
    </row>
    <row r="7909" spans="1:5" ht="15.75">
      <c r="A7909" s="573" t="s">
        <v>16187</v>
      </c>
      <c r="B7909" s="574" t="s">
        <v>16188</v>
      </c>
      <c r="C7909" s="573" t="s">
        <v>337</v>
      </c>
      <c r="E7909" s="573"/>
    </row>
    <row r="7910" spans="1:5" ht="15.75">
      <c r="A7910" s="573" t="s">
        <v>16189</v>
      </c>
      <c r="B7910" s="574" t="s">
        <v>16190</v>
      </c>
      <c r="C7910" s="573" t="s">
        <v>303</v>
      </c>
      <c r="E7910" s="573"/>
    </row>
    <row r="7911" spans="1:5" ht="15.75">
      <c r="A7911" s="573" t="s">
        <v>16191</v>
      </c>
      <c r="B7911" s="574" t="s">
        <v>16192</v>
      </c>
      <c r="C7911" s="573" t="s">
        <v>283</v>
      </c>
      <c r="E7911" s="573"/>
    </row>
    <row r="7912" spans="1:5" ht="15.75">
      <c r="A7912" s="573" t="s">
        <v>16193</v>
      </c>
      <c r="B7912" s="574" t="s">
        <v>16194</v>
      </c>
      <c r="C7912" s="573" t="s">
        <v>241</v>
      </c>
      <c r="E7912" s="573"/>
    </row>
    <row r="7913" spans="1:5" ht="15.75">
      <c r="A7913" s="573" t="s">
        <v>16195</v>
      </c>
      <c r="B7913" s="574" t="s">
        <v>16196</v>
      </c>
      <c r="C7913" s="573" t="s">
        <v>1779</v>
      </c>
      <c r="E7913" s="573"/>
    </row>
    <row r="7914" spans="1:5" ht="15.75">
      <c r="A7914" s="573" t="s">
        <v>16197</v>
      </c>
      <c r="B7914" s="574" t="s">
        <v>16198</v>
      </c>
      <c r="C7914" s="573" t="s">
        <v>412</v>
      </c>
      <c r="E7914" s="573"/>
    </row>
    <row r="7915" spans="1:5" ht="15.75">
      <c r="A7915" s="573" t="s">
        <v>16199</v>
      </c>
      <c r="B7915" s="574" t="s">
        <v>16200</v>
      </c>
      <c r="C7915" s="573" t="s">
        <v>425</v>
      </c>
      <c r="E7915" s="573"/>
    </row>
    <row r="7916" spans="1:5" ht="15.75">
      <c r="A7916" s="573" t="s">
        <v>16201</v>
      </c>
      <c r="B7916" s="574" t="s">
        <v>16202</v>
      </c>
      <c r="C7916" s="573" t="s">
        <v>518</v>
      </c>
      <c r="E7916" s="573"/>
    </row>
    <row r="7917" spans="1:5" ht="15.75">
      <c r="A7917" s="573" t="s">
        <v>16203</v>
      </c>
      <c r="B7917" s="574" t="s">
        <v>16204</v>
      </c>
      <c r="C7917" s="573" t="s">
        <v>737</v>
      </c>
      <c r="E7917" s="573"/>
    </row>
    <row r="7918" spans="1:5" ht="15.75">
      <c r="A7918" s="573" t="s">
        <v>16205</v>
      </c>
      <c r="B7918" s="574" t="s">
        <v>16206</v>
      </c>
      <c r="C7918" s="573" t="s">
        <v>436</v>
      </c>
      <c r="E7918" s="573"/>
    </row>
    <row r="7919" spans="1:5" ht="15.75">
      <c r="A7919" s="573" t="s">
        <v>16207</v>
      </c>
      <c r="B7919" s="574" t="s">
        <v>16208</v>
      </c>
      <c r="C7919" s="573" t="s">
        <v>300</v>
      </c>
      <c r="E7919" s="573"/>
    </row>
    <row r="7920" spans="1:5" ht="15.75">
      <c r="A7920" s="573" t="s">
        <v>16209</v>
      </c>
      <c r="B7920" s="574" t="s">
        <v>16210</v>
      </c>
      <c r="C7920" s="573" t="s">
        <v>294</v>
      </c>
      <c r="E7920" s="573"/>
    </row>
    <row r="7921" spans="1:5" ht="15.75">
      <c r="A7921" s="573" t="s">
        <v>16211</v>
      </c>
      <c r="B7921" s="574" t="s">
        <v>16212</v>
      </c>
      <c r="C7921" s="573" t="s">
        <v>317</v>
      </c>
      <c r="E7921" s="573"/>
    </row>
    <row r="7922" spans="1:5" ht="15.75">
      <c r="A7922" s="573" t="s">
        <v>16213</v>
      </c>
      <c r="B7922" s="574" t="s">
        <v>16214</v>
      </c>
      <c r="C7922" s="573" t="s">
        <v>883</v>
      </c>
      <c r="E7922" s="573"/>
    </row>
    <row r="7923" spans="1:5" ht="15.75">
      <c r="A7923" s="573" t="s">
        <v>16215</v>
      </c>
      <c r="B7923" s="574" t="s">
        <v>16216</v>
      </c>
      <c r="C7923" s="573" t="s">
        <v>274</v>
      </c>
      <c r="E7923" s="573"/>
    </row>
    <row r="7924" spans="1:5" ht="15.75">
      <c r="A7924" s="573" t="s">
        <v>16217</v>
      </c>
      <c r="B7924" s="574" t="s">
        <v>16218</v>
      </c>
      <c r="C7924" s="573" t="s">
        <v>399</v>
      </c>
      <c r="E7924" s="573"/>
    </row>
    <row r="7925" spans="1:5" ht="15.75">
      <c r="A7925" s="573" t="s">
        <v>16219</v>
      </c>
      <c r="B7925" s="574" t="s">
        <v>16220</v>
      </c>
      <c r="C7925" s="573" t="s">
        <v>1010</v>
      </c>
      <c r="E7925" s="573"/>
    </row>
    <row r="7926" spans="1:5" ht="15.75">
      <c r="A7926" s="573" t="s">
        <v>16221</v>
      </c>
      <c r="B7926" s="574" t="s">
        <v>16222</v>
      </c>
      <c r="C7926" s="573" t="s">
        <v>409</v>
      </c>
      <c r="E7926" s="573"/>
    </row>
    <row r="7927" spans="1:5" ht="15.75">
      <c r="A7927" s="573" t="s">
        <v>16223</v>
      </c>
      <c r="B7927" s="574" t="s">
        <v>16224</v>
      </c>
      <c r="C7927" s="573" t="s">
        <v>518</v>
      </c>
      <c r="E7927" s="573"/>
    </row>
    <row r="7928" spans="1:5" ht="15.75">
      <c r="A7928" s="573" t="s">
        <v>16225</v>
      </c>
      <c r="B7928" s="574" t="s">
        <v>16226</v>
      </c>
      <c r="C7928" s="573" t="s">
        <v>294</v>
      </c>
      <c r="E7928" s="573"/>
    </row>
    <row r="7929" spans="1:5" ht="15.75">
      <c r="A7929" s="573" t="s">
        <v>16227</v>
      </c>
      <c r="B7929" s="574" t="s">
        <v>16228</v>
      </c>
      <c r="C7929" s="573" t="s">
        <v>294</v>
      </c>
      <c r="E7929" s="573"/>
    </row>
    <row r="7930" spans="1:5" ht="15.75">
      <c r="A7930" s="573" t="s">
        <v>16229</v>
      </c>
      <c r="B7930" s="574" t="s">
        <v>16230</v>
      </c>
      <c r="C7930" s="573" t="s">
        <v>456</v>
      </c>
      <c r="E7930" s="573"/>
    </row>
    <row r="7931" spans="1:5" ht="15.75">
      <c r="A7931" s="573" t="s">
        <v>16231</v>
      </c>
      <c r="B7931" s="574" t="s">
        <v>16232</v>
      </c>
      <c r="C7931" s="573" t="s">
        <v>268</v>
      </c>
      <c r="E7931" s="573"/>
    </row>
    <row r="7932" spans="1:5" ht="15.75">
      <c r="A7932" s="573" t="s">
        <v>16233</v>
      </c>
      <c r="B7932" s="574" t="s">
        <v>16234</v>
      </c>
      <c r="C7932" s="573" t="s">
        <v>496</v>
      </c>
      <c r="E7932" s="573"/>
    </row>
    <row r="7933" spans="1:5" ht="15.75">
      <c r="A7933" s="573" t="s">
        <v>16235</v>
      </c>
      <c r="B7933" s="574" t="s">
        <v>16236</v>
      </c>
      <c r="C7933" s="573" t="s">
        <v>433</v>
      </c>
      <c r="E7933" s="573"/>
    </row>
    <row r="7934" spans="1:5" ht="15.75">
      <c r="A7934" s="573" t="s">
        <v>16237</v>
      </c>
      <c r="B7934" s="574" t="s">
        <v>16238</v>
      </c>
      <c r="C7934" s="573" t="s">
        <v>388</v>
      </c>
      <c r="E7934" s="573"/>
    </row>
    <row r="7935" spans="1:5" ht="15.75">
      <c r="A7935" s="573" t="s">
        <v>16239</v>
      </c>
      <c r="B7935" s="574" t="s">
        <v>16240</v>
      </c>
      <c r="C7935" s="573" t="s">
        <v>355</v>
      </c>
      <c r="E7935" s="573"/>
    </row>
    <row r="7936" spans="1:5" ht="15.75">
      <c r="A7936" s="573" t="s">
        <v>16241</v>
      </c>
      <c r="B7936" s="574" t="s">
        <v>16242</v>
      </c>
      <c r="C7936" s="573" t="s">
        <v>286</v>
      </c>
      <c r="E7936" s="573"/>
    </row>
    <row r="7937" spans="1:5" ht="15.75">
      <c r="A7937" s="573" t="s">
        <v>16243</v>
      </c>
      <c r="B7937" s="574" t="s">
        <v>16244</v>
      </c>
      <c r="C7937" s="573" t="s">
        <v>1529</v>
      </c>
      <c r="E7937" s="573"/>
    </row>
    <row r="7938" spans="1:5" ht="15.75">
      <c r="A7938" s="573" t="s">
        <v>16245</v>
      </c>
      <c r="B7938" s="574" t="s">
        <v>16246</v>
      </c>
      <c r="C7938" s="573" t="s">
        <v>511</v>
      </c>
      <c r="E7938" s="573"/>
    </row>
    <row r="7939" spans="1:5" ht="15.75">
      <c r="A7939" s="573" t="s">
        <v>16247</v>
      </c>
      <c r="B7939" s="574" t="s">
        <v>16248</v>
      </c>
      <c r="C7939" s="573" t="s">
        <v>388</v>
      </c>
      <c r="E7939" s="573"/>
    </row>
    <row r="7940" spans="1:5" ht="15.75">
      <c r="A7940" s="573" t="s">
        <v>16249</v>
      </c>
      <c r="B7940" s="574" t="s">
        <v>16250</v>
      </c>
      <c r="C7940" s="573" t="s">
        <v>303</v>
      </c>
      <c r="E7940" s="573"/>
    </row>
    <row r="7941" spans="1:5" ht="15.75">
      <c r="A7941" s="573" t="s">
        <v>16251</v>
      </c>
      <c r="B7941" s="574" t="s">
        <v>16252</v>
      </c>
      <c r="C7941" s="573" t="s">
        <v>883</v>
      </c>
      <c r="E7941" s="573"/>
    </row>
    <row r="7942" spans="1:5" ht="15.75">
      <c r="A7942" s="573" t="s">
        <v>16253</v>
      </c>
      <c r="B7942" s="574" t="s">
        <v>16254</v>
      </c>
      <c r="C7942" s="573" t="s">
        <v>451</v>
      </c>
      <c r="E7942" s="573"/>
    </row>
    <row r="7943" spans="1:5" ht="15.75">
      <c r="A7943" s="573" t="s">
        <v>16255</v>
      </c>
      <c r="B7943" s="574" t="s">
        <v>16256</v>
      </c>
      <c r="C7943" s="573" t="s">
        <v>511</v>
      </c>
      <c r="E7943" s="573"/>
    </row>
    <row r="7944" spans="1:5" ht="15.75">
      <c r="A7944" s="573" t="s">
        <v>16257</v>
      </c>
      <c r="B7944" s="574" t="s">
        <v>16258</v>
      </c>
      <c r="C7944" s="573" t="s">
        <v>511</v>
      </c>
      <c r="E7944" s="573"/>
    </row>
    <row r="7945" spans="1:5" ht="15.75">
      <c r="A7945" s="573" t="s">
        <v>16259</v>
      </c>
      <c r="B7945" s="574" t="s">
        <v>16260</v>
      </c>
      <c r="C7945" s="573" t="s">
        <v>268</v>
      </c>
      <c r="E7945" s="573"/>
    </row>
    <row r="7946" spans="1:5" ht="15.75">
      <c r="A7946" s="573" t="s">
        <v>16261</v>
      </c>
      <c r="B7946" s="574" t="s">
        <v>16262</v>
      </c>
      <c r="C7946" s="573" t="s">
        <v>399</v>
      </c>
      <c r="E7946" s="573"/>
    </row>
    <row r="7947" spans="1:5" ht="15.75">
      <c r="A7947" s="573" t="s">
        <v>16263</v>
      </c>
      <c r="B7947" s="574" t="s">
        <v>16264</v>
      </c>
      <c r="C7947" s="573" t="s">
        <v>511</v>
      </c>
      <c r="E7947" s="573"/>
    </row>
    <row r="7948" spans="1:5" ht="15.75">
      <c r="A7948" s="573" t="s">
        <v>16265</v>
      </c>
      <c r="B7948" s="574" t="s">
        <v>16266</v>
      </c>
      <c r="C7948" s="573" t="s">
        <v>420</v>
      </c>
      <c r="E7948" s="573"/>
    </row>
    <row r="7949" spans="1:5" ht="15.75">
      <c r="A7949" s="573" t="s">
        <v>16267</v>
      </c>
      <c r="B7949" s="574" t="s">
        <v>16268</v>
      </c>
      <c r="C7949" s="573" t="s">
        <v>436</v>
      </c>
      <c r="E7949" s="573"/>
    </row>
    <row r="7950" spans="1:5" ht="15.75">
      <c r="A7950" s="573" t="s">
        <v>16269</v>
      </c>
      <c r="B7950" s="574" t="s">
        <v>16270</v>
      </c>
      <c r="C7950" s="573" t="s">
        <v>862</v>
      </c>
      <c r="E7950" s="573"/>
    </row>
    <row r="7951" spans="1:5" ht="15.75">
      <c r="A7951" s="573" t="s">
        <v>16271</v>
      </c>
      <c r="B7951" s="574" t="s">
        <v>16272</v>
      </c>
      <c r="C7951" s="573" t="s">
        <v>268</v>
      </c>
      <c r="E7951" s="573"/>
    </row>
    <row r="7952" spans="1:5" ht="15.75">
      <c r="A7952" s="573" t="s">
        <v>16273</v>
      </c>
      <c r="B7952" s="574" t="s">
        <v>16274</v>
      </c>
      <c r="C7952" s="573" t="s">
        <v>388</v>
      </c>
      <c r="E7952" s="573"/>
    </row>
    <row r="7953" spans="1:5" ht="15.75">
      <c r="A7953" s="573" t="s">
        <v>16275</v>
      </c>
      <c r="B7953" s="574" t="s">
        <v>16276</v>
      </c>
      <c r="C7953" s="573" t="s">
        <v>511</v>
      </c>
      <c r="E7953" s="573"/>
    </row>
    <row r="7954" spans="1:5" ht="15.75">
      <c r="A7954" s="573" t="s">
        <v>16277</v>
      </c>
      <c r="B7954" s="574" t="s">
        <v>16278</v>
      </c>
      <c r="C7954" s="573" t="s">
        <v>409</v>
      </c>
      <c r="E7954" s="573"/>
    </row>
    <row r="7955" spans="1:5" ht="15.75">
      <c r="A7955" s="573" t="s">
        <v>16279</v>
      </c>
      <c r="B7955" s="574" t="s">
        <v>16280</v>
      </c>
      <c r="C7955" s="573" t="s">
        <v>751</v>
      </c>
      <c r="E7955" s="573"/>
    </row>
    <row r="7956" spans="1:5" ht="15.75">
      <c r="A7956" s="573" t="s">
        <v>16281</v>
      </c>
      <c r="B7956" s="574" t="s">
        <v>16282</v>
      </c>
      <c r="C7956" s="573" t="s">
        <v>518</v>
      </c>
      <c r="E7956" s="573"/>
    </row>
    <row r="7957" spans="1:5" ht="15.75">
      <c r="A7957" s="573" t="s">
        <v>16283</v>
      </c>
      <c r="B7957" s="574" t="s">
        <v>16284</v>
      </c>
      <c r="C7957" s="573" t="s">
        <v>343</v>
      </c>
      <c r="E7957" s="573"/>
    </row>
    <row r="7958" spans="1:5" ht="15.75">
      <c r="A7958" s="573" t="s">
        <v>16285</v>
      </c>
      <c r="B7958" s="574" t="s">
        <v>16286</v>
      </c>
      <c r="C7958" s="573" t="s">
        <v>2252</v>
      </c>
      <c r="E7958" s="573"/>
    </row>
    <row r="7959" spans="1:5" ht="15.75">
      <c r="A7959" s="573" t="s">
        <v>16287</v>
      </c>
      <c r="B7959" s="574" t="s">
        <v>16288</v>
      </c>
      <c r="C7959" s="573" t="s">
        <v>283</v>
      </c>
      <c r="E7959" s="573"/>
    </row>
    <row r="7960" spans="1:5" ht="15.75">
      <c r="A7960" s="573" t="s">
        <v>16289</v>
      </c>
      <c r="B7960" s="574" t="s">
        <v>16290</v>
      </c>
      <c r="C7960" s="573" t="s">
        <v>751</v>
      </c>
      <c r="E7960" s="573"/>
    </row>
    <row r="7961" spans="1:5" ht="15.75">
      <c r="A7961" s="573" t="s">
        <v>16291</v>
      </c>
      <c r="B7961" s="574" t="s">
        <v>16292</v>
      </c>
      <c r="C7961" s="573" t="s">
        <v>286</v>
      </c>
      <c r="E7961" s="573"/>
    </row>
    <row r="7962" spans="1:5" ht="15.75">
      <c r="A7962" s="573" t="s">
        <v>16293</v>
      </c>
      <c r="B7962" s="574" t="s">
        <v>16294</v>
      </c>
      <c r="C7962" s="573" t="s">
        <v>399</v>
      </c>
      <c r="E7962" s="573"/>
    </row>
    <row r="7963" spans="1:5" ht="15.75">
      <c r="A7963" s="573" t="s">
        <v>16295</v>
      </c>
      <c r="B7963" s="574" t="s">
        <v>16296</v>
      </c>
      <c r="C7963" s="573" t="s">
        <v>399</v>
      </c>
      <c r="E7963" s="573"/>
    </row>
    <row r="7964" spans="1:5" ht="15.75">
      <c r="A7964" s="573" t="s">
        <v>16297</v>
      </c>
      <c r="B7964" s="574" t="s">
        <v>16298</v>
      </c>
      <c r="C7964" s="573" t="s">
        <v>496</v>
      </c>
      <c r="E7964" s="573"/>
    </row>
    <row r="7965" spans="1:5" ht="15.75">
      <c r="A7965" s="573" t="s">
        <v>16299</v>
      </c>
      <c r="B7965" s="574" t="s">
        <v>16300</v>
      </c>
      <c r="C7965" s="573" t="s">
        <v>268</v>
      </c>
      <c r="E7965" s="573"/>
    </row>
    <row r="7966" spans="1:5" ht="15.75">
      <c r="A7966" s="573" t="s">
        <v>16301</v>
      </c>
      <c r="B7966" s="574" t="s">
        <v>16302</v>
      </c>
      <c r="C7966" s="573" t="s">
        <v>493</v>
      </c>
      <c r="E7966" s="573"/>
    </row>
    <row r="7967" spans="1:5" ht="15.75">
      <c r="A7967" s="573" t="s">
        <v>16303</v>
      </c>
      <c r="B7967" s="574" t="s">
        <v>16304</v>
      </c>
      <c r="C7967" s="573" t="s">
        <v>556</v>
      </c>
      <c r="E7967" s="573"/>
    </row>
    <row r="7968" spans="1:5" ht="15.75">
      <c r="A7968" s="573" t="s">
        <v>16305</v>
      </c>
      <c r="B7968" s="574" t="s">
        <v>16306</v>
      </c>
      <c r="C7968" s="573" t="s">
        <v>399</v>
      </c>
      <c r="E7968" s="573"/>
    </row>
    <row r="7969" spans="1:5" ht="15.75">
      <c r="A7969" s="573" t="s">
        <v>16307</v>
      </c>
      <c r="B7969" s="574" t="s">
        <v>16308</v>
      </c>
      <c r="C7969" s="573" t="s">
        <v>556</v>
      </c>
      <c r="E7969" s="573"/>
    </row>
    <row r="7970" spans="1:5" ht="15.75">
      <c r="A7970" s="573" t="s">
        <v>16309</v>
      </c>
      <c r="B7970" s="574" t="s">
        <v>16310</v>
      </c>
      <c r="C7970" s="573" t="s">
        <v>399</v>
      </c>
      <c r="E7970" s="573"/>
    </row>
    <row r="7971" spans="1:5" ht="15.75">
      <c r="A7971" s="573" t="s">
        <v>16311</v>
      </c>
      <c r="B7971" s="574" t="s">
        <v>16312</v>
      </c>
      <c r="C7971" s="573" t="s">
        <v>268</v>
      </c>
      <c r="E7971" s="573"/>
    </row>
    <row r="7972" spans="1:5" ht="15.75">
      <c r="A7972" s="573" t="s">
        <v>16313</v>
      </c>
      <c r="B7972" s="574" t="s">
        <v>16314</v>
      </c>
      <c r="C7972" s="573" t="s">
        <v>504</v>
      </c>
      <c r="E7972" s="573"/>
    </row>
    <row r="7973" spans="1:5" ht="15.75">
      <c r="A7973" s="573" t="s">
        <v>16315</v>
      </c>
      <c r="B7973" s="574" t="s">
        <v>16316</v>
      </c>
      <c r="C7973" s="573" t="s">
        <v>564</v>
      </c>
      <c r="E7973" s="573"/>
    </row>
    <row r="7974" spans="1:5" ht="15.75">
      <c r="A7974" s="573" t="s">
        <v>16317</v>
      </c>
      <c r="B7974" s="574" t="s">
        <v>16318</v>
      </c>
      <c r="C7974" s="573" t="s">
        <v>511</v>
      </c>
      <c r="E7974" s="573"/>
    </row>
    <row r="7975" spans="1:5" ht="15.75">
      <c r="A7975" s="573" t="s">
        <v>16319</v>
      </c>
      <c r="B7975" s="574" t="s">
        <v>16320</v>
      </c>
      <c r="C7975" s="573" t="s">
        <v>337</v>
      </c>
      <c r="E7975" s="573"/>
    </row>
    <row r="7976" spans="1:5" ht="15.75">
      <c r="A7976" s="573" t="s">
        <v>16321</v>
      </c>
      <c r="B7976" s="574" t="s">
        <v>16322</v>
      </c>
      <c r="C7976" s="573" t="s">
        <v>493</v>
      </c>
      <c r="E7976" s="573"/>
    </row>
    <row r="7977" spans="1:5" ht="15.75">
      <c r="A7977" s="573" t="s">
        <v>16323</v>
      </c>
      <c r="B7977" s="574" t="s">
        <v>16324</v>
      </c>
      <c r="C7977" s="573" t="s">
        <v>592</v>
      </c>
      <c r="E7977" s="573"/>
    </row>
    <row r="7978" spans="1:5" ht="15.75">
      <c r="A7978" s="573" t="s">
        <v>16325</v>
      </c>
      <c r="B7978" s="574" t="s">
        <v>16326</v>
      </c>
      <c r="C7978" s="573" t="s">
        <v>352</v>
      </c>
      <c r="E7978" s="573"/>
    </row>
    <row r="7979" spans="1:5" ht="15.75">
      <c r="A7979" s="573" t="s">
        <v>16327</v>
      </c>
      <c r="B7979" s="574" t="s">
        <v>16328</v>
      </c>
      <c r="C7979" s="573" t="s">
        <v>511</v>
      </c>
      <c r="E7979" s="573"/>
    </row>
    <row r="7980" spans="1:5" ht="15.75">
      <c r="A7980" s="573" t="s">
        <v>16329</v>
      </c>
      <c r="B7980" s="574" t="s">
        <v>16330</v>
      </c>
      <c r="C7980" s="573" t="s">
        <v>417</v>
      </c>
      <c r="E7980" s="573"/>
    </row>
    <row r="7981" spans="1:5" ht="15.75">
      <c r="A7981" s="573" t="s">
        <v>16331</v>
      </c>
      <c r="B7981" s="574" t="s">
        <v>16332</v>
      </c>
      <c r="C7981" s="573" t="s">
        <v>355</v>
      </c>
      <c r="E7981" s="573"/>
    </row>
    <row r="7982" spans="1:5" ht="15.75">
      <c r="A7982" s="573" t="s">
        <v>16333</v>
      </c>
      <c r="B7982" s="574" t="s">
        <v>16334</v>
      </c>
      <c r="C7982" s="573" t="s">
        <v>1138</v>
      </c>
      <c r="E7982" s="573"/>
    </row>
    <row r="7983" spans="1:5" ht="15.75">
      <c r="A7983" s="573" t="s">
        <v>16335</v>
      </c>
      <c r="B7983" s="574" t="s">
        <v>16336</v>
      </c>
      <c r="C7983" s="573" t="s">
        <v>433</v>
      </c>
      <c r="E7983" s="573"/>
    </row>
    <row r="7984" spans="1:5" ht="15.75">
      <c r="A7984" s="573" t="s">
        <v>16337</v>
      </c>
      <c r="B7984" s="574" t="s">
        <v>16338</v>
      </c>
      <c r="C7984" s="573" t="s">
        <v>337</v>
      </c>
      <c r="E7984" s="573"/>
    </row>
    <row r="7985" spans="1:5" ht="15.75">
      <c r="A7985" s="573" t="s">
        <v>16339</v>
      </c>
      <c r="B7985" s="574" t="s">
        <v>16340</v>
      </c>
      <c r="C7985" s="573" t="s">
        <v>309</v>
      </c>
      <c r="E7985" s="573"/>
    </row>
    <row r="7986" spans="1:5" ht="15.75">
      <c r="A7986" s="573" t="s">
        <v>16341</v>
      </c>
      <c r="B7986" s="574" t="s">
        <v>16342</v>
      </c>
      <c r="C7986" s="573" t="s">
        <v>732</v>
      </c>
      <c r="E7986" s="573"/>
    </row>
    <row r="7987" spans="1:5" ht="15.75">
      <c r="A7987" s="573" t="s">
        <v>16343</v>
      </c>
      <c r="B7987" s="574" t="s">
        <v>16344</v>
      </c>
      <c r="C7987" s="573" t="s">
        <v>309</v>
      </c>
      <c r="E7987" s="573"/>
    </row>
    <row r="7988" spans="1:5" ht="15.75">
      <c r="A7988" s="573" t="s">
        <v>16345</v>
      </c>
      <c r="B7988" s="574" t="s">
        <v>16346</v>
      </c>
      <c r="C7988" s="573" t="s">
        <v>280</v>
      </c>
      <c r="E7988" s="573"/>
    </row>
    <row r="7989" spans="1:5" ht="15.75">
      <c r="A7989" s="573" t="s">
        <v>16347</v>
      </c>
      <c r="B7989" s="574" t="s">
        <v>16348</v>
      </c>
      <c r="C7989" s="573" t="s">
        <v>485</v>
      </c>
      <c r="E7989" s="573"/>
    </row>
    <row r="7990" spans="1:5" ht="15.75">
      <c r="A7990" s="573" t="s">
        <v>16349</v>
      </c>
      <c r="B7990" s="574" t="s">
        <v>16350</v>
      </c>
      <c r="C7990" s="573" t="s">
        <v>337</v>
      </c>
      <c r="E7990" s="573"/>
    </row>
    <row r="7991" spans="1:5" ht="15.75">
      <c r="A7991" s="573" t="s">
        <v>16351</v>
      </c>
      <c r="B7991" s="574" t="s">
        <v>16352</v>
      </c>
      <c r="C7991" s="573" t="s">
        <v>280</v>
      </c>
      <c r="E7991" s="573"/>
    </row>
    <row r="7992" spans="1:5" ht="15.75">
      <c r="A7992" s="573" t="s">
        <v>15394</v>
      </c>
      <c r="B7992" s="574" t="s">
        <v>16353</v>
      </c>
      <c r="C7992" s="573" t="s">
        <v>485</v>
      </c>
      <c r="E7992" s="573"/>
    </row>
    <row r="7993" spans="1:5" ht="15.75">
      <c r="A7993" s="573" t="s">
        <v>16354</v>
      </c>
      <c r="B7993" s="574" t="s">
        <v>16355</v>
      </c>
      <c r="C7993" s="573" t="s">
        <v>620</v>
      </c>
      <c r="E7993" s="573"/>
    </row>
    <row r="7994" spans="1:5" ht="15.75">
      <c r="A7994" s="573" t="s">
        <v>16356</v>
      </c>
      <c r="B7994" s="574" t="s">
        <v>16357</v>
      </c>
      <c r="C7994" s="573" t="s">
        <v>653</v>
      </c>
      <c r="E7994" s="573"/>
    </row>
    <row r="7995" spans="1:5" ht="15.75">
      <c r="A7995" s="573" t="s">
        <v>16358</v>
      </c>
      <c r="B7995" s="574" t="s">
        <v>16359</v>
      </c>
      <c r="C7995" s="573" t="s">
        <v>343</v>
      </c>
      <c r="E7995" s="573"/>
    </row>
    <row r="7996" spans="1:5" ht="15.75">
      <c r="A7996" s="573" t="s">
        <v>16360</v>
      </c>
      <c r="B7996" s="574" t="s">
        <v>16361</v>
      </c>
      <c r="C7996" s="573" t="s">
        <v>951</v>
      </c>
      <c r="E7996" s="573"/>
    </row>
    <row r="7997" spans="1:5" ht="15.75">
      <c r="A7997" s="573" t="s">
        <v>16362</v>
      </c>
      <c r="B7997" s="574" t="s">
        <v>16363</v>
      </c>
      <c r="C7997" s="573" t="s">
        <v>388</v>
      </c>
      <c r="E7997" s="573"/>
    </row>
    <row r="7998" spans="1:5" ht="15.75">
      <c r="A7998" s="573" t="s">
        <v>16364</v>
      </c>
      <c r="B7998" s="574" t="s">
        <v>16365</v>
      </c>
      <c r="C7998" s="573" t="s">
        <v>404</v>
      </c>
      <c r="E7998" s="573"/>
    </row>
    <row r="7999" spans="1:5" ht="15.75">
      <c r="A7999" s="573" t="s">
        <v>16366</v>
      </c>
      <c r="B7999" s="574" t="s">
        <v>16367</v>
      </c>
      <c r="C7999" s="573" t="s">
        <v>883</v>
      </c>
      <c r="E7999" s="573"/>
    </row>
    <row r="8000" spans="1:5" ht="15.75">
      <c r="A8000" s="573" t="s">
        <v>16368</v>
      </c>
      <c r="B8000" s="574" t="s">
        <v>16369</v>
      </c>
      <c r="C8000" s="573" t="s">
        <v>303</v>
      </c>
      <c r="E8000" s="573"/>
    </row>
    <row r="8001" spans="1:5" ht="15.75">
      <c r="A8001" s="573" t="s">
        <v>16370</v>
      </c>
      <c r="B8001" s="574" t="s">
        <v>16371</v>
      </c>
      <c r="C8001" s="573" t="s">
        <v>433</v>
      </c>
      <c r="E8001" s="573"/>
    </row>
    <row r="8002" spans="1:5" ht="15.75">
      <c r="A8002" s="573" t="s">
        <v>16372</v>
      </c>
      <c r="B8002" s="574" t="s">
        <v>16373</v>
      </c>
      <c r="C8002" s="573" t="s">
        <v>409</v>
      </c>
      <c r="E8002" s="573"/>
    </row>
    <row r="8003" spans="1:5" ht="15.75">
      <c r="A8003" s="573" t="s">
        <v>16374</v>
      </c>
      <c r="B8003" s="574" t="s">
        <v>16375</v>
      </c>
      <c r="C8003" s="573" t="s">
        <v>1183</v>
      </c>
      <c r="E8003" s="573"/>
    </row>
    <row r="8004" spans="1:5" ht="15.75">
      <c r="A8004" s="573" t="s">
        <v>16376</v>
      </c>
      <c r="B8004" s="574" t="s">
        <v>16377</v>
      </c>
      <c r="C8004" s="573" t="s">
        <v>268</v>
      </c>
      <c r="E8004" s="573"/>
    </row>
    <row r="8005" spans="1:5" ht="15.75">
      <c r="A8005" s="573" t="s">
        <v>16378</v>
      </c>
      <c r="B8005" s="574" t="s">
        <v>16379</v>
      </c>
      <c r="C8005" s="573" t="s">
        <v>436</v>
      </c>
      <c r="E8005" s="573"/>
    </row>
    <row r="8006" spans="1:5" ht="15.75">
      <c r="A8006" s="573" t="s">
        <v>16380</v>
      </c>
      <c r="B8006" s="574" t="s">
        <v>16381</v>
      </c>
      <c r="C8006" s="573" t="s">
        <v>464</v>
      </c>
      <c r="E8006" s="573"/>
    </row>
    <row r="8007" spans="1:5" ht="15.75">
      <c r="A8007" s="573" t="s">
        <v>16382</v>
      </c>
      <c r="B8007" s="574" t="s">
        <v>16383</v>
      </c>
      <c r="C8007" s="573" t="s">
        <v>240</v>
      </c>
      <c r="E8007" s="573"/>
    </row>
    <row r="8008" spans="1:5" ht="15.75">
      <c r="A8008" s="573" t="s">
        <v>16384</v>
      </c>
      <c r="B8008" s="574" t="s">
        <v>16385</v>
      </c>
      <c r="C8008" s="573" t="s">
        <v>653</v>
      </c>
      <c r="E8008" s="573"/>
    </row>
    <row r="8009" spans="1:5" ht="15.75">
      <c r="A8009" s="573" t="s">
        <v>16386</v>
      </c>
      <c r="B8009" s="574" t="s">
        <v>16387</v>
      </c>
      <c r="C8009" s="573" t="s">
        <v>472</v>
      </c>
      <c r="E8009" s="573"/>
    </row>
    <row r="8010" spans="1:5" ht="15.75">
      <c r="A8010" s="573" t="s">
        <v>16388</v>
      </c>
      <c r="B8010" s="574" t="s">
        <v>16389</v>
      </c>
      <c r="C8010" s="573" t="s">
        <v>1033</v>
      </c>
      <c r="E8010" s="573"/>
    </row>
    <row r="8011" spans="1:5" ht="15.75">
      <c r="A8011" s="573" t="s">
        <v>16390</v>
      </c>
      <c r="B8011" s="574" t="s">
        <v>16391</v>
      </c>
      <c r="C8011" s="573" t="s">
        <v>309</v>
      </c>
      <c r="E8011" s="573"/>
    </row>
    <row r="8012" spans="1:5" ht="15.75">
      <c r="A8012" s="573" t="s">
        <v>16392</v>
      </c>
      <c r="B8012" s="574" t="s">
        <v>16393</v>
      </c>
      <c r="C8012" s="573" t="s">
        <v>383</v>
      </c>
      <c r="E8012" s="573"/>
    </row>
    <row r="8013" spans="1:5" ht="15.75">
      <c r="A8013" s="573" t="s">
        <v>16394</v>
      </c>
      <c r="B8013" s="574" t="s">
        <v>16395</v>
      </c>
      <c r="C8013" s="573" t="s">
        <v>732</v>
      </c>
      <c r="E8013" s="573"/>
    </row>
    <row r="8014" spans="1:5" ht="15.75">
      <c r="A8014" s="573" t="s">
        <v>16396</v>
      </c>
      <c r="B8014" s="574" t="s">
        <v>16397</v>
      </c>
      <c r="C8014" s="573" t="s">
        <v>388</v>
      </c>
      <c r="E8014" s="573"/>
    </row>
    <row r="8015" spans="1:5" ht="15.75">
      <c r="A8015" s="573" t="s">
        <v>16398</v>
      </c>
      <c r="B8015" s="574" t="s">
        <v>16399</v>
      </c>
      <c r="C8015" s="573" t="s">
        <v>732</v>
      </c>
      <c r="E8015" s="573"/>
    </row>
    <row r="8016" spans="1:5" ht="15.75">
      <c r="A8016" s="573" t="s">
        <v>16400</v>
      </c>
      <c r="B8016" s="574" t="s">
        <v>16401</v>
      </c>
      <c r="C8016" s="573" t="s">
        <v>488</v>
      </c>
      <c r="E8016" s="573"/>
    </row>
    <row r="8017" spans="1:5" ht="15.75">
      <c r="A8017" s="573" t="s">
        <v>16402</v>
      </c>
      <c r="B8017" s="574" t="s">
        <v>16403</v>
      </c>
      <c r="C8017" s="573" t="s">
        <v>951</v>
      </c>
      <c r="E8017" s="573"/>
    </row>
    <row r="8018" spans="1:5" ht="15.75">
      <c r="A8018" s="573" t="s">
        <v>16404</v>
      </c>
      <c r="B8018" s="574" t="s">
        <v>16405</v>
      </c>
      <c r="C8018" s="573" t="s">
        <v>404</v>
      </c>
      <c r="E8018" s="573"/>
    </row>
    <row r="8019" spans="1:5" ht="15.75">
      <c r="A8019" s="573" t="s">
        <v>16406</v>
      </c>
      <c r="B8019" s="574" t="s">
        <v>16407</v>
      </c>
      <c r="C8019" s="573" t="s">
        <v>951</v>
      </c>
      <c r="E8019" s="573"/>
    </row>
    <row r="8020" spans="1:5" ht="15.75">
      <c r="A8020" s="573" t="s">
        <v>16408</v>
      </c>
      <c r="B8020" s="574" t="s">
        <v>16409</v>
      </c>
      <c r="C8020" s="573" t="s">
        <v>388</v>
      </c>
      <c r="E8020" s="573"/>
    </row>
    <row r="8021" spans="1:5" ht="15.75">
      <c r="A8021" s="573" t="s">
        <v>16410</v>
      </c>
      <c r="B8021" s="574" t="s">
        <v>16411</v>
      </c>
      <c r="C8021" s="573" t="s">
        <v>620</v>
      </c>
      <c r="E8021" s="573"/>
    </row>
    <row r="8022" spans="1:5" ht="15.75">
      <c r="A8022" s="573" t="s">
        <v>16412</v>
      </c>
      <c r="B8022" s="574" t="s">
        <v>16413</v>
      </c>
      <c r="C8022" s="573" t="s">
        <v>496</v>
      </c>
      <c r="E8022" s="573"/>
    </row>
    <row r="8023" spans="1:5" ht="15.75">
      <c r="A8023" s="573" t="s">
        <v>16414</v>
      </c>
      <c r="B8023" s="574" t="s">
        <v>16415</v>
      </c>
      <c r="C8023" s="573" t="s">
        <v>436</v>
      </c>
      <c r="E8023" s="573"/>
    </row>
    <row r="8024" spans="1:5" ht="15.75">
      <c r="A8024" s="573" t="s">
        <v>16416</v>
      </c>
      <c r="B8024" s="574" t="s">
        <v>16417</v>
      </c>
      <c r="C8024" s="573" t="s">
        <v>528</v>
      </c>
      <c r="E8024" s="573"/>
    </row>
    <row r="8025" spans="1:5" ht="15.75">
      <c r="A8025" s="573" t="s">
        <v>16418</v>
      </c>
      <c r="B8025" s="574" t="s">
        <v>16419</v>
      </c>
      <c r="C8025" s="573" t="s">
        <v>518</v>
      </c>
      <c r="E8025" s="573"/>
    </row>
    <row r="8026" spans="1:5" ht="15.75">
      <c r="A8026" s="573" t="s">
        <v>16420</v>
      </c>
      <c r="B8026" s="574" t="s">
        <v>16421</v>
      </c>
      <c r="C8026" s="573" t="s">
        <v>433</v>
      </c>
      <c r="E8026" s="573"/>
    </row>
    <row r="8027" spans="1:5" ht="15.75">
      <c r="A8027" s="573" t="s">
        <v>16422</v>
      </c>
      <c r="B8027" s="574" t="s">
        <v>16423</v>
      </c>
      <c r="C8027" s="573" t="s">
        <v>488</v>
      </c>
      <c r="E8027" s="573"/>
    </row>
    <row r="8028" spans="1:5" ht="15.75">
      <c r="A8028" s="573" t="s">
        <v>16424</v>
      </c>
      <c r="B8028" s="574" t="s">
        <v>16425</v>
      </c>
      <c r="C8028" s="573" t="s">
        <v>404</v>
      </c>
      <c r="E8028" s="573"/>
    </row>
    <row r="8029" spans="1:5" ht="15.75">
      <c r="A8029" s="573" t="s">
        <v>16426</v>
      </c>
      <c r="B8029" s="574" t="s">
        <v>16427</v>
      </c>
      <c r="C8029" s="573" t="s">
        <v>271</v>
      </c>
      <c r="E8029" s="573"/>
    </row>
    <row r="8030" spans="1:5" ht="15.75">
      <c r="A8030" s="573" t="s">
        <v>16428</v>
      </c>
      <c r="B8030" s="574" t="s">
        <v>16429</v>
      </c>
      <c r="C8030" s="573" t="s">
        <v>268</v>
      </c>
      <c r="E8030" s="573"/>
    </row>
    <row r="8031" spans="1:5" ht="15.75">
      <c r="A8031" s="573" t="s">
        <v>16430</v>
      </c>
      <c r="B8031" s="574" t="s">
        <v>16431</v>
      </c>
      <c r="C8031" s="573" t="s">
        <v>404</v>
      </c>
      <c r="E8031" s="573"/>
    </row>
    <row r="8032" spans="1:5" ht="15.75">
      <c r="A8032" s="573" t="s">
        <v>16432</v>
      </c>
      <c r="B8032" s="574" t="s">
        <v>16433</v>
      </c>
      <c r="C8032" s="573" t="s">
        <v>303</v>
      </c>
      <c r="E8032" s="573"/>
    </row>
    <row r="8033" spans="1:5" ht="15.75">
      <c r="A8033" s="573" t="s">
        <v>16434</v>
      </c>
      <c r="B8033" s="574" t="s">
        <v>16435</v>
      </c>
      <c r="C8033" s="573" t="s">
        <v>388</v>
      </c>
      <c r="E8033" s="573"/>
    </row>
    <row r="8034" spans="1:5" ht="15.75">
      <c r="A8034" s="573" t="s">
        <v>16436</v>
      </c>
      <c r="B8034" s="574" t="s">
        <v>16437</v>
      </c>
      <c r="C8034" s="573" t="s">
        <v>425</v>
      </c>
      <c r="E8034" s="573"/>
    </row>
    <row r="8035" spans="1:5" ht="15.75">
      <c r="A8035" s="573" t="s">
        <v>16438</v>
      </c>
      <c r="B8035" s="574" t="s">
        <v>16439</v>
      </c>
      <c r="C8035" s="573" t="s">
        <v>303</v>
      </c>
      <c r="E8035" s="573"/>
    </row>
    <row r="8036" spans="1:5" ht="15.75">
      <c r="A8036" s="573" t="s">
        <v>16440</v>
      </c>
      <c r="B8036" s="574" t="s">
        <v>16441</v>
      </c>
      <c r="C8036" s="573" t="s">
        <v>420</v>
      </c>
      <c r="E8036" s="573"/>
    </row>
    <row r="8037" spans="1:5" ht="15.75">
      <c r="A8037" s="573" t="s">
        <v>16442</v>
      </c>
      <c r="B8037" s="574" t="s">
        <v>16443</v>
      </c>
      <c r="C8037" s="573" t="s">
        <v>280</v>
      </c>
      <c r="E8037" s="573"/>
    </row>
    <row r="8038" spans="1:5" ht="15.75">
      <c r="A8038" s="573" t="s">
        <v>16444</v>
      </c>
      <c r="B8038" s="574" t="s">
        <v>16445</v>
      </c>
      <c r="C8038" s="573" t="s">
        <v>951</v>
      </c>
      <c r="E8038" s="573"/>
    </row>
    <row r="8039" spans="1:5" ht="15.75">
      <c r="A8039" s="573" t="s">
        <v>16446</v>
      </c>
      <c r="B8039" s="574" t="s">
        <v>16447</v>
      </c>
      <c r="C8039" s="573" t="s">
        <v>951</v>
      </c>
      <c r="E8039" s="573"/>
    </row>
    <row r="8040" spans="1:5" ht="15.75">
      <c r="A8040" s="573" t="s">
        <v>16448</v>
      </c>
      <c r="B8040" s="574" t="s">
        <v>16449</v>
      </c>
      <c r="C8040" s="573" t="s">
        <v>951</v>
      </c>
      <c r="E8040" s="573"/>
    </row>
    <row r="8041" spans="1:5" ht="15.75">
      <c r="A8041" s="573" t="s">
        <v>16450</v>
      </c>
      <c r="B8041" s="574" t="s">
        <v>16451</v>
      </c>
      <c r="C8041" s="573" t="s">
        <v>518</v>
      </c>
      <c r="E8041" s="573"/>
    </row>
    <row r="8042" spans="1:5" ht="15.75">
      <c r="A8042" s="573" t="s">
        <v>16452</v>
      </c>
      <c r="B8042" s="574" t="s">
        <v>16453</v>
      </c>
      <c r="C8042" s="573" t="s">
        <v>343</v>
      </c>
      <c r="E8042" s="573"/>
    </row>
    <row r="8043" spans="1:5" ht="15.75">
      <c r="A8043" s="573" t="s">
        <v>16454</v>
      </c>
      <c r="B8043" s="574" t="s">
        <v>16455</v>
      </c>
      <c r="C8043" s="573" t="s">
        <v>951</v>
      </c>
      <c r="E8043" s="573"/>
    </row>
    <row r="8044" spans="1:5" ht="15.75">
      <c r="A8044" s="573" t="s">
        <v>16456</v>
      </c>
      <c r="B8044" s="574" t="s">
        <v>16457</v>
      </c>
      <c r="C8044" s="573" t="s">
        <v>340</v>
      </c>
      <c r="E8044" s="573"/>
    </row>
    <row r="8045" spans="1:5" ht="15.75">
      <c r="A8045" s="573" t="s">
        <v>16458</v>
      </c>
      <c r="B8045" s="574" t="s">
        <v>16459</v>
      </c>
      <c r="C8045" s="573" t="s">
        <v>951</v>
      </c>
      <c r="E8045" s="573"/>
    </row>
    <row r="8046" spans="1:5" ht="15.75">
      <c r="A8046" s="573" t="s">
        <v>16460</v>
      </c>
      <c r="B8046" s="574" t="s">
        <v>16461</v>
      </c>
      <c r="C8046" s="573" t="s">
        <v>436</v>
      </c>
      <c r="E8046" s="573"/>
    </row>
    <row r="8047" spans="1:5" ht="15.75">
      <c r="A8047" s="573" t="s">
        <v>16462</v>
      </c>
      <c r="B8047" s="574" t="s">
        <v>16463</v>
      </c>
      <c r="C8047" s="573" t="s">
        <v>436</v>
      </c>
      <c r="E8047" s="573"/>
    </row>
    <row r="8048" spans="1:5" ht="15.75">
      <c r="A8048" s="573" t="s">
        <v>16464</v>
      </c>
      <c r="B8048" s="574" t="s">
        <v>16465</v>
      </c>
      <c r="C8048" s="573" t="s">
        <v>436</v>
      </c>
      <c r="E8048" s="573"/>
    </row>
    <row r="8049" spans="1:5" ht="15.75">
      <c r="A8049" s="573" t="s">
        <v>16466</v>
      </c>
      <c r="B8049" s="574" t="s">
        <v>16467</v>
      </c>
      <c r="C8049" s="573" t="s">
        <v>436</v>
      </c>
      <c r="E8049" s="573"/>
    </row>
    <row r="8050" spans="1:5" ht="15.75">
      <c r="A8050" s="573" t="s">
        <v>16468</v>
      </c>
      <c r="B8050" s="574" t="s">
        <v>16469</v>
      </c>
      <c r="C8050" s="573" t="s">
        <v>303</v>
      </c>
      <c r="E8050" s="573"/>
    </row>
    <row r="8051" spans="1:5" ht="15.75">
      <c r="A8051" s="573" t="s">
        <v>16470</v>
      </c>
      <c r="B8051" s="574" t="s">
        <v>16471</v>
      </c>
      <c r="C8051" s="573" t="s">
        <v>436</v>
      </c>
      <c r="E8051" s="573"/>
    </row>
    <row r="8052" spans="1:5" ht="15.75">
      <c r="A8052" s="573" t="s">
        <v>16472</v>
      </c>
      <c r="B8052" s="574" t="s">
        <v>16473</v>
      </c>
      <c r="C8052" s="573" t="s">
        <v>521</v>
      </c>
      <c r="E8052" s="573"/>
    </row>
    <row r="8053" spans="1:5" ht="15.75">
      <c r="A8053" s="573" t="s">
        <v>16474</v>
      </c>
      <c r="B8053" s="574" t="s">
        <v>16475</v>
      </c>
      <c r="C8053" s="573" t="s">
        <v>436</v>
      </c>
      <c r="E8053" s="573"/>
    </row>
    <row r="8054" spans="1:5" ht="15.75">
      <c r="A8054" s="573" t="s">
        <v>16476</v>
      </c>
      <c r="B8054" s="574" t="s">
        <v>16477</v>
      </c>
      <c r="C8054" s="573" t="s">
        <v>320</v>
      </c>
      <c r="E8054" s="573"/>
    </row>
    <row r="8055" spans="1:5" ht="15.75">
      <c r="A8055" s="573" t="s">
        <v>16478</v>
      </c>
      <c r="B8055" s="574" t="s">
        <v>16479</v>
      </c>
      <c r="C8055" s="573" t="s">
        <v>388</v>
      </c>
      <c r="E8055" s="573"/>
    </row>
    <row r="8056" spans="1:5" ht="15.75">
      <c r="A8056" s="573" t="s">
        <v>16480</v>
      </c>
      <c r="B8056" s="574" t="s">
        <v>16481</v>
      </c>
      <c r="C8056" s="573" t="s">
        <v>428</v>
      </c>
      <c r="E8056" s="573"/>
    </row>
    <row r="8057" spans="1:5" ht="15.75">
      <c r="A8057" s="573" t="s">
        <v>16482</v>
      </c>
      <c r="B8057" s="574" t="s">
        <v>16483</v>
      </c>
      <c r="C8057" s="573" t="s">
        <v>951</v>
      </c>
      <c r="E8057" s="573"/>
    </row>
    <row r="8058" spans="1:5" ht="15.75">
      <c r="A8058" s="573" t="s">
        <v>16484</v>
      </c>
      <c r="B8058" s="574" t="s">
        <v>16485</v>
      </c>
      <c r="C8058" s="573" t="s">
        <v>459</v>
      </c>
      <c r="E8058" s="573"/>
    </row>
    <row r="8059" spans="1:5" ht="15.75">
      <c r="A8059" s="573" t="s">
        <v>16486</v>
      </c>
      <c r="B8059" s="574" t="s">
        <v>16487</v>
      </c>
      <c r="C8059" s="573" t="s">
        <v>951</v>
      </c>
      <c r="E8059" s="573"/>
    </row>
    <row r="8060" spans="1:5" ht="15.75">
      <c r="A8060" s="573" t="s">
        <v>16488</v>
      </c>
      <c r="B8060" s="574" t="s">
        <v>16489</v>
      </c>
      <c r="C8060" s="573" t="s">
        <v>951</v>
      </c>
      <c r="E8060" s="573"/>
    </row>
    <row r="8061" spans="1:5" ht="15.75">
      <c r="A8061" s="573" t="s">
        <v>16490</v>
      </c>
      <c r="B8061" s="574" t="s">
        <v>16491</v>
      </c>
      <c r="C8061" s="573" t="s">
        <v>951</v>
      </c>
      <c r="E8061" s="573"/>
    </row>
    <row r="8062" spans="1:5" ht="15.75">
      <c r="A8062" s="573" t="s">
        <v>16492</v>
      </c>
      <c r="B8062" s="574" t="s">
        <v>16493</v>
      </c>
      <c r="C8062" s="573" t="s">
        <v>436</v>
      </c>
      <c r="E8062" s="573"/>
    </row>
    <row r="8063" spans="1:5" ht="15.75">
      <c r="A8063" s="573" t="s">
        <v>16494</v>
      </c>
      <c r="B8063" s="574" t="s">
        <v>16495</v>
      </c>
      <c r="C8063" s="573" t="s">
        <v>521</v>
      </c>
      <c r="E8063" s="573"/>
    </row>
    <row r="8064" spans="1:5" ht="15.75">
      <c r="A8064" s="573" t="s">
        <v>16496</v>
      </c>
      <c r="B8064" s="574" t="s">
        <v>16497</v>
      </c>
      <c r="C8064" s="573" t="s">
        <v>280</v>
      </c>
      <c r="E8064" s="573"/>
    </row>
    <row r="8065" spans="1:5" ht="15.75">
      <c r="A8065" s="573" t="s">
        <v>16498</v>
      </c>
      <c r="B8065" s="574" t="s">
        <v>16499</v>
      </c>
      <c r="C8065" s="573" t="s">
        <v>309</v>
      </c>
      <c r="E8065" s="573"/>
    </row>
    <row r="8066" spans="1:5" ht="15.75">
      <c r="A8066" s="573" t="s">
        <v>16500</v>
      </c>
      <c r="B8066" s="574" t="s">
        <v>16501</v>
      </c>
      <c r="C8066" s="573" t="s">
        <v>472</v>
      </c>
      <c r="E8066" s="573"/>
    </row>
    <row r="8067" spans="1:5" ht="15.75">
      <c r="A8067" s="573" t="s">
        <v>16502</v>
      </c>
      <c r="B8067" s="574" t="s">
        <v>16503</v>
      </c>
      <c r="C8067" s="573" t="s">
        <v>511</v>
      </c>
      <c r="E8067" s="573"/>
    </row>
    <row r="8068" spans="1:5" ht="15.75">
      <c r="A8068" s="573" t="s">
        <v>16504</v>
      </c>
      <c r="B8068" s="574" t="s">
        <v>16505</v>
      </c>
      <c r="C8068" s="573" t="s">
        <v>674</v>
      </c>
      <c r="E8068" s="573"/>
    </row>
    <row r="8069" spans="1:5" ht="15.75">
      <c r="A8069" s="573" t="s">
        <v>16506</v>
      </c>
      <c r="B8069" s="574" t="s">
        <v>16507</v>
      </c>
      <c r="C8069" s="573" t="s">
        <v>3068</v>
      </c>
      <c r="E8069" s="573"/>
    </row>
    <row r="8070" spans="1:5" ht="15.75">
      <c r="A8070" s="573" t="s">
        <v>16508</v>
      </c>
      <c r="B8070" s="574" t="s">
        <v>16509</v>
      </c>
      <c r="C8070" s="573" t="s">
        <v>309</v>
      </c>
      <c r="E8070" s="573"/>
    </row>
    <row r="8071" spans="1:5" ht="15.75">
      <c r="A8071" s="573" t="s">
        <v>16510</v>
      </c>
      <c r="B8071" s="574" t="s">
        <v>16511</v>
      </c>
      <c r="C8071" s="573" t="s">
        <v>883</v>
      </c>
      <c r="E8071" s="573"/>
    </row>
    <row r="8072" spans="1:5" ht="15.75">
      <c r="A8072" s="573" t="s">
        <v>16512</v>
      </c>
      <c r="B8072" s="574" t="s">
        <v>16513</v>
      </c>
      <c r="C8072" s="573" t="s">
        <v>352</v>
      </c>
      <c r="E8072" s="573"/>
    </row>
    <row r="8073" spans="1:5" ht="15.75">
      <c r="A8073" s="573" t="s">
        <v>16514</v>
      </c>
      <c r="B8073" s="574" t="s">
        <v>16515</v>
      </c>
      <c r="C8073" s="573" t="s">
        <v>399</v>
      </c>
      <c r="E8073" s="573"/>
    </row>
    <row r="8074" spans="1:5" ht="15.75">
      <c r="A8074" s="573" t="s">
        <v>16516</v>
      </c>
      <c r="B8074" s="574" t="s">
        <v>16517</v>
      </c>
      <c r="C8074" s="573" t="s">
        <v>737</v>
      </c>
      <c r="E8074" s="573"/>
    </row>
    <row r="8075" spans="1:5" ht="15.75">
      <c r="A8075" s="573" t="s">
        <v>16518</v>
      </c>
      <c r="B8075" s="574" t="s">
        <v>16519</v>
      </c>
      <c r="C8075" s="573" t="s">
        <v>399</v>
      </c>
      <c r="E8075" s="573"/>
    </row>
    <row r="8076" spans="1:5" ht="15.75">
      <c r="A8076" s="573" t="s">
        <v>16520</v>
      </c>
      <c r="B8076" s="574" t="s">
        <v>16521</v>
      </c>
      <c r="C8076" s="573" t="s">
        <v>459</v>
      </c>
      <c r="E8076" s="573"/>
    </row>
    <row r="8077" spans="1:5" ht="15.75">
      <c r="A8077" s="573" t="s">
        <v>16522</v>
      </c>
      <c r="B8077" s="574" t="s">
        <v>16523</v>
      </c>
      <c r="C8077" s="573" t="s">
        <v>286</v>
      </c>
      <c r="E8077" s="573"/>
    </row>
    <row r="8078" spans="1:5" ht="15.75">
      <c r="A8078" s="573" t="s">
        <v>16524</v>
      </c>
      <c r="B8078" s="574" t="s">
        <v>16525</v>
      </c>
      <c r="C8078" s="573" t="s">
        <v>303</v>
      </c>
      <c r="E8078" s="573"/>
    </row>
    <row r="8079" spans="1:5" ht="15.75">
      <c r="A8079" s="573" t="s">
        <v>16526</v>
      </c>
      <c r="B8079" s="574" t="s">
        <v>16527</v>
      </c>
      <c r="C8079" s="573" t="s">
        <v>372</v>
      </c>
      <c r="E8079" s="573"/>
    </row>
    <row r="8080" spans="1:5" ht="15.75">
      <c r="A8080" s="573" t="s">
        <v>16528</v>
      </c>
      <c r="B8080" s="574" t="s">
        <v>16529</v>
      </c>
      <c r="C8080" s="573" t="s">
        <v>433</v>
      </c>
      <c r="E8080" s="573"/>
    </row>
    <row r="8081" spans="1:5" ht="15.75">
      <c r="A8081" s="573" t="s">
        <v>16530</v>
      </c>
      <c r="B8081" s="574" t="s">
        <v>16531</v>
      </c>
      <c r="C8081" s="573" t="s">
        <v>1293</v>
      </c>
      <c r="E8081" s="573"/>
    </row>
    <row r="8082" spans="1:5" ht="15.75">
      <c r="A8082" s="573" t="s">
        <v>16532</v>
      </c>
      <c r="B8082" s="574" t="s">
        <v>16533</v>
      </c>
      <c r="C8082" s="573" t="s">
        <v>436</v>
      </c>
      <c r="E8082" s="573"/>
    </row>
    <row r="8083" spans="1:5" ht="15.75">
      <c r="A8083" s="573" t="s">
        <v>16534</v>
      </c>
      <c r="B8083" s="574" t="s">
        <v>16535</v>
      </c>
      <c r="C8083" s="573" t="s">
        <v>241</v>
      </c>
      <c r="E8083" s="573"/>
    </row>
    <row r="8084" spans="1:5" ht="15.75">
      <c r="A8084" s="573" t="s">
        <v>16536</v>
      </c>
      <c r="B8084" s="574" t="s">
        <v>16537</v>
      </c>
      <c r="C8084" s="573" t="s">
        <v>303</v>
      </c>
      <c r="E8084" s="573"/>
    </row>
    <row r="8085" spans="1:5" ht="15.75">
      <c r="A8085" s="573" t="s">
        <v>16538</v>
      </c>
      <c r="B8085" s="574" t="s">
        <v>16539</v>
      </c>
      <c r="C8085" s="573" t="s">
        <v>343</v>
      </c>
      <c r="E8085" s="573"/>
    </row>
    <row r="8086" spans="1:5" ht="15.75">
      <c r="A8086" s="573" t="s">
        <v>16540</v>
      </c>
      <c r="B8086" s="574" t="s">
        <v>16541</v>
      </c>
      <c r="C8086" s="573" t="s">
        <v>620</v>
      </c>
      <c r="E8086" s="573"/>
    </row>
    <row r="8087" spans="1:5" ht="15.75">
      <c r="A8087" s="573" t="s">
        <v>16542</v>
      </c>
      <c r="B8087" s="574" t="s">
        <v>16543</v>
      </c>
      <c r="C8087" s="573" t="s">
        <v>352</v>
      </c>
      <c r="E8087" s="573"/>
    </row>
    <row r="8088" spans="1:5" ht="15.75">
      <c r="A8088" s="573" t="s">
        <v>16544</v>
      </c>
      <c r="B8088" s="574" t="s">
        <v>16545</v>
      </c>
      <c r="C8088" s="573" t="s">
        <v>436</v>
      </c>
      <c r="E8088" s="573"/>
    </row>
    <row r="8089" spans="1:5" ht="15.75">
      <c r="A8089" s="573" t="s">
        <v>16546</v>
      </c>
      <c r="B8089" s="574" t="s">
        <v>16547</v>
      </c>
      <c r="C8089" s="573" t="s">
        <v>343</v>
      </c>
      <c r="E8089" s="573"/>
    </row>
    <row r="8090" spans="1:5" ht="15.75">
      <c r="A8090" s="573" t="s">
        <v>16548</v>
      </c>
      <c r="B8090" s="574" t="s">
        <v>16549</v>
      </c>
      <c r="C8090" s="573" t="s">
        <v>436</v>
      </c>
      <c r="E8090" s="573"/>
    </row>
    <row r="8091" spans="1:5" ht="15.75">
      <c r="A8091" s="573" t="s">
        <v>16550</v>
      </c>
      <c r="B8091" s="574" t="s">
        <v>16551</v>
      </c>
      <c r="C8091" s="573" t="s">
        <v>320</v>
      </c>
      <c r="E8091" s="573"/>
    </row>
    <row r="8092" spans="1:5" ht="15.75">
      <c r="A8092" s="573" t="s">
        <v>16552</v>
      </c>
      <c r="B8092" s="574" t="s">
        <v>16553</v>
      </c>
      <c r="C8092" s="573" t="s">
        <v>485</v>
      </c>
      <c r="E8092" s="573"/>
    </row>
    <row r="8093" spans="1:5" ht="15.75">
      <c r="A8093" s="573" t="s">
        <v>16554</v>
      </c>
      <c r="B8093" s="574" t="s">
        <v>16555</v>
      </c>
      <c r="C8093" s="573" t="s">
        <v>388</v>
      </c>
      <c r="E8093" s="573"/>
    </row>
    <row r="8094" spans="1:5" ht="15.75">
      <c r="A8094" s="573" t="s">
        <v>16556</v>
      </c>
      <c r="B8094" s="574" t="s">
        <v>16557</v>
      </c>
      <c r="C8094" s="573" t="s">
        <v>334</v>
      </c>
      <c r="E8094" s="573"/>
    </row>
    <row r="8095" spans="1:5" ht="15.75">
      <c r="A8095" s="573" t="s">
        <v>16558</v>
      </c>
      <c r="B8095" s="574" t="s">
        <v>16559</v>
      </c>
      <c r="C8095" s="573" t="s">
        <v>518</v>
      </c>
      <c r="E8095" s="573"/>
    </row>
    <row r="8096" spans="1:5" ht="15.75">
      <c r="A8096" s="573" t="s">
        <v>16560</v>
      </c>
      <c r="B8096" s="574" t="s">
        <v>16561</v>
      </c>
      <c r="C8096" s="573" t="s">
        <v>436</v>
      </c>
      <c r="E8096" s="573"/>
    </row>
    <row r="8097" spans="1:5" ht="15.75">
      <c r="A8097" s="573" t="s">
        <v>16562</v>
      </c>
      <c r="B8097" s="574" t="s">
        <v>16563</v>
      </c>
      <c r="C8097" s="573" t="s">
        <v>613</v>
      </c>
      <c r="E8097" s="573"/>
    </row>
    <row r="8098" spans="1:5" ht="15.75">
      <c r="A8098" s="573" t="s">
        <v>16564</v>
      </c>
      <c r="B8098" s="574" t="s">
        <v>16565</v>
      </c>
      <c r="C8098" s="573" t="s">
        <v>355</v>
      </c>
      <c r="E8098" s="573"/>
    </row>
    <row r="8099" spans="1:5" ht="15.75">
      <c r="A8099" s="573" t="s">
        <v>16566</v>
      </c>
      <c r="B8099" s="574" t="s">
        <v>16567</v>
      </c>
      <c r="C8099" s="573" t="s">
        <v>337</v>
      </c>
      <c r="E8099" s="573"/>
    </row>
    <row r="8100" spans="1:5" ht="15.75">
      <c r="A8100" s="573" t="s">
        <v>16568</v>
      </c>
      <c r="B8100" s="574" t="s">
        <v>16569</v>
      </c>
      <c r="C8100" s="573" t="s">
        <v>827</v>
      </c>
      <c r="E8100" s="573"/>
    </row>
    <row r="8101" spans="1:5" ht="15.75">
      <c r="A8101" s="573" t="s">
        <v>16570</v>
      </c>
      <c r="B8101" s="574" t="s">
        <v>16571</v>
      </c>
      <c r="C8101" s="573" t="s">
        <v>355</v>
      </c>
      <c r="E8101" s="573"/>
    </row>
    <row r="8102" spans="1:5" ht="15.75">
      <c r="A8102" s="573" t="s">
        <v>16572</v>
      </c>
      <c r="B8102" s="574" t="s">
        <v>16573</v>
      </c>
      <c r="C8102" s="573" t="s">
        <v>297</v>
      </c>
      <c r="E8102" s="573"/>
    </row>
    <row r="8103" spans="1:5" ht="15.75">
      <c r="A8103" s="573" t="s">
        <v>16574</v>
      </c>
      <c r="B8103" s="574" t="s">
        <v>16575</v>
      </c>
      <c r="C8103" s="573" t="s">
        <v>737</v>
      </c>
      <c r="E8103" s="573"/>
    </row>
    <row r="8104" spans="1:5" ht="15.75">
      <c r="A8104" s="573" t="s">
        <v>16576</v>
      </c>
      <c r="B8104" s="574" t="s">
        <v>16577</v>
      </c>
      <c r="C8104" s="573" t="s">
        <v>309</v>
      </c>
      <c r="E8104" s="573"/>
    </row>
    <row r="8105" spans="1:5" ht="15.75">
      <c r="A8105" s="573" t="s">
        <v>16578</v>
      </c>
      <c r="B8105" s="574" t="s">
        <v>16579</v>
      </c>
      <c r="C8105" s="573" t="s">
        <v>286</v>
      </c>
      <c r="E8105" s="573"/>
    </row>
    <row r="8106" spans="1:5" ht="15.75">
      <c r="A8106" s="573" t="s">
        <v>16580</v>
      </c>
      <c r="B8106" s="574" t="s">
        <v>16581</v>
      </c>
      <c r="C8106" s="573" t="s">
        <v>501</v>
      </c>
      <c r="E8106" s="573"/>
    </row>
    <row r="8107" spans="1:5" ht="15.75">
      <c r="A8107" s="573" t="s">
        <v>16582</v>
      </c>
      <c r="B8107" s="574" t="s">
        <v>16583</v>
      </c>
      <c r="C8107" s="573" t="s">
        <v>493</v>
      </c>
      <c r="E8107" s="573"/>
    </row>
    <row r="8108" spans="1:5" ht="15.75">
      <c r="A8108" s="573" t="s">
        <v>16584</v>
      </c>
      <c r="B8108" s="574" t="s">
        <v>16585</v>
      </c>
      <c r="C8108" s="573" t="s">
        <v>436</v>
      </c>
      <c r="E8108" s="573"/>
    </row>
    <row r="8109" spans="1:5" ht="15.75">
      <c r="A8109" s="573" t="s">
        <v>16586</v>
      </c>
      <c r="B8109" s="574" t="s">
        <v>16587</v>
      </c>
      <c r="C8109" s="573" t="s">
        <v>827</v>
      </c>
      <c r="E8109" s="573"/>
    </row>
    <row r="8110" spans="1:5" ht="15.75">
      <c r="A8110" s="573" t="s">
        <v>16588</v>
      </c>
      <c r="B8110" s="574" t="s">
        <v>16589</v>
      </c>
      <c r="C8110" s="573" t="s">
        <v>412</v>
      </c>
      <c r="E8110" s="573"/>
    </row>
    <row r="8111" spans="1:5" ht="15.75">
      <c r="A8111" s="573" t="s">
        <v>16590</v>
      </c>
      <c r="B8111" s="574" t="s">
        <v>16591</v>
      </c>
      <c r="C8111" s="573" t="s">
        <v>496</v>
      </c>
      <c r="E8111" s="573"/>
    </row>
    <row r="8112" spans="1:5" ht="15.75">
      <c r="A8112" s="573" t="s">
        <v>16592</v>
      </c>
      <c r="B8112" s="574" t="s">
        <v>16593</v>
      </c>
      <c r="C8112" s="573" t="s">
        <v>323</v>
      </c>
      <c r="E8112" s="573"/>
    </row>
    <row r="8113" spans="1:5" ht="15.75">
      <c r="A8113" s="573" t="s">
        <v>16594</v>
      </c>
      <c r="B8113" s="574" t="s">
        <v>16595</v>
      </c>
      <c r="C8113" s="573" t="s">
        <v>456</v>
      </c>
      <c r="E8113" s="573"/>
    </row>
    <row r="8114" spans="1:5" ht="15.75">
      <c r="A8114" s="573" t="s">
        <v>16596</v>
      </c>
      <c r="B8114" s="574" t="s">
        <v>16597</v>
      </c>
      <c r="C8114" s="573" t="s">
        <v>286</v>
      </c>
      <c r="E8114" s="573"/>
    </row>
    <row r="8115" spans="1:5" ht="15.75">
      <c r="A8115" s="573" t="s">
        <v>16598</v>
      </c>
      <c r="B8115" s="574" t="s">
        <v>16599</v>
      </c>
      <c r="C8115" s="573" t="s">
        <v>268</v>
      </c>
      <c r="E8115" s="573"/>
    </row>
    <row r="8116" spans="1:5" ht="15.75">
      <c r="A8116" s="573" t="s">
        <v>16600</v>
      </c>
      <c r="B8116" s="574" t="s">
        <v>16601</v>
      </c>
      <c r="C8116" s="573" t="s">
        <v>343</v>
      </c>
      <c r="E8116" s="573"/>
    </row>
    <row r="8117" spans="1:5" ht="15.75">
      <c r="A8117" s="573" t="s">
        <v>16602</v>
      </c>
      <c r="B8117" s="574" t="s">
        <v>16603</v>
      </c>
      <c r="C8117" s="573" t="s">
        <v>999</v>
      </c>
      <c r="E8117" s="573"/>
    </row>
    <row r="8118" spans="1:5" ht="15.75">
      <c r="A8118" s="573" t="s">
        <v>16604</v>
      </c>
      <c r="B8118" s="574" t="s">
        <v>16605</v>
      </c>
      <c r="C8118" s="573" t="s">
        <v>521</v>
      </c>
      <c r="E8118" s="573"/>
    </row>
    <row r="8119" spans="1:5" ht="15.75">
      <c r="A8119" s="573" t="s">
        <v>16606</v>
      </c>
      <c r="B8119" s="574" t="s">
        <v>16607</v>
      </c>
      <c r="C8119" s="573" t="s">
        <v>451</v>
      </c>
      <c r="E8119" s="573"/>
    </row>
    <row r="8120" spans="1:5" ht="15.75">
      <c r="A8120" s="573" t="s">
        <v>16608</v>
      </c>
      <c r="B8120" s="574" t="s">
        <v>16609</v>
      </c>
      <c r="C8120" s="573" t="s">
        <v>518</v>
      </c>
      <c r="E8120" s="573"/>
    </row>
    <row r="8121" spans="1:5" ht="15.75">
      <c r="A8121" s="573" t="s">
        <v>16610</v>
      </c>
      <c r="B8121" s="574" t="s">
        <v>16611</v>
      </c>
      <c r="C8121" s="573" t="s">
        <v>1010</v>
      </c>
      <c r="E8121" s="573"/>
    </row>
    <row r="8122" spans="1:5" ht="15.75">
      <c r="A8122" s="573" t="s">
        <v>16612</v>
      </c>
      <c r="B8122" s="574" t="s">
        <v>16613</v>
      </c>
      <c r="C8122" s="573" t="s">
        <v>883</v>
      </c>
      <c r="E8122" s="573"/>
    </row>
    <row r="8123" spans="1:5" ht="15.75">
      <c r="A8123" s="573" t="s">
        <v>16614</v>
      </c>
      <c r="B8123" s="574" t="s">
        <v>16615</v>
      </c>
      <c r="C8123" s="573" t="s">
        <v>511</v>
      </c>
      <c r="E8123" s="573"/>
    </row>
    <row r="8124" spans="1:5" ht="15.75">
      <c r="A8124" s="573" t="s">
        <v>16616</v>
      </c>
      <c r="B8124" s="574" t="s">
        <v>16617</v>
      </c>
      <c r="C8124" s="573" t="s">
        <v>320</v>
      </c>
      <c r="E8124" s="573"/>
    </row>
    <row r="8125" spans="1:5" ht="15.75">
      <c r="A8125" s="573" t="s">
        <v>16618</v>
      </c>
      <c r="B8125" s="574" t="s">
        <v>16619</v>
      </c>
      <c r="C8125" s="573" t="s">
        <v>349</v>
      </c>
      <c r="E8125" s="573"/>
    </row>
    <row r="8126" spans="1:5" ht="15.75">
      <c r="A8126" s="573" t="s">
        <v>16620</v>
      </c>
      <c r="B8126" s="574" t="s">
        <v>16621</v>
      </c>
      <c r="C8126" s="573" t="s">
        <v>737</v>
      </c>
      <c r="E8126" s="573"/>
    </row>
    <row r="8127" spans="1:5" ht="15.75">
      <c r="A8127" s="573" t="s">
        <v>16622</v>
      </c>
      <c r="B8127" s="574" t="s">
        <v>16623</v>
      </c>
      <c r="C8127" s="573" t="s">
        <v>518</v>
      </c>
      <c r="E8127" s="573"/>
    </row>
    <row r="8128" spans="1:5" ht="15.75">
      <c r="A8128" s="573" t="s">
        <v>16624</v>
      </c>
      <c r="B8128" s="574" t="s">
        <v>16625</v>
      </c>
      <c r="C8128" s="573" t="s">
        <v>388</v>
      </c>
      <c r="E8128" s="573"/>
    </row>
    <row r="8129" spans="1:5" ht="15.75">
      <c r="A8129" s="573" t="s">
        <v>16626</v>
      </c>
      <c r="B8129" s="574" t="s">
        <v>16627</v>
      </c>
      <c r="C8129" s="573" t="s">
        <v>388</v>
      </c>
      <c r="E8129" s="573"/>
    </row>
    <row r="8130" spans="1:5" ht="15.75">
      <c r="A8130" s="573" t="s">
        <v>16628</v>
      </c>
      <c r="B8130" s="574" t="s">
        <v>16629</v>
      </c>
      <c r="C8130" s="573" t="s">
        <v>436</v>
      </c>
      <c r="E8130" s="573"/>
    </row>
    <row r="8131" spans="1:5" ht="15.75">
      <c r="A8131" s="573" t="s">
        <v>16630</v>
      </c>
      <c r="B8131" s="574" t="s">
        <v>16631</v>
      </c>
      <c r="C8131" s="573" t="s">
        <v>352</v>
      </c>
      <c r="E8131" s="573"/>
    </row>
    <row r="8132" spans="1:5" ht="15.75">
      <c r="A8132" s="573" t="s">
        <v>16632</v>
      </c>
      <c r="B8132" s="574" t="s">
        <v>16633</v>
      </c>
      <c r="C8132" s="573" t="s">
        <v>388</v>
      </c>
      <c r="E8132" s="573"/>
    </row>
    <row r="8133" spans="1:5" ht="15.75">
      <c r="A8133" s="573" t="s">
        <v>16634</v>
      </c>
      <c r="B8133" s="574" t="s">
        <v>16635</v>
      </c>
      <c r="C8133" s="573" t="s">
        <v>451</v>
      </c>
      <c r="E8133" s="573"/>
    </row>
    <row r="8134" spans="1:5" ht="15.75">
      <c r="A8134" s="573" t="s">
        <v>16636</v>
      </c>
      <c r="B8134" s="574" t="s">
        <v>16637</v>
      </c>
      <c r="C8134" s="573" t="s">
        <v>1779</v>
      </c>
      <c r="E8134" s="573"/>
    </row>
    <row r="8135" spans="1:5" ht="15.75">
      <c r="A8135" s="573" t="s">
        <v>16638</v>
      </c>
      <c r="B8135" s="574" t="s">
        <v>16639</v>
      </c>
      <c r="C8135" s="573" t="s">
        <v>349</v>
      </c>
      <c r="E8135" s="573"/>
    </row>
    <row r="8136" spans="1:5" ht="15.75">
      <c r="A8136" s="573" t="s">
        <v>16640</v>
      </c>
      <c r="B8136" s="574" t="s">
        <v>16641</v>
      </c>
      <c r="C8136" s="573" t="s">
        <v>300</v>
      </c>
      <c r="E8136" s="573"/>
    </row>
    <row r="8137" spans="1:5" ht="15.75">
      <c r="A8137" s="573" t="s">
        <v>16642</v>
      </c>
      <c r="B8137" s="574" t="s">
        <v>16643</v>
      </c>
      <c r="C8137" s="573" t="s">
        <v>488</v>
      </c>
      <c r="E8137" s="573"/>
    </row>
    <row r="8138" spans="1:5" ht="15.75">
      <c r="A8138" s="573" t="s">
        <v>16644</v>
      </c>
      <c r="B8138" s="574" t="s">
        <v>16645</v>
      </c>
      <c r="C8138" s="573" t="s">
        <v>300</v>
      </c>
      <c r="E8138" s="573"/>
    </row>
    <row r="8139" spans="1:5" ht="15.75">
      <c r="A8139" s="573" t="s">
        <v>16646</v>
      </c>
      <c r="B8139" s="574" t="s">
        <v>16647</v>
      </c>
      <c r="C8139" s="573" t="s">
        <v>436</v>
      </c>
      <c r="E8139" s="573"/>
    </row>
    <row r="8140" spans="1:5" ht="15.75">
      <c r="A8140" s="573" t="s">
        <v>16648</v>
      </c>
      <c r="B8140" s="574" t="s">
        <v>16649</v>
      </c>
      <c r="C8140" s="573" t="s">
        <v>303</v>
      </c>
      <c r="E8140" s="573"/>
    </row>
    <row r="8141" spans="1:5" ht="15.75">
      <c r="A8141" s="573" t="s">
        <v>16650</v>
      </c>
      <c r="B8141" s="574" t="s">
        <v>16651</v>
      </c>
      <c r="C8141" s="573" t="s">
        <v>363</v>
      </c>
      <c r="E8141" s="573"/>
    </row>
    <row r="8142" spans="1:5" ht="15.75">
      <c r="A8142" s="573" t="s">
        <v>16652</v>
      </c>
      <c r="B8142" s="574" t="s">
        <v>16653</v>
      </c>
      <c r="C8142" s="573" t="s">
        <v>323</v>
      </c>
      <c r="E8142" s="573"/>
    </row>
    <row r="8143" spans="1:5" ht="15.75">
      <c r="A8143" s="573" t="s">
        <v>16654</v>
      </c>
      <c r="B8143" s="574" t="s">
        <v>16655</v>
      </c>
      <c r="C8143" s="573" t="s">
        <v>579</v>
      </c>
      <c r="E8143" s="573"/>
    </row>
    <row r="8144" spans="1:5" ht="15.75">
      <c r="A8144" s="573" t="s">
        <v>16656</v>
      </c>
      <c r="B8144" s="574" t="s">
        <v>16657</v>
      </c>
      <c r="C8144" s="573" t="s">
        <v>412</v>
      </c>
      <c r="E8144" s="573"/>
    </row>
    <row r="8145" spans="1:5" ht="15.75">
      <c r="A8145" s="573" t="s">
        <v>16658</v>
      </c>
      <c r="B8145" s="574" t="s">
        <v>16659</v>
      </c>
      <c r="C8145" s="573" t="s">
        <v>511</v>
      </c>
      <c r="E8145" s="573"/>
    </row>
    <row r="8146" spans="1:5" ht="15.75">
      <c r="A8146" s="573" t="s">
        <v>16660</v>
      </c>
      <c r="B8146" s="574" t="s">
        <v>16661</v>
      </c>
      <c r="C8146" s="573" t="s">
        <v>363</v>
      </c>
      <c r="E8146" s="573"/>
    </row>
    <row r="8147" spans="1:5" ht="15.75">
      <c r="A8147" s="573" t="s">
        <v>16662</v>
      </c>
      <c r="B8147" s="574" t="s">
        <v>16663</v>
      </c>
      <c r="C8147" s="573" t="s">
        <v>399</v>
      </c>
      <c r="E8147" s="573"/>
    </row>
    <row r="8148" spans="1:5" ht="15.75">
      <c r="A8148" s="573" t="s">
        <v>16664</v>
      </c>
      <c r="B8148" s="574" t="s">
        <v>16665</v>
      </c>
      <c r="C8148" s="573" t="s">
        <v>472</v>
      </c>
      <c r="E8148" s="573"/>
    </row>
    <row r="8149" spans="1:5" ht="15.75">
      <c r="A8149" s="573" t="s">
        <v>16666</v>
      </c>
      <c r="B8149" s="574" t="s">
        <v>16667</v>
      </c>
      <c r="C8149" s="573" t="s">
        <v>399</v>
      </c>
      <c r="E8149" s="573"/>
    </row>
    <row r="8150" spans="1:5" ht="15.75">
      <c r="A8150" s="573" t="s">
        <v>16668</v>
      </c>
      <c r="B8150" s="574" t="s">
        <v>16669</v>
      </c>
      <c r="C8150" s="573" t="s">
        <v>300</v>
      </c>
      <c r="E8150" s="573"/>
    </row>
    <row r="8151" spans="1:5" ht="15.75">
      <c r="A8151" s="573" t="s">
        <v>16670</v>
      </c>
      <c r="B8151" s="574" t="s">
        <v>16671</v>
      </c>
      <c r="C8151" s="573" t="s">
        <v>518</v>
      </c>
      <c r="E8151" s="573"/>
    </row>
    <row r="8152" spans="1:5" ht="15.75">
      <c r="A8152" s="573" t="s">
        <v>16672</v>
      </c>
      <c r="B8152" s="574" t="s">
        <v>16673</v>
      </c>
      <c r="C8152" s="573" t="s">
        <v>518</v>
      </c>
      <c r="E8152" s="573"/>
    </row>
    <row r="8153" spans="1:5" ht="15.75">
      <c r="A8153" s="573" t="s">
        <v>16674</v>
      </c>
      <c r="B8153" s="574" t="s">
        <v>16675</v>
      </c>
      <c r="C8153" s="573" t="s">
        <v>280</v>
      </c>
      <c r="E8153" s="573"/>
    </row>
    <row r="8154" spans="1:5" ht="15.75">
      <c r="A8154" s="573" t="s">
        <v>16676</v>
      </c>
      <c r="B8154" s="574" t="s">
        <v>16677</v>
      </c>
      <c r="C8154" s="573" t="s">
        <v>564</v>
      </c>
      <c r="E8154" s="573"/>
    </row>
    <row r="8155" spans="1:5" ht="15.75">
      <c r="A8155" s="573" t="s">
        <v>16678</v>
      </c>
      <c r="B8155" s="574" t="s">
        <v>16679</v>
      </c>
      <c r="C8155" s="573" t="s">
        <v>271</v>
      </c>
      <c r="E8155" s="573"/>
    </row>
    <row r="8156" spans="1:5" ht="15.75">
      <c r="A8156" s="573" t="s">
        <v>16680</v>
      </c>
      <c r="B8156" s="574" t="s">
        <v>16681</v>
      </c>
      <c r="C8156" s="573" t="s">
        <v>286</v>
      </c>
      <c r="E8156" s="573"/>
    </row>
    <row r="8157" spans="1:5" ht="15.75">
      <c r="A8157" s="573" t="s">
        <v>16682</v>
      </c>
      <c r="B8157" s="574" t="s">
        <v>16683</v>
      </c>
      <c r="C8157" s="573" t="s">
        <v>518</v>
      </c>
      <c r="E8157" s="573"/>
    </row>
    <row r="8158" spans="1:5" ht="15.75">
      <c r="A8158" s="573" t="s">
        <v>16684</v>
      </c>
      <c r="B8158" s="574" t="s">
        <v>16685</v>
      </c>
      <c r="C8158" s="573" t="s">
        <v>518</v>
      </c>
      <c r="E8158" s="573"/>
    </row>
    <row r="8159" spans="1:5" ht="15.75">
      <c r="A8159" s="573" t="s">
        <v>16686</v>
      </c>
      <c r="B8159" s="574" t="s">
        <v>16687</v>
      </c>
      <c r="C8159" s="573" t="s">
        <v>737</v>
      </c>
      <c r="E8159" s="573"/>
    </row>
    <row r="8160" spans="1:5" ht="15.75">
      <c r="A8160" s="573" t="s">
        <v>16688</v>
      </c>
      <c r="B8160" s="574" t="s">
        <v>16689</v>
      </c>
      <c r="C8160" s="573" t="s">
        <v>420</v>
      </c>
      <c r="E8160" s="573"/>
    </row>
    <row r="8161" spans="1:5" ht="15.75">
      <c r="A8161" s="573" t="s">
        <v>16690</v>
      </c>
      <c r="B8161" s="574" t="s">
        <v>16691</v>
      </c>
      <c r="C8161" s="573" t="s">
        <v>518</v>
      </c>
      <c r="E8161" s="573"/>
    </row>
    <row r="8162" spans="1:5" ht="15.75">
      <c r="A8162" s="573" t="s">
        <v>16692</v>
      </c>
      <c r="B8162" s="574" t="s">
        <v>16693</v>
      </c>
      <c r="C8162" s="573" t="s">
        <v>518</v>
      </c>
      <c r="E8162" s="573"/>
    </row>
    <row r="8163" spans="1:5" ht="15.75">
      <c r="A8163" s="573" t="s">
        <v>16694</v>
      </c>
      <c r="B8163" s="574" t="s">
        <v>16695</v>
      </c>
      <c r="C8163" s="573" t="s">
        <v>280</v>
      </c>
      <c r="E8163" s="573"/>
    </row>
    <row r="8164" spans="1:5" ht="15.75">
      <c r="A8164" s="573" t="s">
        <v>16696</v>
      </c>
      <c r="B8164" s="574" t="s">
        <v>16697</v>
      </c>
      <c r="C8164" s="573" t="s">
        <v>1183</v>
      </c>
      <c r="E8164" s="573"/>
    </row>
    <row r="8165" spans="1:5" ht="15.75">
      <c r="A8165" s="573" t="s">
        <v>16698</v>
      </c>
      <c r="B8165" s="574" t="s">
        <v>16699</v>
      </c>
      <c r="C8165" s="573" t="s">
        <v>472</v>
      </c>
      <c r="E8165" s="573"/>
    </row>
    <row r="8166" spans="1:5" ht="15.75">
      <c r="A8166" s="573" t="s">
        <v>16700</v>
      </c>
      <c r="B8166" s="574" t="s">
        <v>16701</v>
      </c>
      <c r="C8166" s="573" t="s">
        <v>737</v>
      </c>
      <c r="E8166" s="573"/>
    </row>
    <row r="8167" spans="1:5" ht="15.75">
      <c r="A8167" s="573" t="s">
        <v>16702</v>
      </c>
      <c r="B8167" s="574" t="s">
        <v>16703</v>
      </c>
      <c r="C8167" s="573" t="s">
        <v>409</v>
      </c>
      <c r="E8167" s="573"/>
    </row>
    <row r="8168" spans="1:5" ht="15.75">
      <c r="A8168" s="573" t="s">
        <v>16704</v>
      </c>
      <c r="B8168" s="574" t="s">
        <v>16705</v>
      </c>
      <c r="C8168" s="573" t="s">
        <v>511</v>
      </c>
      <c r="E8168" s="573"/>
    </row>
    <row r="8169" spans="1:5" ht="15.75">
      <c r="A8169" s="573" t="s">
        <v>16706</v>
      </c>
      <c r="B8169" s="574" t="s">
        <v>16707</v>
      </c>
      <c r="C8169" s="573" t="s">
        <v>420</v>
      </c>
      <c r="E8169" s="573"/>
    </row>
    <row r="8170" spans="1:5" ht="15.75">
      <c r="A8170" s="573" t="s">
        <v>16708</v>
      </c>
      <c r="B8170" s="574" t="s">
        <v>16709</v>
      </c>
      <c r="C8170" s="573" t="s">
        <v>559</v>
      </c>
      <c r="E8170" s="573"/>
    </row>
    <row r="8171" spans="1:5" ht="15.75">
      <c r="A8171" s="573" t="s">
        <v>16710</v>
      </c>
      <c r="B8171" s="574" t="s">
        <v>16711</v>
      </c>
      <c r="C8171" s="573" t="s">
        <v>286</v>
      </c>
      <c r="E8171" s="573"/>
    </row>
    <row r="8172" spans="1:5" ht="15.75">
      <c r="A8172" s="573" t="s">
        <v>16712</v>
      </c>
      <c r="B8172" s="574" t="s">
        <v>16713</v>
      </c>
      <c r="C8172" s="573" t="s">
        <v>790</v>
      </c>
      <c r="E8172" s="573"/>
    </row>
    <row r="8173" spans="1:5" ht="15.75">
      <c r="A8173" s="573" t="s">
        <v>16714</v>
      </c>
      <c r="B8173" s="574" t="s">
        <v>16715</v>
      </c>
      <c r="C8173" s="573" t="s">
        <v>409</v>
      </c>
      <c r="E8173" s="573"/>
    </row>
    <row r="8174" spans="1:5" ht="15.75">
      <c r="A8174" s="573" t="s">
        <v>16716</v>
      </c>
      <c r="B8174" s="574" t="s">
        <v>16717</v>
      </c>
      <c r="C8174" s="573" t="s">
        <v>496</v>
      </c>
      <c r="E8174" s="573"/>
    </row>
    <row r="8175" spans="1:5" ht="15.75">
      <c r="A8175" s="573" t="s">
        <v>16718</v>
      </c>
      <c r="B8175" s="574" t="s">
        <v>16719</v>
      </c>
      <c r="C8175" s="573" t="s">
        <v>518</v>
      </c>
      <c r="E8175" s="573"/>
    </row>
    <row r="8176" spans="1:5" ht="15.75">
      <c r="A8176" s="573" t="s">
        <v>16720</v>
      </c>
      <c r="B8176" s="574" t="s">
        <v>16721</v>
      </c>
      <c r="C8176" s="573" t="s">
        <v>999</v>
      </c>
      <c r="E8176" s="573"/>
    </row>
    <row r="8177" spans="1:5" ht="15.75">
      <c r="A8177" s="573" t="s">
        <v>16722</v>
      </c>
      <c r="B8177" s="574" t="s">
        <v>16723</v>
      </c>
      <c r="C8177" s="573" t="s">
        <v>1529</v>
      </c>
      <c r="E8177" s="573"/>
    </row>
    <row r="8178" spans="1:5" ht="15.75">
      <c r="A8178" s="573" t="s">
        <v>16724</v>
      </c>
      <c r="B8178" s="574" t="s">
        <v>16725</v>
      </c>
      <c r="C8178" s="573" t="s">
        <v>399</v>
      </c>
      <c r="E8178" s="573"/>
    </row>
    <row r="8179" spans="1:5" ht="15.75">
      <c r="A8179" s="573" t="s">
        <v>16726</v>
      </c>
      <c r="B8179" s="574" t="s">
        <v>16727</v>
      </c>
      <c r="C8179" s="573" t="s">
        <v>742</v>
      </c>
      <c r="E8179" s="573"/>
    </row>
    <row r="8180" spans="1:5" ht="15.75">
      <c r="A8180" s="573" t="s">
        <v>16728</v>
      </c>
      <c r="B8180" s="574" t="s">
        <v>16729</v>
      </c>
      <c r="C8180" s="573" t="s">
        <v>451</v>
      </c>
      <c r="E8180" s="573"/>
    </row>
    <row r="8181" spans="1:5" ht="15.75">
      <c r="A8181" s="573" t="s">
        <v>16730</v>
      </c>
      <c r="B8181" s="574" t="s">
        <v>16731</v>
      </c>
      <c r="C8181" s="573" t="s">
        <v>360</v>
      </c>
      <c r="E8181" s="573"/>
    </row>
    <row r="8182" spans="1:5" ht="15.75">
      <c r="A8182" s="573" t="s">
        <v>16732</v>
      </c>
      <c r="B8182" s="574" t="s">
        <v>16733</v>
      </c>
      <c r="C8182" s="573" t="s">
        <v>343</v>
      </c>
      <c r="E8182" s="573"/>
    </row>
    <row r="8183" spans="1:5" ht="15.75">
      <c r="A8183" s="573" t="s">
        <v>16734</v>
      </c>
      <c r="B8183" s="574" t="s">
        <v>16735</v>
      </c>
      <c r="C8183" s="573" t="s">
        <v>451</v>
      </c>
      <c r="E8183" s="573"/>
    </row>
    <row r="8184" spans="1:5" ht="15.75">
      <c r="A8184" s="573" t="s">
        <v>16736</v>
      </c>
      <c r="B8184" s="574" t="s">
        <v>16737</v>
      </c>
      <c r="C8184" s="573" t="s">
        <v>827</v>
      </c>
      <c r="E8184" s="573"/>
    </row>
    <row r="8185" spans="1:5" ht="15.75">
      <c r="A8185" s="573" t="s">
        <v>16738</v>
      </c>
      <c r="B8185" s="574" t="s">
        <v>16739</v>
      </c>
      <c r="C8185" s="573" t="s">
        <v>472</v>
      </c>
      <c r="E8185" s="573"/>
    </row>
    <row r="8186" spans="1:5" ht="15.75">
      <c r="A8186" s="573" t="s">
        <v>16740</v>
      </c>
      <c r="B8186" s="574" t="s">
        <v>16741</v>
      </c>
      <c r="C8186" s="573" t="s">
        <v>496</v>
      </c>
      <c r="E8186" s="573"/>
    </row>
    <row r="8187" spans="1:5" ht="15.75">
      <c r="A8187" s="573" t="s">
        <v>16742</v>
      </c>
      <c r="B8187" s="574" t="s">
        <v>16743</v>
      </c>
      <c r="C8187" s="573" t="s">
        <v>528</v>
      </c>
      <c r="E8187" s="573"/>
    </row>
    <row r="8188" spans="1:5" ht="15.75">
      <c r="A8188" s="573" t="s">
        <v>16744</v>
      </c>
      <c r="B8188" s="574" t="s">
        <v>16745</v>
      </c>
      <c r="C8188" s="573" t="s">
        <v>511</v>
      </c>
      <c r="E8188" s="573"/>
    </row>
    <row r="8189" spans="1:5" ht="15.75">
      <c r="A8189" s="573" t="s">
        <v>16746</v>
      </c>
      <c r="B8189" s="574" t="s">
        <v>16747</v>
      </c>
      <c r="C8189" s="573" t="s">
        <v>472</v>
      </c>
      <c r="E8189" s="573"/>
    </row>
    <row r="8190" spans="1:5" ht="15.75">
      <c r="A8190" s="573" t="s">
        <v>16748</v>
      </c>
      <c r="B8190" s="574" t="s">
        <v>16749</v>
      </c>
      <c r="C8190" s="573" t="s">
        <v>485</v>
      </c>
      <c r="E8190" s="573"/>
    </row>
    <row r="8191" spans="1:5" ht="15.75">
      <c r="A8191" s="573" t="s">
        <v>16750</v>
      </c>
      <c r="B8191" s="574" t="s">
        <v>16751</v>
      </c>
      <c r="C8191" s="573" t="s">
        <v>496</v>
      </c>
      <c r="E8191" s="573"/>
    </row>
    <row r="8192" spans="1:5" ht="15.75">
      <c r="A8192" s="573" t="s">
        <v>16752</v>
      </c>
      <c r="B8192" s="574" t="s">
        <v>16753</v>
      </c>
      <c r="C8192" s="573" t="s">
        <v>340</v>
      </c>
      <c r="E8192" s="573"/>
    </row>
    <row r="8193" spans="1:5" ht="15.75">
      <c r="A8193" s="573" t="s">
        <v>16754</v>
      </c>
      <c r="B8193" s="574" t="s">
        <v>16755</v>
      </c>
      <c r="C8193" s="573" t="s">
        <v>488</v>
      </c>
      <c r="E8193" s="573"/>
    </row>
    <row r="8194" spans="1:5" ht="15.75">
      <c r="A8194" s="573" t="s">
        <v>16756</v>
      </c>
      <c r="B8194" s="574" t="s">
        <v>16757</v>
      </c>
      <c r="C8194" s="573" t="s">
        <v>363</v>
      </c>
      <c r="E8194" s="57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Foglio3">
    <tabColor theme="3" tint="-0.249977111117893"/>
    <pageSetUpPr fitToPage="1"/>
  </sheetPr>
  <dimension ref="A1:X2972"/>
  <sheetViews>
    <sheetView workbookViewId="0">
      <pane xSplit="4" ySplit="4" topLeftCell="S5" activePane="bottomRight" state="frozen"/>
      <selection pane="topRight" activeCell="E1" sqref="E1"/>
      <selection pane="bottomLeft" activeCell="A5" sqref="A5"/>
      <selection pane="bottomRight" activeCell="B5" sqref="B5:X17"/>
    </sheetView>
  </sheetViews>
  <sheetFormatPr defaultRowHeight="15"/>
  <cols>
    <col min="1" max="1" width="6" style="42" customWidth="1"/>
    <col min="2" max="2" width="8.5703125" style="256" customWidth="1"/>
    <col min="3" max="3" width="24.28515625" style="249" customWidth="1"/>
    <col min="4" max="4" width="13.85546875" style="249" customWidth="1"/>
    <col min="5" max="5" width="41.7109375" style="43" customWidth="1"/>
    <col min="6" max="6" width="8.140625" style="264" customWidth="1"/>
    <col min="7" max="7" width="9.42578125" style="265" customWidth="1"/>
    <col min="8" max="8" width="19" style="44" customWidth="1"/>
    <col min="9" max="9" width="8.5703125" style="263" customWidth="1"/>
    <col min="10" max="11" width="21.28515625" style="45" customWidth="1"/>
    <col min="12" max="12" width="6.85546875" style="46" customWidth="1"/>
    <col min="13" max="13" width="10.42578125" style="102" customWidth="1"/>
    <col min="14" max="14" width="9.7109375" style="83" customWidth="1"/>
    <col min="15" max="15" width="10.7109375" style="182" customWidth="1"/>
    <col min="16" max="16" width="10.7109375" style="190" customWidth="1"/>
    <col min="17" max="20" width="10.7109375" style="182" customWidth="1"/>
    <col min="21" max="21" width="16" style="112" customWidth="1"/>
    <col min="22" max="22" width="29.7109375" style="109" customWidth="1"/>
    <col min="23" max="23" width="20.7109375" style="109" customWidth="1"/>
    <col min="24" max="24" width="10.7109375" style="182" customWidth="1"/>
    <col min="25" max="16384" width="9.140625" style="4"/>
  </cols>
  <sheetData>
    <row r="1" spans="1:24" ht="15.95" customHeight="1">
      <c r="A1" s="47">
        <f>COUNTA(J5:J204)</f>
        <v>0</v>
      </c>
      <c r="B1" s="690" t="s">
        <v>14</v>
      </c>
      <c r="C1" s="690"/>
      <c r="D1" s="690"/>
      <c r="E1" s="690"/>
      <c r="F1" s="257"/>
      <c r="G1" s="257"/>
      <c r="H1" s="1"/>
      <c r="I1" s="257"/>
      <c r="J1" s="2"/>
      <c r="K1" s="156"/>
      <c r="L1" s="3"/>
      <c r="M1" s="97"/>
      <c r="N1" s="77"/>
      <c r="O1" s="171"/>
      <c r="P1" s="184"/>
      <c r="Q1" s="171"/>
      <c r="R1" s="171"/>
      <c r="S1" s="171"/>
      <c r="T1" s="171"/>
      <c r="U1" s="110"/>
      <c r="V1" s="107"/>
      <c r="W1" s="107"/>
      <c r="X1" s="171"/>
    </row>
    <row r="2" spans="1:24" ht="15.95" customHeight="1">
      <c r="A2" s="5"/>
      <c r="B2" s="690"/>
      <c r="C2" s="690"/>
      <c r="D2" s="690"/>
      <c r="E2" s="690"/>
      <c r="F2" s="258"/>
      <c r="G2" s="258"/>
      <c r="H2" s="7"/>
      <c r="I2" s="258"/>
      <c r="J2" s="8"/>
      <c r="K2" s="156"/>
      <c r="L2" s="3"/>
      <c r="M2" s="485">
        <f>SUM(N5:N204)</f>
        <v>0</v>
      </c>
      <c r="N2" s="267">
        <f t="shared" ref="N2:T2" si="0">SUBTOTAL(9,N5:N204)</f>
        <v>0</v>
      </c>
      <c r="O2" s="183">
        <f t="shared" si="0"/>
        <v>0</v>
      </c>
      <c r="P2" s="241">
        <f t="shared" si="0"/>
        <v>0</v>
      </c>
      <c r="Q2" s="183">
        <f t="shared" si="0"/>
        <v>0</v>
      </c>
      <c r="R2" s="183">
        <f t="shared" si="0"/>
        <v>0</v>
      </c>
      <c r="S2" s="242">
        <f t="shared" si="0"/>
        <v>0</v>
      </c>
      <c r="T2" s="183">
        <f t="shared" si="0"/>
        <v>0</v>
      </c>
      <c r="U2" s="110"/>
      <c r="V2" s="107"/>
      <c r="W2" s="107"/>
      <c r="X2" s="242">
        <f>SUBTOTAL(9,X5:X204)</f>
        <v>0</v>
      </c>
    </row>
    <row r="3" spans="1:24" ht="15.95" customHeight="1">
      <c r="A3" s="9"/>
      <c r="B3" s="250"/>
      <c r="C3" s="243"/>
      <c r="D3" s="243"/>
      <c r="E3" s="10"/>
      <c r="F3" s="259"/>
      <c r="G3" s="259"/>
      <c r="H3" s="11"/>
      <c r="I3" s="259"/>
      <c r="J3" s="12"/>
      <c r="K3" s="156"/>
      <c r="L3" s="3"/>
      <c r="M3" s="97"/>
      <c r="N3" s="77"/>
      <c r="O3" s="171"/>
      <c r="P3" s="184"/>
      <c r="Q3" s="171"/>
      <c r="R3" s="171"/>
      <c r="S3" s="171"/>
      <c r="T3" s="171"/>
      <c r="U3" s="110"/>
      <c r="V3" s="107"/>
      <c r="W3" s="107"/>
      <c r="X3" s="171"/>
    </row>
    <row r="4" spans="1:24" s="240" customFormat="1" ht="30" customHeight="1">
      <c r="A4" s="15" t="s">
        <v>103</v>
      </c>
      <c r="B4" s="15" t="s">
        <v>1</v>
      </c>
      <c r="C4" s="157" t="s">
        <v>75</v>
      </c>
      <c r="D4" s="15" t="s">
        <v>2</v>
      </c>
      <c r="E4" s="15" t="s">
        <v>3</v>
      </c>
      <c r="F4" s="15" t="s">
        <v>4</v>
      </c>
      <c r="G4" s="15" t="s">
        <v>5</v>
      </c>
      <c r="H4" s="15" t="s">
        <v>6</v>
      </c>
      <c r="I4" s="15" t="s">
        <v>7</v>
      </c>
      <c r="J4" s="15" t="s">
        <v>8</v>
      </c>
      <c r="K4" s="15" t="s">
        <v>74</v>
      </c>
      <c r="L4" s="15" t="s">
        <v>9</v>
      </c>
      <c r="M4" s="238" t="s">
        <v>31</v>
      </c>
      <c r="N4" s="218" t="s">
        <v>87</v>
      </c>
      <c r="O4" s="224" t="s">
        <v>10</v>
      </c>
      <c r="P4" s="225" t="s">
        <v>93</v>
      </c>
      <c r="Q4" s="224" t="s">
        <v>11</v>
      </c>
      <c r="R4" s="224" t="s">
        <v>88</v>
      </c>
      <c r="S4" s="226" t="s">
        <v>89</v>
      </c>
      <c r="T4" s="224" t="s">
        <v>90</v>
      </c>
      <c r="U4" s="239" t="s">
        <v>12</v>
      </c>
      <c r="V4" s="239" t="s">
        <v>13</v>
      </c>
      <c r="W4" s="239" t="s">
        <v>17222</v>
      </c>
      <c r="X4" s="226" t="s">
        <v>17264</v>
      </c>
    </row>
    <row r="5" spans="1:24">
      <c r="A5" s="17">
        <v>1</v>
      </c>
      <c r="B5" s="251"/>
      <c r="C5" s="244"/>
      <c r="D5" s="244"/>
      <c r="E5" s="18"/>
      <c r="F5" s="233"/>
      <c r="G5" s="233"/>
      <c r="H5" s="20"/>
      <c r="I5" s="233"/>
      <c r="J5" s="19"/>
      <c r="K5" s="19"/>
      <c r="L5" s="21"/>
      <c r="M5" s="103"/>
      <c r="N5" s="78"/>
      <c r="O5" s="172"/>
      <c r="P5" s="185"/>
      <c r="Q5" s="172"/>
      <c r="R5" s="172"/>
      <c r="S5" s="173"/>
      <c r="T5" s="172"/>
      <c r="U5" s="105"/>
      <c r="V5" s="105"/>
      <c r="W5" s="105"/>
      <c r="X5" s="173"/>
    </row>
    <row r="6" spans="1:24">
      <c r="A6" s="22">
        <v>2</v>
      </c>
      <c r="B6" s="252"/>
      <c r="C6" s="245"/>
      <c r="D6" s="245"/>
      <c r="E6" s="23"/>
      <c r="F6" s="260"/>
      <c r="G6" s="260"/>
      <c r="H6" s="25"/>
      <c r="I6" s="260"/>
      <c r="J6" s="24"/>
      <c r="K6" s="24"/>
      <c r="L6" s="26"/>
      <c r="M6" s="104"/>
      <c r="N6" s="79"/>
      <c r="O6" s="174"/>
      <c r="P6" s="186"/>
      <c r="Q6" s="174"/>
      <c r="R6" s="174"/>
      <c r="S6" s="175"/>
      <c r="T6" s="174"/>
      <c r="U6" s="106"/>
      <c r="V6" s="106"/>
      <c r="W6" s="106"/>
      <c r="X6" s="175"/>
    </row>
    <row r="7" spans="1:24">
      <c r="A7" s="17">
        <v>3</v>
      </c>
      <c r="B7" s="251"/>
      <c r="C7" s="244"/>
      <c r="D7" s="244"/>
      <c r="E7" s="18"/>
      <c r="F7" s="233"/>
      <c r="G7" s="233"/>
      <c r="H7" s="20"/>
      <c r="I7" s="233"/>
      <c r="J7" s="19"/>
      <c r="K7" s="19"/>
      <c r="L7" s="21"/>
      <c r="M7" s="103"/>
      <c r="N7" s="78"/>
      <c r="O7" s="172"/>
      <c r="P7" s="185"/>
      <c r="Q7" s="172"/>
      <c r="R7" s="172"/>
      <c r="S7" s="173"/>
      <c r="T7" s="172"/>
      <c r="U7" s="105"/>
      <c r="V7" s="105"/>
      <c r="W7" s="105"/>
      <c r="X7" s="173"/>
    </row>
    <row r="8" spans="1:24">
      <c r="A8" s="22">
        <v>4</v>
      </c>
      <c r="B8" s="252"/>
      <c r="C8" s="245"/>
      <c r="D8" s="245"/>
      <c r="E8" s="23"/>
      <c r="F8" s="260"/>
      <c r="G8" s="260"/>
      <c r="H8" s="25"/>
      <c r="I8" s="260"/>
      <c r="J8" s="24"/>
      <c r="K8" s="24"/>
      <c r="L8" s="26"/>
      <c r="M8" s="104"/>
      <c r="N8" s="79"/>
      <c r="O8" s="174"/>
      <c r="P8" s="186"/>
      <c r="Q8" s="174"/>
      <c r="R8" s="174"/>
      <c r="S8" s="175"/>
      <c r="T8" s="174"/>
      <c r="U8" s="106"/>
      <c r="V8" s="106"/>
      <c r="W8" s="106"/>
      <c r="X8" s="175"/>
    </row>
    <row r="9" spans="1:24">
      <c r="A9" s="17">
        <v>5</v>
      </c>
      <c r="B9" s="251"/>
      <c r="C9" s="244"/>
      <c r="D9" s="244"/>
      <c r="E9" s="18"/>
      <c r="F9" s="233"/>
      <c r="G9" s="233"/>
      <c r="H9" s="20"/>
      <c r="I9" s="233"/>
      <c r="J9" s="19"/>
      <c r="K9" s="19"/>
      <c r="L9" s="21"/>
      <c r="M9" s="103"/>
      <c r="N9" s="78"/>
      <c r="O9" s="172"/>
      <c r="P9" s="185"/>
      <c r="Q9" s="172"/>
      <c r="R9" s="172"/>
      <c r="S9" s="173"/>
      <c r="T9" s="172"/>
      <c r="U9" s="105"/>
      <c r="V9" s="105"/>
      <c r="W9" s="105"/>
      <c r="X9" s="173"/>
    </row>
    <row r="10" spans="1:24">
      <c r="A10" s="22">
        <v>6</v>
      </c>
      <c r="B10" s="252"/>
      <c r="C10" s="245"/>
      <c r="D10" s="245"/>
      <c r="E10" s="23"/>
      <c r="F10" s="260"/>
      <c r="G10" s="260"/>
      <c r="H10" s="25"/>
      <c r="I10" s="260"/>
      <c r="J10" s="25"/>
      <c r="K10" s="25"/>
      <c r="L10" s="26"/>
      <c r="M10" s="104"/>
      <c r="N10" s="79"/>
      <c r="O10" s="174"/>
      <c r="P10" s="186"/>
      <c r="Q10" s="174"/>
      <c r="R10" s="174"/>
      <c r="S10" s="175"/>
      <c r="T10" s="174"/>
      <c r="U10" s="106"/>
      <c r="V10" s="106"/>
      <c r="W10" s="106"/>
      <c r="X10" s="175"/>
    </row>
    <row r="11" spans="1:24">
      <c r="A11" s="17">
        <v>7</v>
      </c>
      <c r="B11" s="251"/>
      <c r="C11" s="244"/>
      <c r="D11" s="244"/>
      <c r="E11" s="18"/>
      <c r="F11" s="233"/>
      <c r="G11" s="233"/>
      <c r="H11" s="20"/>
      <c r="I11" s="233"/>
      <c r="J11" s="19"/>
      <c r="K11" s="19"/>
      <c r="L11" s="21"/>
      <c r="M11" s="103"/>
      <c r="N11" s="78"/>
      <c r="O11" s="172"/>
      <c r="P11" s="185"/>
      <c r="Q11" s="172"/>
      <c r="R11" s="172"/>
      <c r="S11" s="173"/>
      <c r="T11" s="172"/>
      <c r="U11" s="111"/>
      <c r="V11" s="105"/>
      <c r="W11" s="105"/>
      <c r="X11" s="173"/>
    </row>
    <row r="12" spans="1:24">
      <c r="A12" s="22">
        <v>8</v>
      </c>
      <c r="B12" s="252"/>
      <c r="C12" s="245"/>
      <c r="D12" s="245"/>
      <c r="E12" s="23"/>
      <c r="F12" s="260"/>
      <c r="G12" s="260"/>
      <c r="H12" s="25"/>
      <c r="I12" s="260"/>
      <c r="J12" s="24"/>
      <c r="K12" s="24"/>
      <c r="L12" s="26"/>
      <c r="M12" s="104"/>
      <c r="N12" s="79"/>
      <c r="O12" s="174"/>
      <c r="P12" s="186"/>
      <c r="Q12" s="174"/>
      <c r="R12" s="174"/>
      <c r="S12" s="175"/>
      <c r="T12" s="174"/>
      <c r="U12" s="106"/>
      <c r="V12" s="106"/>
      <c r="W12" s="106"/>
      <c r="X12" s="175"/>
    </row>
    <row r="13" spans="1:24">
      <c r="A13" s="17">
        <v>9</v>
      </c>
      <c r="B13" s="251"/>
      <c r="C13" s="244"/>
      <c r="D13" s="244"/>
      <c r="E13" s="18"/>
      <c r="F13" s="233"/>
      <c r="G13" s="233"/>
      <c r="H13" s="20"/>
      <c r="I13" s="233"/>
      <c r="J13" s="19"/>
      <c r="K13" s="19"/>
      <c r="L13" s="21"/>
      <c r="M13" s="103"/>
      <c r="N13" s="78"/>
      <c r="O13" s="172"/>
      <c r="P13" s="185"/>
      <c r="Q13" s="172"/>
      <c r="R13" s="172"/>
      <c r="S13" s="173"/>
      <c r="T13" s="172"/>
      <c r="U13" s="105"/>
      <c r="V13" s="105"/>
      <c r="W13" s="105"/>
      <c r="X13" s="173"/>
    </row>
    <row r="14" spans="1:24">
      <c r="A14" s="22">
        <v>10</v>
      </c>
      <c r="B14" s="252"/>
      <c r="C14" s="245"/>
      <c r="D14" s="245"/>
      <c r="E14" s="23"/>
      <c r="F14" s="260"/>
      <c r="G14" s="260"/>
      <c r="H14" s="25"/>
      <c r="I14" s="260"/>
      <c r="J14" s="24"/>
      <c r="K14" s="24"/>
      <c r="L14" s="26"/>
      <c r="M14" s="104"/>
      <c r="N14" s="79"/>
      <c r="O14" s="174"/>
      <c r="P14" s="186"/>
      <c r="Q14" s="174"/>
      <c r="R14" s="174"/>
      <c r="S14" s="175"/>
      <c r="T14" s="174"/>
      <c r="U14" s="106"/>
      <c r="V14" s="106"/>
      <c r="W14" s="106"/>
      <c r="X14" s="175"/>
    </row>
    <row r="15" spans="1:24">
      <c r="A15" s="17">
        <v>11</v>
      </c>
      <c r="B15" s="251"/>
      <c r="C15" s="244"/>
      <c r="D15" s="244"/>
      <c r="E15" s="18"/>
      <c r="F15" s="233"/>
      <c r="G15" s="233"/>
      <c r="H15" s="20"/>
      <c r="I15" s="233"/>
      <c r="J15" s="19"/>
      <c r="K15" s="19"/>
      <c r="L15" s="21"/>
      <c r="M15" s="103"/>
      <c r="N15" s="78"/>
      <c r="O15" s="172"/>
      <c r="P15" s="185"/>
      <c r="Q15" s="172"/>
      <c r="R15" s="172"/>
      <c r="S15" s="173"/>
      <c r="T15" s="172"/>
      <c r="U15" s="105"/>
      <c r="V15" s="105"/>
      <c r="W15" s="105"/>
      <c r="X15" s="173"/>
    </row>
    <row r="16" spans="1:24">
      <c r="A16" s="22">
        <v>12</v>
      </c>
      <c r="B16" s="252"/>
      <c r="C16" s="245"/>
      <c r="D16" s="245"/>
      <c r="E16" s="23"/>
      <c r="F16" s="260"/>
      <c r="G16" s="260"/>
      <c r="H16" s="25"/>
      <c r="I16" s="260"/>
      <c r="J16" s="24"/>
      <c r="K16" s="24"/>
      <c r="L16" s="26"/>
      <c r="M16" s="104"/>
      <c r="N16" s="79"/>
      <c r="O16" s="174"/>
      <c r="P16" s="186"/>
      <c r="Q16" s="174"/>
      <c r="R16" s="174"/>
      <c r="S16" s="175"/>
      <c r="T16" s="174"/>
      <c r="U16" s="106"/>
      <c r="V16" s="106"/>
      <c r="W16" s="106"/>
      <c r="X16" s="175"/>
    </row>
    <row r="17" spans="1:24">
      <c r="A17" s="17">
        <v>13</v>
      </c>
      <c r="B17" s="251"/>
      <c r="C17" s="244"/>
      <c r="D17" s="244"/>
      <c r="E17" s="18"/>
      <c r="F17" s="233"/>
      <c r="G17" s="233"/>
      <c r="H17" s="20"/>
      <c r="I17" s="233"/>
      <c r="J17" s="19"/>
      <c r="K17" s="19"/>
      <c r="L17" s="21"/>
      <c r="M17" s="103"/>
      <c r="N17" s="78"/>
      <c r="O17" s="172"/>
      <c r="P17" s="185"/>
      <c r="Q17" s="172"/>
      <c r="R17" s="172"/>
      <c r="S17" s="173"/>
      <c r="T17" s="172"/>
      <c r="U17" s="105"/>
      <c r="V17" s="105"/>
      <c r="W17" s="105"/>
      <c r="X17" s="173"/>
    </row>
    <row r="18" spans="1:24">
      <c r="A18" s="22">
        <v>14</v>
      </c>
      <c r="B18" s="252"/>
      <c r="C18" s="245"/>
      <c r="D18" s="245"/>
      <c r="E18" s="23"/>
      <c r="F18" s="260"/>
      <c r="G18" s="260"/>
      <c r="H18" s="25"/>
      <c r="I18" s="260"/>
      <c r="J18" s="24"/>
      <c r="K18" s="24"/>
      <c r="L18" s="26"/>
      <c r="M18" s="104"/>
      <c r="N18" s="79"/>
      <c r="O18" s="174"/>
      <c r="P18" s="186"/>
      <c r="Q18" s="174"/>
      <c r="R18" s="174"/>
      <c r="S18" s="175"/>
      <c r="T18" s="174"/>
      <c r="U18" s="106"/>
      <c r="V18" s="106"/>
      <c r="W18" s="106"/>
      <c r="X18" s="175"/>
    </row>
    <row r="19" spans="1:24">
      <c r="A19" s="17">
        <v>15</v>
      </c>
      <c r="B19" s="251"/>
      <c r="C19" s="244"/>
      <c r="D19" s="244"/>
      <c r="E19" s="18"/>
      <c r="F19" s="233"/>
      <c r="G19" s="233"/>
      <c r="H19" s="20"/>
      <c r="I19" s="233"/>
      <c r="J19" s="19"/>
      <c r="K19" s="19"/>
      <c r="L19" s="21"/>
      <c r="M19" s="103"/>
      <c r="N19" s="78"/>
      <c r="O19" s="172"/>
      <c r="P19" s="185"/>
      <c r="Q19" s="172"/>
      <c r="R19" s="172"/>
      <c r="S19" s="173"/>
      <c r="T19" s="172"/>
      <c r="U19" s="105"/>
      <c r="V19" s="105"/>
      <c r="W19" s="105"/>
      <c r="X19" s="173"/>
    </row>
    <row r="20" spans="1:24">
      <c r="A20" s="22">
        <v>16</v>
      </c>
      <c r="B20" s="252"/>
      <c r="C20" s="245"/>
      <c r="D20" s="245"/>
      <c r="E20" s="23"/>
      <c r="F20" s="260"/>
      <c r="G20" s="260"/>
      <c r="H20" s="25"/>
      <c r="I20" s="260"/>
      <c r="J20" s="24"/>
      <c r="K20" s="24"/>
      <c r="L20" s="26"/>
      <c r="M20" s="104"/>
      <c r="N20" s="79"/>
      <c r="O20" s="174"/>
      <c r="P20" s="186"/>
      <c r="Q20" s="174"/>
      <c r="R20" s="174"/>
      <c r="S20" s="175"/>
      <c r="T20" s="174"/>
      <c r="U20" s="106"/>
      <c r="V20" s="106"/>
      <c r="W20" s="106"/>
      <c r="X20" s="175"/>
    </row>
    <row r="21" spans="1:24">
      <c r="A21" s="17">
        <v>17</v>
      </c>
      <c r="B21" s="251"/>
      <c r="C21" s="244"/>
      <c r="D21" s="244"/>
      <c r="E21" s="18"/>
      <c r="F21" s="233"/>
      <c r="G21" s="233"/>
      <c r="H21" s="20"/>
      <c r="I21" s="233"/>
      <c r="J21" s="19"/>
      <c r="K21" s="19"/>
      <c r="L21" s="21"/>
      <c r="M21" s="103"/>
      <c r="N21" s="78"/>
      <c r="O21" s="172"/>
      <c r="P21" s="185"/>
      <c r="Q21" s="172"/>
      <c r="R21" s="172"/>
      <c r="S21" s="173"/>
      <c r="T21" s="172"/>
      <c r="U21" s="105"/>
      <c r="V21" s="105"/>
      <c r="W21" s="105"/>
      <c r="X21" s="173"/>
    </row>
    <row r="22" spans="1:24">
      <c r="A22" s="22">
        <v>18</v>
      </c>
      <c r="B22" s="252"/>
      <c r="C22" s="245"/>
      <c r="D22" s="245"/>
      <c r="E22" s="23"/>
      <c r="F22" s="260"/>
      <c r="G22" s="260"/>
      <c r="H22" s="25"/>
      <c r="I22" s="260"/>
      <c r="J22" s="24"/>
      <c r="K22" s="24"/>
      <c r="L22" s="26"/>
      <c r="M22" s="104"/>
      <c r="N22" s="79"/>
      <c r="O22" s="174"/>
      <c r="P22" s="186"/>
      <c r="Q22" s="174"/>
      <c r="R22" s="174"/>
      <c r="S22" s="175"/>
      <c r="T22" s="174"/>
      <c r="U22" s="106"/>
      <c r="V22" s="106"/>
      <c r="W22" s="106"/>
      <c r="X22" s="175"/>
    </row>
    <row r="23" spans="1:24">
      <c r="A23" s="17">
        <v>19</v>
      </c>
      <c r="B23" s="251"/>
      <c r="C23" s="244"/>
      <c r="D23" s="244"/>
      <c r="E23" s="18"/>
      <c r="F23" s="233"/>
      <c r="G23" s="233"/>
      <c r="H23" s="20"/>
      <c r="I23" s="233"/>
      <c r="J23" s="19"/>
      <c r="K23" s="19"/>
      <c r="L23" s="21"/>
      <c r="M23" s="103"/>
      <c r="N23" s="78"/>
      <c r="O23" s="172"/>
      <c r="P23" s="185"/>
      <c r="Q23" s="172"/>
      <c r="R23" s="172"/>
      <c r="S23" s="173"/>
      <c r="T23" s="172"/>
      <c r="U23" s="105"/>
      <c r="V23" s="105"/>
      <c r="W23" s="105"/>
      <c r="X23" s="173"/>
    </row>
    <row r="24" spans="1:24">
      <c r="A24" s="22">
        <v>20</v>
      </c>
      <c r="B24" s="252"/>
      <c r="C24" s="245"/>
      <c r="D24" s="245"/>
      <c r="E24" s="23"/>
      <c r="F24" s="260"/>
      <c r="G24" s="260"/>
      <c r="H24" s="25"/>
      <c r="I24" s="260"/>
      <c r="J24" s="24"/>
      <c r="K24" s="24"/>
      <c r="L24" s="26"/>
      <c r="M24" s="104"/>
      <c r="N24" s="79"/>
      <c r="O24" s="174"/>
      <c r="P24" s="186"/>
      <c r="Q24" s="174"/>
      <c r="R24" s="174"/>
      <c r="S24" s="175"/>
      <c r="T24" s="174"/>
      <c r="U24" s="106"/>
      <c r="V24" s="106"/>
      <c r="W24" s="106"/>
      <c r="X24" s="175"/>
    </row>
    <row r="25" spans="1:24">
      <c r="A25" s="17">
        <v>21</v>
      </c>
      <c r="B25" s="251"/>
      <c r="C25" s="244"/>
      <c r="D25" s="244"/>
      <c r="E25" s="18"/>
      <c r="F25" s="233"/>
      <c r="G25" s="233"/>
      <c r="H25" s="20"/>
      <c r="I25" s="233"/>
      <c r="J25" s="19"/>
      <c r="K25" s="19"/>
      <c r="L25" s="21"/>
      <c r="M25" s="103"/>
      <c r="N25" s="78"/>
      <c r="O25" s="172"/>
      <c r="P25" s="185"/>
      <c r="Q25" s="172"/>
      <c r="R25" s="172"/>
      <c r="S25" s="173"/>
      <c r="T25" s="172"/>
      <c r="U25" s="105"/>
      <c r="V25" s="105"/>
      <c r="W25" s="105"/>
      <c r="X25" s="173"/>
    </row>
    <row r="26" spans="1:24">
      <c r="A26" s="22">
        <v>22</v>
      </c>
      <c r="B26" s="252"/>
      <c r="C26" s="245"/>
      <c r="D26" s="245"/>
      <c r="E26" s="23"/>
      <c r="F26" s="260"/>
      <c r="G26" s="260"/>
      <c r="H26" s="25"/>
      <c r="I26" s="260"/>
      <c r="J26" s="24"/>
      <c r="K26" s="24"/>
      <c r="L26" s="26"/>
      <c r="M26" s="104"/>
      <c r="N26" s="79"/>
      <c r="O26" s="174"/>
      <c r="P26" s="186"/>
      <c r="Q26" s="174"/>
      <c r="R26" s="174"/>
      <c r="S26" s="175"/>
      <c r="T26" s="174"/>
      <c r="U26" s="106"/>
      <c r="V26" s="106"/>
      <c r="W26" s="106"/>
      <c r="X26" s="175"/>
    </row>
    <row r="27" spans="1:24">
      <c r="A27" s="17">
        <v>23</v>
      </c>
      <c r="B27" s="251"/>
      <c r="C27" s="244"/>
      <c r="D27" s="244"/>
      <c r="E27" s="18"/>
      <c r="F27" s="233"/>
      <c r="G27" s="233"/>
      <c r="H27" s="20"/>
      <c r="I27" s="233"/>
      <c r="J27" s="19"/>
      <c r="K27" s="19"/>
      <c r="L27" s="21"/>
      <c r="M27" s="103"/>
      <c r="N27" s="78"/>
      <c r="O27" s="172"/>
      <c r="P27" s="185"/>
      <c r="Q27" s="172"/>
      <c r="R27" s="172"/>
      <c r="S27" s="173"/>
      <c r="T27" s="172"/>
      <c r="U27" s="105"/>
      <c r="V27" s="105"/>
      <c r="W27" s="105"/>
      <c r="X27" s="173"/>
    </row>
    <row r="28" spans="1:24">
      <c r="A28" s="22">
        <v>24</v>
      </c>
      <c r="B28" s="252"/>
      <c r="C28" s="245"/>
      <c r="D28" s="245"/>
      <c r="E28" s="23"/>
      <c r="F28" s="260"/>
      <c r="G28" s="260"/>
      <c r="H28" s="25"/>
      <c r="I28" s="266"/>
      <c r="J28" s="24"/>
      <c r="K28" s="24"/>
      <c r="L28" s="26"/>
      <c r="M28" s="104"/>
      <c r="N28" s="79"/>
      <c r="O28" s="174"/>
      <c r="P28" s="186"/>
      <c r="Q28" s="174"/>
      <c r="R28" s="174"/>
      <c r="S28" s="175"/>
      <c r="T28" s="174"/>
      <c r="U28" s="106"/>
      <c r="V28" s="106"/>
      <c r="W28" s="106"/>
      <c r="X28" s="175"/>
    </row>
    <row r="29" spans="1:24">
      <c r="A29" s="17">
        <v>25</v>
      </c>
      <c r="B29" s="251"/>
      <c r="C29" s="244"/>
      <c r="D29" s="244"/>
      <c r="E29" s="18"/>
      <c r="F29" s="233"/>
      <c r="G29" s="233"/>
      <c r="H29" s="20"/>
      <c r="I29" s="233"/>
      <c r="J29" s="19"/>
      <c r="K29" s="19"/>
      <c r="L29" s="21"/>
      <c r="M29" s="103"/>
      <c r="N29" s="78"/>
      <c r="O29" s="172"/>
      <c r="P29" s="185"/>
      <c r="Q29" s="172"/>
      <c r="R29" s="172"/>
      <c r="S29" s="173"/>
      <c r="T29" s="172"/>
      <c r="U29" s="105"/>
      <c r="V29" s="105"/>
      <c r="W29" s="105"/>
      <c r="X29" s="173"/>
    </row>
    <row r="30" spans="1:24">
      <c r="A30" s="22">
        <v>26</v>
      </c>
      <c r="B30" s="252"/>
      <c r="C30" s="245"/>
      <c r="D30" s="245"/>
      <c r="E30" s="23"/>
      <c r="F30" s="260"/>
      <c r="G30" s="260"/>
      <c r="H30" s="25"/>
      <c r="I30" s="260"/>
      <c r="J30" s="24"/>
      <c r="K30" s="24"/>
      <c r="L30" s="26"/>
      <c r="M30" s="104"/>
      <c r="N30" s="79"/>
      <c r="O30" s="174"/>
      <c r="P30" s="186"/>
      <c r="Q30" s="174"/>
      <c r="R30" s="174"/>
      <c r="S30" s="175"/>
      <c r="T30" s="174"/>
      <c r="U30" s="106"/>
      <c r="V30" s="106"/>
      <c r="W30" s="106"/>
      <c r="X30" s="175"/>
    </row>
    <row r="31" spans="1:24">
      <c r="A31" s="17">
        <v>27</v>
      </c>
      <c r="B31" s="251"/>
      <c r="C31" s="244"/>
      <c r="D31" s="244"/>
      <c r="E31" s="18"/>
      <c r="F31" s="233"/>
      <c r="G31" s="233"/>
      <c r="H31" s="20"/>
      <c r="I31" s="233"/>
      <c r="J31" s="19"/>
      <c r="K31" s="19"/>
      <c r="L31" s="21"/>
      <c r="M31" s="103"/>
      <c r="N31" s="78"/>
      <c r="O31" s="172"/>
      <c r="P31" s="185"/>
      <c r="Q31" s="172"/>
      <c r="R31" s="172"/>
      <c r="S31" s="173"/>
      <c r="T31" s="172"/>
      <c r="U31" s="105"/>
      <c r="V31" s="105"/>
      <c r="W31" s="105"/>
      <c r="X31" s="173"/>
    </row>
    <row r="32" spans="1:24">
      <c r="A32" s="22">
        <v>28</v>
      </c>
      <c r="B32" s="252"/>
      <c r="C32" s="245"/>
      <c r="D32" s="245"/>
      <c r="E32" s="23"/>
      <c r="F32" s="260"/>
      <c r="G32" s="260"/>
      <c r="H32" s="25"/>
      <c r="I32" s="260"/>
      <c r="J32" s="24"/>
      <c r="K32" s="24"/>
      <c r="L32" s="26"/>
      <c r="M32" s="104"/>
      <c r="N32" s="79"/>
      <c r="O32" s="174"/>
      <c r="P32" s="186"/>
      <c r="Q32" s="174"/>
      <c r="R32" s="174"/>
      <c r="S32" s="175"/>
      <c r="T32" s="174"/>
      <c r="U32" s="106"/>
      <c r="V32" s="106"/>
      <c r="W32" s="106"/>
      <c r="X32" s="175"/>
    </row>
    <row r="33" spans="1:24">
      <c r="A33" s="17">
        <v>29</v>
      </c>
      <c r="B33" s="251"/>
      <c r="C33" s="244"/>
      <c r="D33" s="244"/>
      <c r="E33" s="18"/>
      <c r="F33" s="233"/>
      <c r="G33" s="233"/>
      <c r="H33" s="20"/>
      <c r="I33" s="233"/>
      <c r="J33" s="19"/>
      <c r="K33" s="19"/>
      <c r="L33" s="21"/>
      <c r="M33" s="103"/>
      <c r="N33" s="78"/>
      <c r="O33" s="172"/>
      <c r="P33" s="185"/>
      <c r="Q33" s="172"/>
      <c r="R33" s="172"/>
      <c r="S33" s="173"/>
      <c r="T33" s="172"/>
      <c r="U33" s="105"/>
      <c r="V33" s="105"/>
      <c r="W33" s="105"/>
      <c r="X33" s="173"/>
    </row>
    <row r="34" spans="1:24">
      <c r="A34" s="22">
        <v>30</v>
      </c>
      <c r="B34" s="252"/>
      <c r="C34" s="245"/>
      <c r="D34" s="245"/>
      <c r="E34" s="23"/>
      <c r="F34" s="260"/>
      <c r="G34" s="260"/>
      <c r="H34" s="25"/>
      <c r="I34" s="260"/>
      <c r="J34" s="24"/>
      <c r="K34" s="24"/>
      <c r="L34" s="26"/>
      <c r="M34" s="104"/>
      <c r="N34" s="79"/>
      <c r="O34" s="174"/>
      <c r="P34" s="186"/>
      <c r="Q34" s="174"/>
      <c r="R34" s="174"/>
      <c r="S34" s="175"/>
      <c r="T34" s="174"/>
      <c r="U34" s="106"/>
      <c r="V34" s="106"/>
      <c r="W34" s="106"/>
      <c r="X34" s="175"/>
    </row>
    <row r="35" spans="1:24">
      <c r="A35" s="17">
        <v>31</v>
      </c>
      <c r="B35" s="251"/>
      <c r="C35" s="244"/>
      <c r="D35" s="244"/>
      <c r="E35" s="18"/>
      <c r="F35" s="233"/>
      <c r="G35" s="233"/>
      <c r="H35" s="20"/>
      <c r="I35" s="233"/>
      <c r="J35" s="19"/>
      <c r="K35" s="19"/>
      <c r="L35" s="21"/>
      <c r="M35" s="103"/>
      <c r="N35" s="78"/>
      <c r="O35" s="172"/>
      <c r="P35" s="185"/>
      <c r="Q35" s="172"/>
      <c r="R35" s="172"/>
      <c r="S35" s="173"/>
      <c r="T35" s="172"/>
      <c r="U35" s="105"/>
      <c r="V35" s="105"/>
      <c r="W35" s="105"/>
      <c r="X35" s="173"/>
    </row>
    <row r="36" spans="1:24">
      <c r="A36" s="22">
        <v>32</v>
      </c>
      <c r="B36" s="252"/>
      <c r="C36" s="245"/>
      <c r="D36" s="245"/>
      <c r="E36" s="23"/>
      <c r="F36" s="260"/>
      <c r="G36" s="260"/>
      <c r="H36" s="25"/>
      <c r="I36" s="260"/>
      <c r="J36" s="24"/>
      <c r="K36" s="24"/>
      <c r="L36" s="26"/>
      <c r="M36" s="104"/>
      <c r="N36" s="79"/>
      <c r="O36" s="174"/>
      <c r="P36" s="186"/>
      <c r="Q36" s="174"/>
      <c r="R36" s="174"/>
      <c r="S36" s="175"/>
      <c r="T36" s="174"/>
      <c r="U36" s="106"/>
      <c r="V36" s="106"/>
      <c r="W36" s="106"/>
      <c r="X36" s="175"/>
    </row>
    <row r="37" spans="1:24">
      <c r="A37" s="17">
        <v>33</v>
      </c>
      <c r="B37" s="251"/>
      <c r="C37" s="244"/>
      <c r="D37" s="244"/>
      <c r="E37" s="18"/>
      <c r="F37" s="233"/>
      <c r="G37" s="233"/>
      <c r="H37" s="20"/>
      <c r="I37" s="233"/>
      <c r="J37" s="19"/>
      <c r="K37" s="19"/>
      <c r="L37" s="21"/>
      <c r="M37" s="103"/>
      <c r="N37" s="78"/>
      <c r="O37" s="172"/>
      <c r="P37" s="185"/>
      <c r="Q37" s="172"/>
      <c r="R37" s="172"/>
      <c r="S37" s="173"/>
      <c r="T37" s="172"/>
      <c r="U37" s="105"/>
      <c r="V37" s="105"/>
      <c r="W37" s="105"/>
      <c r="X37" s="173"/>
    </row>
    <row r="38" spans="1:24">
      <c r="A38" s="22">
        <v>34</v>
      </c>
      <c r="B38" s="252"/>
      <c r="C38" s="245"/>
      <c r="D38" s="245"/>
      <c r="E38" s="23"/>
      <c r="F38" s="260"/>
      <c r="G38" s="260"/>
      <c r="H38" s="25"/>
      <c r="I38" s="260"/>
      <c r="J38" s="24"/>
      <c r="K38" s="24"/>
      <c r="L38" s="26"/>
      <c r="M38" s="104"/>
      <c r="N38" s="79"/>
      <c r="O38" s="174"/>
      <c r="P38" s="186"/>
      <c r="Q38" s="174"/>
      <c r="R38" s="174"/>
      <c r="S38" s="175"/>
      <c r="T38" s="174"/>
      <c r="U38" s="106"/>
      <c r="V38" s="106"/>
      <c r="W38" s="106"/>
      <c r="X38" s="175"/>
    </row>
    <row r="39" spans="1:24">
      <c r="A39" s="17">
        <v>35</v>
      </c>
      <c r="B39" s="251"/>
      <c r="C39" s="244"/>
      <c r="D39" s="244"/>
      <c r="E39" s="18"/>
      <c r="F39" s="233"/>
      <c r="G39" s="233"/>
      <c r="H39" s="20"/>
      <c r="I39" s="233"/>
      <c r="J39" s="19"/>
      <c r="K39" s="19"/>
      <c r="L39" s="21"/>
      <c r="M39" s="103"/>
      <c r="N39" s="78"/>
      <c r="O39" s="172"/>
      <c r="P39" s="185"/>
      <c r="Q39" s="172"/>
      <c r="R39" s="172"/>
      <c r="S39" s="173"/>
      <c r="T39" s="172"/>
      <c r="U39" s="105"/>
      <c r="V39" s="105"/>
      <c r="W39" s="105"/>
      <c r="X39" s="173"/>
    </row>
    <row r="40" spans="1:24">
      <c r="A40" s="22">
        <v>36</v>
      </c>
      <c r="B40" s="252"/>
      <c r="C40" s="245"/>
      <c r="D40" s="245"/>
      <c r="E40" s="23"/>
      <c r="F40" s="260"/>
      <c r="G40" s="260"/>
      <c r="H40" s="25"/>
      <c r="I40" s="260"/>
      <c r="J40" s="24"/>
      <c r="K40" s="24"/>
      <c r="L40" s="26"/>
      <c r="M40" s="104"/>
      <c r="N40" s="79"/>
      <c r="O40" s="174"/>
      <c r="P40" s="186"/>
      <c r="Q40" s="174"/>
      <c r="R40" s="174"/>
      <c r="S40" s="175"/>
      <c r="T40" s="174"/>
      <c r="U40" s="106"/>
      <c r="V40" s="106"/>
      <c r="W40" s="106"/>
      <c r="X40" s="175"/>
    </row>
    <row r="41" spans="1:24">
      <c r="A41" s="17">
        <v>37</v>
      </c>
      <c r="B41" s="251"/>
      <c r="C41" s="244"/>
      <c r="D41" s="244"/>
      <c r="E41" s="18"/>
      <c r="F41" s="233"/>
      <c r="G41" s="233"/>
      <c r="H41" s="20"/>
      <c r="I41" s="233"/>
      <c r="J41" s="19"/>
      <c r="K41" s="19"/>
      <c r="L41" s="21"/>
      <c r="M41" s="103"/>
      <c r="N41" s="78"/>
      <c r="O41" s="172"/>
      <c r="P41" s="185"/>
      <c r="Q41" s="172"/>
      <c r="R41" s="172"/>
      <c r="S41" s="173"/>
      <c r="T41" s="172"/>
      <c r="U41" s="105"/>
      <c r="V41" s="105"/>
      <c r="W41" s="105"/>
      <c r="X41" s="173"/>
    </row>
    <row r="42" spans="1:24">
      <c r="A42" s="22">
        <v>38</v>
      </c>
      <c r="B42" s="252"/>
      <c r="C42" s="245"/>
      <c r="D42" s="245"/>
      <c r="E42" s="23"/>
      <c r="F42" s="260"/>
      <c r="G42" s="260"/>
      <c r="H42" s="25"/>
      <c r="I42" s="260"/>
      <c r="J42" s="24"/>
      <c r="K42" s="24"/>
      <c r="L42" s="26"/>
      <c r="M42" s="104"/>
      <c r="N42" s="79"/>
      <c r="O42" s="174"/>
      <c r="P42" s="186"/>
      <c r="Q42" s="174"/>
      <c r="R42" s="174"/>
      <c r="S42" s="175"/>
      <c r="T42" s="174"/>
      <c r="U42" s="106"/>
      <c r="V42" s="106"/>
      <c r="W42" s="106"/>
      <c r="X42" s="175"/>
    </row>
    <row r="43" spans="1:24">
      <c r="A43" s="17">
        <v>39</v>
      </c>
      <c r="B43" s="251"/>
      <c r="C43" s="244"/>
      <c r="D43" s="244"/>
      <c r="E43" s="18"/>
      <c r="F43" s="233"/>
      <c r="G43" s="233"/>
      <c r="H43" s="20"/>
      <c r="I43" s="233"/>
      <c r="J43" s="19"/>
      <c r="K43" s="19"/>
      <c r="L43" s="21"/>
      <c r="M43" s="103"/>
      <c r="N43" s="78"/>
      <c r="O43" s="172"/>
      <c r="P43" s="185"/>
      <c r="Q43" s="172"/>
      <c r="R43" s="172"/>
      <c r="S43" s="173"/>
      <c r="T43" s="172"/>
      <c r="U43" s="105"/>
      <c r="V43" s="105"/>
      <c r="W43" s="105"/>
      <c r="X43" s="173"/>
    </row>
    <row r="44" spans="1:24">
      <c r="A44" s="22">
        <v>40</v>
      </c>
      <c r="B44" s="252"/>
      <c r="C44" s="245"/>
      <c r="D44" s="245"/>
      <c r="E44" s="23"/>
      <c r="F44" s="260"/>
      <c r="G44" s="260"/>
      <c r="H44" s="25"/>
      <c r="I44" s="260"/>
      <c r="J44" s="24"/>
      <c r="K44" s="24"/>
      <c r="L44" s="26"/>
      <c r="M44" s="104"/>
      <c r="N44" s="79"/>
      <c r="O44" s="174"/>
      <c r="P44" s="186"/>
      <c r="Q44" s="174"/>
      <c r="R44" s="174"/>
      <c r="S44" s="175"/>
      <c r="T44" s="174"/>
      <c r="U44" s="106"/>
      <c r="V44" s="106"/>
      <c r="W44" s="106"/>
      <c r="X44" s="175"/>
    </row>
    <row r="45" spans="1:24">
      <c r="A45" s="17">
        <v>41</v>
      </c>
      <c r="B45" s="251"/>
      <c r="C45" s="244"/>
      <c r="D45" s="244"/>
      <c r="E45" s="18"/>
      <c r="F45" s="233"/>
      <c r="G45" s="233"/>
      <c r="H45" s="20"/>
      <c r="I45" s="233"/>
      <c r="J45" s="19"/>
      <c r="K45" s="19"/>
      <c r="L45" s="21"/>
      <c r="M45" s="103"/>
      <c r="N45" s="78"/>
      <c r="O45" s="172"/>
      <c r="P45" s="185"/>
      <c r="Q45" s="172"/>
      <c r="R45" s="172"/>
      <c r="S45" s="173"/>
      <c r="T45" s="172"/>
      <c r="U45" s="105"/>
      <c r="V45" s="105"/>
      <c r="W45" s="105"/>
      <c r="X45" s="173"/>
    </row>
    <row r="46" spans="1:24">
      <c r="A46" s="22">
        <v>42</v>
      </c>
      <c r="B46" s="252"/>
      <c r="C46" s="245"/>
      <c r="D46" s="245"/>
      <c r="E46" s="23"/>
      <c r="F46" s="260"/>
      <c r="G46" s="260"/>
      <c r="H46" s="25"/>
      <c r="I46" s="260"/>
      <c r="J46" s="24"/>
      <c r="K46" s="24"/>
      <c r="L46" s="26"/>
      <c r="M46" s="104"/>
      <c r="N46" s="79"/>
      <c r="O46" s="174"/>
      <c r="P46" s="186"/>
      <c r="Q46" s="174"/>
      <c r="R46" s="174"/>
      <c r="S46" s="175"/>
      <c r="T46" s="174"/>
      <c r="U46" s="106"/>
      <c r="V46" s="106"/>
      <c r="W46" s="106"/>
      <c r="X46" s="175"/>
    </row>
    <row r="47" spans="1:24">
      <c r="A47" s="17">
        <v>43</v>
      </c>
      <c r="B47" s="251"/>
      <c r="C47" s="244"/>
      <c r="D47" s="244"/>
      <c r="E47" s="18"/>
      <c r="F47" s="233"/>
      <c r="G47" s="233"/>
      <c r="H47" s="20"/>
      <c r="I47" s="233"/>
      <c r="J47" s="19"/>
      <c r="K47" s="19"/>
      <c r="L47" s="21"/>
      <c r="M47" s="103"/>
      <c r="N47" s="78"/>
      <c r="O47" s="172"/>
      <c r="P47" s="185"/>
      <c r="Q47" s="172"/>
      <c r="R47" s="172"/>
      <c r="S47" s="173"/>
      <c r="T47" s="172"/>
      <c r="U47" s="105"/>
      <c r="V47" s="105"/>
      <c r="W47" s="105"/>
      <c r="X47" s="173"/>
    </row>
    <row r="48" spans="1:24">
      <c r="A48" s="22">
        <v>44</v>
      </c>
      <c r="B48" s="252"/>
      <c r="C48" s="245"/>
      <c r="D48" s="245"/>
      <c r="E48" s="23"/>
      <c r="F48" s="260"/>
      <c r="G48" s="260"/>
      <c r="H48" s="25"/>
      <c r="I48" s="260"/>
      <c r="J48" s="24"/>
      <c r="K48" s="24"/>
      <c r="L48" s="26"/>
      <c r="M48" s="104"/>
      <c r="N48" s="79"/>
      <c r="O48" s="174"/>
      <c r="P48" s="186"/>
      <c r="Q48" s="174"/>
      <c r="R48" s="174"/>
      <c r="S48" s="175"/>
      <c r="T48" s="174"/>
      <c r="U48" s="106"/>
      <c r="V48" s="106"/>
      <c r="W48" s="106"/>
      <c r="X48" s="175"/>
    </row>
    <row r="49" spans="1:24">
      <c r="A49" s="17">
        <v>45</v>
      </c>
      <c r="B49" s="251"/>
      <c r="C49" s="244"/>
      <c r="D49" s="244"/>
      <c r="E49" s="18"/>
      <c r="F49" s="233"/>
      <c r="G49" s="233"/>
      <c r="H49" s="20"/>
      <c r="I49" s="233"/>
      <c r="J49" s="19"/>
      <c r="K49" s="19"/>
      <c r="L49" s="21"/>
      <c r="M49" s="103"/>
      <c r="N49" s="78"/>
      <c r="O49" s="172"/>
      <c r="P49" s="185"/>
      <c r="Q49" s="172"/>
      <c r="R49" s="172"/>
      <c r="S49" s="173"/>
      <c r="T49" s="172"/>
      <c r="U49" s="105"/>
      <c r="V49" s="105"/>
      <c r="W49" s="105"/>
      <c r="X49" s="173"/>
    </row>
    <row r="50" spans="1:24">
      <c r="A50" s="22">
        <v>46</v>
      </c>
      <c r="B50" s="252"/>
      <c r="C50" s="245"/>
      <c r="D50" s="245"/>
      <c r="E50" s="23"/>
      <c r="F50" s="260"/>
      <c r="G50" s="260"/>
      <c r="H50" s="25"/>
      <c r="I50" s="260"/>
      <c r="J50" s="24"/>
      <c r="K50" s="24"/>
      <c r="L50" s="26"/>
      <c r="M50" s="104"/>
      <c r="N50" s="79"/>
      <c r="O50" s="174"/>
      <c r="P50" s="186"/>
      <c r="Q50" s="174"/>
      <c r="R50" s="174"/>
      <c r="S50" s="175"/>
      <c r="T50" s="174"/>
      <c r="U50" s="106"/>
      <c r="V50" s="106"/>
      <c r="W50" s="106"/>
      <c r="X50" s="175"/>
    </row>
    <row r="51" spans="1:24">
      <c r="A51" s="17">
        <v>47</v>
      </c>
      <c r="B51" s="251"/>
      <c r="C51" s="244"/>
      <c r="D51" s="244"/>
      <c r="E51" s="18"/>
      <c r="F51" s="233"/>
      <c r="G51" s="233"/>
      <c r="H51" s="20"/>
      <c r="I51" s="233"/>
      <c r="J51" s="19"/>
      <c r="K51" s="19"/>
      <c r="L51" s="21"/>
      <c r="M51" s="103"/>
      <c r="N51" s="78"/>
      <c r="O51" s="172"/>
      <c r="P51" s="185"/>
      <c r="Q51" s="172"/>
      <c r="R51" s="172"/>
      <c r="S51" s="173"/>
      <c r="T51" s="172"/>
      <c r="U51" s="105"/>
      <c r="V51" s="105"/>
      <c r="W51" s="105"/>
      <c r="X51" s="173"/>
    </row>
    <row r="52" spans="1:24">
      <c r="A52" s="22">
        <v>48</v>
      </c>
      <c r="B52" s="252"/>
      <c r="C52" s="245"/>
      <c r="D52" s="245"/>
      <c r="E52" s="23"/>
      <c r="F52" s="260"/>
      <c r="G52" s="260"/>
      <c r="H52" s="25"/>
      <c r="I52" s="260"/>
      <c r="J52" s="24"/>
      <c r="K52" s="24"/>
      <c r="L52" s="26"/>
      <c r="M52" s="104"/>
      <c r="N52" s="79"/>
      <c r="O52" s="174"/>
      <c r="P52" s="186"/>
      <c r="Q52" s="174"/>
      <c r="R52" s="174"/>
      <c r="S52" s="175"/>
      <c r="T52" s="174"/>
      <c r="U52" s="106"/>
      <c r="V52" s="106"/>
      <c r="W52" s="106"/>
      <c r="X52" s="175"/>
    </row>
    <row r="53" spans="1:24">
      <c r="A53" s="17">
        <v>49</v>
      </c>
      <c r="B53" s="251"/>
      <c r="C53" s="244"/>
      <c r="D53" s="244"/>
      <c r="E53" s="18"/>
      <c r="F53" s="233"/>
      <c r="G53" s="233"/>
      <c r="H53" s="20"/>
      <c r="I53" s="233"/>
      <c r="J53" s="19"/>
      <c r="K53" s="19"/>
      <c r="L53" s="21"/>
      <c r="M53" s="103"/>
      <c r="N53" s="78"/>
      <c r="O53" s="172"/>
      <c r="P53" s="185"/>
      <c r="Q53" s="172"/>
      <c r="R53" s="172"/>
      <c r="S53" s="173"/>
      <c r="T53" s="172"/>
      <c r="U53" s="105"/>
      <c r="V53" s="105"/>
      <c r="W53" s="105"/>
      <c r="X53" s="173"/>
    </row>
    <row r="54" spans="1:24">
      <c r="A54" s="22">
        <v>50</v>
      </c>
      <c r="B54" s="252"/>
      <c r="C54" s="245"/>
      <c r="D54" s="245"/>
      <c r="E54" s="23"/>
      <c r="F54" s="260"/>
      <c r="G54" s="260"/>
      <c r="H54" s="25"/>
      <c r="I54" s="260"/>
      <c r="J54" s="24"/>
      <c r="K54" s="24"/>
      <c r="L54" s="26"/>
      <c r="M54" s="104"/>
      <c r="N54" s="79"/>
      <c r="O54" s="174"/>
      <c r="P54" s="186"/>
      <c r="Q54" s="174"/>
      <c r="R54" s="174"/>
      <c r="S54" s="175"/>
      <c r="T54" s="174"/>
      <c r="U54" s="106"/>
      <c r="V54" s="106"/>
      <c r="W54" s="106"/>
      <c r="X54" s="175"/>
    </row>
    <row r="55" spans="1:24">
      <c r="A55" s="17">
        <v>51</v>
      </c>
      <c r="B55" s="251"/>
      <c r="C55" s="244"/>
      <c r="D55" s="244"/>
      <c r="E55" s="18"/>
      <c r="F55" s="233"/>
      <c r="G55" s="233"/>
      <c r="H55" s="20"/>
      <c r="I55" s="233"/>
      <c r="J55" s="19"/>
      <c r="K55" s="19"/>
      <c r="L55" s="21"/>
      <c r="M55" s="103"/>
      <c r="N55" s="78"/>
      <c r="O55" s="172"/>
      <c r="P55" s="185"/>
      <c r="Q55" s="172"/>
      <c r="R55" s="172"/>
      <c r="S55" s="173"/>
      <c r="T55" s="172"/>
      <c r="U55" s="105"/>
      <c r="V55" s="105"/>
      <c r="W55" s="105"/>
      <c r="X55" s="173"/>
    </row>
    <row r="56" spans="1:24">
      <c r="A56" s="22">
        <v>52</v>
      </c>
      <c r="B56" s="252"/>
      <c r="C56" s="245"/>
      <c r="D56" s="245"/>
      <c r="E56" s="23"/>
      <c r="F56" s="260"/>
      <c r="G56" s="260"/>
      <c r="H56" s="25"/>
      <c r="I56" s="260"/>
      <c r="J56" s="24"/>
      <c r="K56" s="24"/>
      <c r="L56" s="26"/>
      <c r="M56" s="104"/>
      <c r="N56" s="79"/>
      <c r="O56" s="174"/>
      <c r="P56" s="186"/>
      <c r="Q56" s="174"/>
      <c r="R56" s="174"/>
      <c r="S56" s="175"/>
      <c r="T56" s="174"/>
      <c r="U56" s="106"/>
      <c r="V56" s="106"/>
      <c r="W56" s="106"/>
      <c r="X56" s="175"/>
    </row>
    <row r="57" spans="1:24">
      <c r="A57" s="17">
        <v>53</v>
      </c>
      <c r="B57" s="251"/>
      <c r="C57" s="244"/>
      <c r="D57" s="244"/>
      <c r="E57" s="18"/>
      <c r="F57" s="233"/>
      <c r="G57" s="233"/>
      <c r="H57" s="20"/>
      <c r="I57" s="233"/>
      <c r="J57" s="19"/>
      <c r="K57" s="19"/>
      <c r="L57" s="21"/>
      <c r="M57" s="103"/>
      <c r="N57" s="78"/>
      <c r="O57" s="172"/>
      <c r="P57" s="185"/>
      <c r="Q57" s="172"/>
      <c r="R57" s="172"/>
      <c r="S57" s="173"/>
      <c r="T57" s="172"/>
      <c r="U57" s="105"/>
      <c r="V57" s="105"/>
      <c r="W57" s="105"/>
      <c r="X57" s="173"/>
    </row>
    <row r="58" spans="1:24">
      <c r="A58" s="22">
        <v>54</v>
      </c>
      <c r="B58" s="252"/>
      <c r="C58" s="245"/>
      <c r="D58" s="245"/>
      <c r="E58" s="23"/>
      <c r="F58" s="260"/>
      <c r="G58" s="260"/>
      <c r="H58" s="25"/>
      <c r="I58" s="260"/>
      <c r="J58" s="24"/>
      <c r="K58" s="24"/>
      <c r="L58" s="26"/>
      <c r="M58" s="104"/>
      <c r="N58" s="79"/>
      <c r="O58" s="174"/>
      <c r="P58" s="186"/>
      <c r="Q58" s="174"/>
      <c r="R58" s="174"/>
      <c r="S58" s="175"/>
      <c r="T58" s="174"/>
      <c r="U58" s="106"/>
      <c r="V58" s="106"/>
      <c r="W58" s="106"/>
      <c r="X58" s="175"/>
    </row>
    <row r="59" spans="1:24">
      <c r="A59" s="17">
        <v>55</v>
      </c>
      <c r="B59" s="251"/>
      <c r="C59" s="244"/>
      <c r="D59" s="244"/>
      <c r="E59" s="18"/>
      <c r="F59" s="233"/>
      <c r="G59" s="233"/>
      <c r="H59" s="20"/>
      <c r="I59" s="233"/>
      <c r="J59" s="19"/>
      <c r="K59" s="19"/>
      <c r="L59" s="21"/>
      <c r="M59" s="103"/>
      <c r="N59" s="78"/>
      <c r="O59" s="172"/>
      <c r="P59" s="185"/>
      <c r="Q59" s="172"/>
      <c r="R59" s="172"/>
      <c r="S59" s="173"/>
      <c r="T59" s="172"/>
      <c r="U59" s="105"/>
      <c r="V59" s="105"/>
      <c r="W59" s="105"/>
      <c r="X59" s="173"/>
    </row>
    <row r="60" spans="1:24">
      <c r="A60" s="22">
        <v>56</v>
      </c>
      <c r="B60" s="252"/>
      <c r="C60" s="245"/>
      <c r="D60" s="245"/>
      <c r="E60" s="23"/>
      <c r="F60" s="260"/>
      <c r="G60" s="260"/>
      <c r="H60" s="25"/>
      <c r="I60" s="260"/>
      <c r="J60" s="24"/>
      <c r="K60" s="24"/>
      <c r="L60" s="26"/>
      <c r="M60" s="104"/>
      <c r="N60" s="79"/>
      <c r="O60" s="174"/>
      <c r="P60" s="186"/>
      <c r="Q60" s="174"/>
      <c r="R60" s="174"/>
      <c r="S60" s="175"/>
      <c r="T60" s="174"/>
      <c r="U60" s="106"/>
      <c r="V60" s="106"/>
      <c r="W60" s="106"/>
      <c r="X60" s="175"/>
    </row>
    <row r="61" spans="1:24">
      <c r="A61" s="17">
        <v>57</v>
      </c>
      <c r="B61" s="251"/>
      <c r="C61" s="244"/>
      <c r="D61" s="244"/>
      <c r="E61" s="18"/>
      <c r="F61" s="233"/>
      <c r="G61" s="233"/>
      <c r="H61" s="20"/>
      <c r="I61" s="233"/>
      <c r="J61" s="19"/>
      <c r="K61" s="19"/>
      <c r="L61" s="21"/>
      <c r="M61" s="103"/>
      <c r="N61" s="78"/>
      <c r="O61" s="172"/>
      <c r="P61" s="185"/>
      <c r="Q61" s="172"/>
      <c r="R61" s="172"/>
      <c r="S61" s="173"/>
      <c r="T61" s="172"/>
      <c r="U61" s="105"/>
      <c r="V61" s="105"/>
      <c r="W61" s="105"/>
      <c r="X61" s="173"/>
    </row>
    <row r="62" spans="1:24">
      <c r="A62" s="22">
        <v>58</v>
      </c>
      <c r="B62" s="252"/>
      <c r="C62" s="245"/>
      <c r="D62" s="245"/>
      <c r="E62" s="23"/>
      <c r="F62" s="260"/>
      <c r="G62" s="260"/>
      <c r="H62" s="25"/>
      <c r="I62" s="260"/>
      <c r="J62" s="24"/>
      <c r="K62" s="24"/>
      <c r="L62" s="26"/>
      <c r="M62" s="104"/>
      <c r="N62" s="79"/>
      <c r="O62" s="174"/>
      <c r="P62" s="186"/>
      <c r="Q62" s="174"/>
      <c r="R62" s="174"/>
      <c r="S62" s="175"/>
      <c r="T62" s="174"/>
      <c r="U62" s="106"/>
      <c r="V62" s="106"/>
      <c r="W62" s="106"/>
      <c r="X62" s="175"/>
    </row>
    <row r="63" spans="1:24">
      <c r="A63" s="17">
        <v>59</v>
      </c>
      <c r="B63" s="251"/>
      <c r="C63" s="244"/>
      <c r="D63" s="244"/>
      <c r="E63" s="18"/>
      <c r="F63" s="233"/>
      <c r="G63" s="233"/>
      <c r="H63" s="20"/>
      <c r="I63" s="233"/>
      <c r="J63" s="19"/>
      <c r="K63" s="19"/>
      <c r="L63" s="21"/>
      <c r="M63" s="103"/>
      <c r="N63" s="78"/>
      <c r="O63" s="172"/>
      <c r="P63" s="185"/>
      <c r="Q63" s="172"/>
      <c r="R63" s="172"/>
      <c r="S63" s="173"/>
      <c r="T63" s="172"/>
      <c r="U63" s="105"/>
      <c r="V63" s="105"/>
      <c r="W63" s="105"/>
      <c r="X63" s="173"/>
    </row>
    <row r="64" spans="1:24">
      <c r="A64" s="22">
        <v>60</v>
      </c>
      <c r="B64" s="252"/>
      <c r="C64" s="245"/>
      <c r="D64" s="245"/>
      <c r="E64" s="23"/>
      <c r="F64" s="260"/>
      <c r="G64" s="260"/>
      <c r="H64" s="25"/>
      <c r="I64" s="260"/>
      <c r="J64" s="24"/>
      <c r="K64" s="24"/>
      <c r="L64" s="26"/>
      <c r="M64" s="104"/>
      <c r="N64" s="79"/>
      <c r="O64" s="174"/>
      <c r="P64" s="186"/>
      <c r="Q64" s="174"/>
      <c r="R64" s="174"/>
      <c r="S64" s="175"/>
      <c r="T64" s="174"/>
      <c r="U64" s="106"/>
      <c r="V64" s="106"/>
      <c r="W64" s="106"/>
      <c r="X64" s="175"/>
    </row>
    <row r="65" spans="1:24">
      <c r="A65" s="17">
        <v>61</v>
      </c>
      <c r="B65" s="251"/>
      <c r="C65" s="244"/>
      <c r="D65" s="244"/>
      <c r="E65" s="18"/>
      <c r="F65" s="233"/>
      <c r="G65" s="233"/>
      <c r="H65" s="20"/>
      <c r="I65" s="233"/>
      <c r="J65" s="19"/>
      <c r="K65" s="19"/>
      <c r="L65" s="21"/>
      <c r="M65" s="103"/>
      <c r="N65" s="78"/>
      <c r="O65" s="172"/>
      <c r="P65" s="185"/>
      <c r="Q65" s="172"/>
      <c r="R65" s="172"/>
      <c r="S65" s="173"/>
      <c r="T65" s="172"/>
      <c r="U65" s="105"/>
      <c r="V65" s="105"/>
      <c r="W65" s="105"/>
      <c r="X65" s="173"/>
    </row>
    <row r="66" spans="1:24">
      <c r="A66" s="22">
        <v>62</v>
      </c>
      <c r="B66" s="252"/>
      <c r="C66" s="245"/>
      <c r="D66" s="245"/>
      <c r="E66" s="23"/>
      <c r="F66" s="260"/>
      <c r="G66" s="260"/>
      <c r="H66" s="25"/>
      <c r="I66" s="260"/>
      <c r="J66" s="24"/>
      <c r="K66" s="24"/>
      <c r="L66" s="26"/>
      <c r="M66" s="104"/>
      <c r="N66" s="79"/>
      <c r="O66" s="174"/>
      <c r="P66" s="186"/>
      <c r="Q66" s="174"/>
      <c r="R66" s="174"/>
      <c r="S66" s="175"/>
      <c r="T66" s="174"/>
      <c r="U66" s="106"/>
      <c r="V66" s="106"/>
      <c r="W66" s="106"/>
      <c r="X66" s="175"/>
    </row>
    <row r="67" spans="1:24">
      <c r="A67" s="17">
        <v>63</v>
      </c>
      <c r="B67" s="251"/>
      <c r="C67" s="244"/>
      <c r="D67" s="244"/>
      <c r="E67" s="18"/>
      <c r="F67" s="233"/>
      <c r="G67" s="233"/>
      <c r="H67" s="20"/>
      <c r="I67" s="233"/>
      <c r="J67" s="19"/>
      <c r="K67" s="19"/>
      <c r="L67" s="21"/>
      <c r="M67" s="103"/>
      <c r="N67" s="78"/>
      <c r="O67" s="172"/>
      <c r="P67" s="185"/>
      <c r="Q67" s="172"/>
      <c r="R67" s="172"/>
      <c r="S67" s="173"/>
      <c r="T67" s="172"/>
      <c r="U67" s="105"/>
      <c r="V67" s="105"/>
      <c r="W67" s="105"/>
      <c r="X67" s="173"/>
    </row>
    <row r="68" spans="1:24">
      <c r="A68" s="22">
        <v>64</v>
      </c>
      <c r="B68" s="252"/>
      <c r="C68" s="245"/>
      <c r="D68" s="245"/>
      <c r="E68" s="23"/>
      <c r="F68" s="260"/>
      <c r="G68" s="260"/>
      <c r="H68" s="25"/>
      <c r="I68" s="260"/>
      <c r="J68" s="24"/>
      <c r="K68" s="24"/>
      <c r="L68" s="26"/>
      <c r="M68" s="104"/>
      <c r="N68" s="79"/>
      <c r="O68" s="174"/>
      <c r="P68" s="186"/>
      <c r="Q68" s="174"/>
      <c r="R68" s="174"/>
      <c r="S68" s="175"/>
      <c r="T68" s="174"/>
      <c r="U68" s="106"/>
      <c r="V68" s="106"/>
      <c r="W68" s="106"/>
      <c r="X68" s="175"/>
    </row>
    <row r="69" spans="1:24">
      <c r="A69" s="17">
        <v>65</v>
      </c>
      <c r="B69" s="251"/>
      <c r="C69" s="244"/>
      <c r="D69" s="244"/>
      <c r="E69" s="18"/>
      <c r="F69" s="233"/>
      <c r="G69" s="233"/>
      <c r="H69" s="20"/>
      <c r="I69" s="233"/>
      <c r="J69" s="19"/>
      <c r="K69" s="19"/>
      <c r="L69" s="21"/>
      <c r="M69" s="103"/>
      <c r="N69" s="78"/>
      <c r="O69" s="172"/>
      <c r="P69" s="185"/>
      <c r="Q69" s="172"/>
      <c r="R69" s="172"/>
      <c r="S69" s="173"/>
      <c r="T69" s="172"/>
      <c r="U69" s="105"/>
      <c r="V69" s="105"/>
      <c r="W69" s="105"/>
      <c r="X69" s="173"/>
    </row>
    <row r="70" spans="1:24">
      <c r="A70" s="22">
        <v>66</v>
      </c>
      <c r="B70" s="252"/>
      <c r="C70" s="245"/>
      <c r="D70" s="245"/>
      <c r="E70" s="23"/>
      <c r="F70" s="260"/>
      <c r="G70" s="260"/>
      <c r="H70" s="25"/>
      <c r="I70" s="260"/>
      <c r="J70" s="24"/>
      <c r="K70" s="24"/>
      <c r="L70" s="26"/>
      <c r="M70" s="104"/>
      <c r="N70" s="79"/>
      <c r="O70" s="174"/>
      <c r="P70" s="186"/>
      <c r="Q70" s="174"/>
      <c r="R70" s="174"/>
      <c r="S70" s="175"/>
      <c r="T70" s="174"/>
      <c r="U70" s="106"/>
      <c r="V70" s="106"/>
      <c r="W70" s="106"/>
      <c r="X70" s="175"/>
    </row>
    <row r="71" spans="1:24">
      <c r="A71" s="17">
        <v>67</v>
      </c>
      <c r="B71" s="251"/>
      <c r="C71" s="244"/>
      <c r="D71" s="244"/>
      <c r="E71" s="18"/>
      <c r="F71" s="233"/>
      <c r="G71" s="233"/>
      <c r="H71" s="20"/>
      <c r="I71" s="233"/>
      <c r="J71" s="19"/>
      <c r="K71" s="19"/>
      <c r="L71" s="21"/>
      <c r="M71" s="103"/>
      <c r="N71" s="78"/>
      <c r="O71" s="172"/>
      <c r="P71" s="185"/>
      <c r="Q71" s="172"/>
      <c r="R71" s="172"/>
      <c r="S71" s="173"/>
      <c r="T71" s="172"/>
      <c r="U71" s="105"/>
      <c r="V71" s="105"/>
      <c r="W71" s="105"/>
      <c r="X71" s="173"/>
    </row>
    <row r="72" spans="1:24">
      <c r="A72" s="22">
        <v>68</v>
      </c>
      <c r="B72" s="252"/>
      <c r="C72" s="245"/>
      <c r="D72" s="245"/>
      <c r="E72" s="23"/>
      <c r="F72" s="260"/>
      <c r="G72" s="260"/>
      <c r="H72" s="25"/>
      <c r="I72" s="260"/>
      <c r="J72" s="24"/>
      <c r="K72" s="24"/>
      <c r="L72" s="26"/>
      <c r="M72" s="104"/>
      <c r="N72" s="79"/>
      <c r="O72" s="174"/>
      <c r="P72" s="186"/>
      <c r="Q72" s="174"/>
      <c r="R72" s="174"/>
      <c r="S72" s="175"/>
      <c r="T72" s="174"/>
      <c r="U72" s="106"/>
      <c r="V72" s="106"/>
      <c r="W72" s="106"/>
      <c r="X72" s="175"/>
    </row>
    <row r="73" spans="1:24">
      <c r="A73" s="17">
        <v>69</v>
      </c>
      <c r="B73" s="251"/>
      <c r="C73" s="244"/>
      <c r="D73" s="244"/>
      <c r="E73" s="18"/>
      <c r="F73" s="233"/>
      <c r="G73" s="233"/>
      <c r="H73" s="20"/>
      <c r="I73" s="233"/>
      <c r="J73" s="19"/>
      <c r="K73" s="19"/>
      <c r="L73" s="21"/>
      <c r="M73" s="103"/>
      <c r="N73" s="78"/>
      <c r="O73" s="172"/>
      <c r="P73" s="185"/>
      <c r="Q73" s="172"/>
      <c r="R73" s="172"/>
      <c r="S73" s="173"/>
      <c r="T73" s="172"/>
      <c r="U73" s="105"/>
      <c r="V73" s="105"/>
      <c r="W73" s="105"/>
      <c r="X73" s="173"/>
    </row>
    <row r="74" spans="1:24">
      <c r="A74" s="22">
        <v>70</v>
      </c>
      <c r="B74" s="252"/>
      <c r="C74" s="245"/>
      <c r="D74" s="245"/>
      <c r="E74" s="23"/>
      <c r="F74" s="260"/>
      <c r="G74" s="260"/>
      <c r="H74" s="25"/>
      <c r="I74" s="260"/>
      <c r="J74" s="24"/>
      <c r="K74" s="24"/>
      <c r="L74" s="26"/>
      <c r="M74" s="104"/>
      <c r="N74" s="79"/>
      <c r="O74" s="174"/>
      <c r="P74" s="186"/>
      <c r="Q74" s="174"/>
      <c r="R74" s="174"/>
      <c r="S74" s="175"/>
      <c r="T74" s="174"/>
      <c r="U74" s="106"/>
      <c r="V74" s="106"/>
      <c r="W74" s="106"/>
      <c r="X74" s="175"/>
    </row>
    <row r="75" spans="1:24">
      <c r="A75" s="17">
        <v>71</v>
      </c>
      <c r="B75" s="251"/>
      <c r="C75" s="244"/>
      <c r="D75" s="244"/>
      <c r="E75" s="18"/>
      <c r="F75" s="233"/>
      <c r="G75" s="233"/>
      <c r="H75" s="20"/>
      <c r="I75" s="233"/>
      <c r="J75" s="19"/>
      <c r="K75" s="19"/>
      <c r="L75" s="21"/>
      <c r="M75" s="103"/>
      <c r="N75" s="78"/>
      <c r="O75" s="172"/>
      <c r="P75" s="185"/>
      <c r="Q75" s="172"/>
      <c r="R75" s="172"/>
      <c r="S75" s="173"/>
      <c r="T75" s="172"/>
      <c r="U75" s="105"/>
      <c r="V75" s="105"/>
      <c r="W75" s="105"/>
      <c r="X75" s="173"/>
    </row>
    <row r="76" spans="1:24">
      <c r="A76" s="22">
        <v>72</v>
      </c>
      <c r="B76" s="252"/>
      <c r="C76" s="245"/>
      <c r="D76" s="245"/>
      <c r="E76" s="23"/>
      <c r="F76" s="260"/>
      <c r="G76" s="260"/>
      <c r="H76" s="25"/>
      <c r="I76" s="260"/>
      <c r="J76" s="24"/>
      <c r="K76" s="24"/>
      <c r="L76" s="26"/>
      <c r="M76" s="104"/>
      <c r="N76" s="79"/>
      <c r="O76" s="174"/>
      <c r="P76" s="186"/>
      <c r="Q76" s="174"/>
      <c r="R76" s="174"/>
      <c r="S76" s="175"/>
      <c r="T76" s="174"/>
      <c r="U76" s="106"/>
      <c r="V76" s="106"/>
      <c r="W76" s="106"/>
      <c r="X76" s="175"/>
    </row>
    <row r="77" spans="1:24">
      <c r="A77" s="17">
        <v>73</v>
      </c>
      <c r="B77" s="251"/>
      <c r="C77" s="244"/>
      <c r="D77" s="244"/>
      <c r="E77" s="18"/>
      <c r="F77" s="233"/>
      <c r="G77" s="233"/>
      <c r="H77" s="20"/>
      <c r="I77" s="233"/>
      <c r="J77" s="19"/>
      <c r="K77" s="19"/>
      <c r="L77" s="21"/>
      <c r="M77" s="103"/>
      <c r="N77" s="78"/>
      <c r="O77" s="172"/>
      <c r="P77" s="185"/>
      <c r="Q77" s="172"/>
      <c r="R77" s="172"/>
      <c r="S77" s="173"/>
      <c r="T77" s="172"/>
      <c r="U77" s="105"/>
      <c r="V77" s="105"/>
      <c r="W77" s="105"/>
      <c r="X77" s="173"/>
    </row>
    <row r="78" spans="1:24">
      <c r="A78" s="22">
        <v>74</v>
      </c>
      <c r="B78" s="252"/>
      <c r="C78" s="245"/>
      <c r="D78" s="245"/>
      <c r="E78" s="23"/>
      <c r="F78" s="260"/>
      <c r="G78" s="260"/>
      <c r="H78" s="25"/>
      <c r="I78" s="260"/>
      <c r="J78" s="24"/>
      <c r="K78" s="24"/>
      <c r="L78" s="26"/>
      <c r="M78" s="104"/>
      <c r="N78" s="79"/>
      <c r="O78" s="174"/>
      <c r="P78" s="186"/>
      <c r="Q78" s="174"/>
      <c r="R78" s="174"/>
      <c r="S78" s="175"/>
      <c r="T78" s="174"/>
      <c r="U78" s="106"/>
      <c r="V78" s="106"/>
      <c r="W78" s="106"/>
      <c r="X78" s="175"/>
    </row>
    <row r="79" spans="1:24">
      <c r="A79" s="17">
        <v>75</v>
      </c>
      <c r="B79" s="251"/>
      <c r="C79" s="244"/>
      <c r="D79" s="244"/>
      <c r="E79" s="18"/>
      <c r="F79" s="233"/>
      <c r="G79" s="233"/>
      <c r="H79" s="20"/>
      <c r="I79" s="233"/>
      <c r="J79" s="19"/>
      <c r="K79" s="19"/>
      <c r="L79" s="21"/>
      <c r="M79" s="103"/>
      <c r="N79" s="78"/>
      <c r="O79" s="172"/>
      <c r="P79" s="185"/>
      <c r="Q79" s="172"/>
      <c r="R79" s="172"/>
      <c r="S79" s="173"/>
      <c r="T79" s="172"/>
      <c r="U79" s="105"/>
      <c r="V79" s="105"/>
      <c r="W79" s="105"/>
      <c r="X79" s="173"/>
    </row>
    <row r="80" spans="1:24">
      <c r="A80" s="22">
        <v>76</v>
      </c>
      <c r="B80" s="252"/>
      <c r="C80" s="245"/>
      <c r="D80" s="245"/>
      <c r="E80" s="23"/>
      <c r="F80" s="260"/>
      <c r="G80" s="260"/>
      <c r="H80" s="25"/>
      <c r="I80" s="260"/>
      <c r="J80" s="24"/>
      <c r="K80" s="24"/>
      <c r="L80" s="26"/>
      <c r="M80" s="104"/>
      <c r="N80" s="79"/>
      <c r="O80" s="174"/>
      <c r="P80" s="186"/>
      <c r="Q80" s="174"/>
      <c r="R80" s="174"/>
      <c r="S80" s="175"/>
      <c r="T80" s="174"/>
      <c r="U80" s="106"/>
      <c r="V80" s="106"/>
      <c r="W80" s="106"/>
      <c r="X80" s="175"/>
    </row>
    <row r="81" spans="1:24">
      <c r="A81" s="17">
        <v>77</v>
      </c>
      <c r="B81" s="251"/>
      <c r="C81" s="244"/>
      <c r="D81" s="244"/>
      <c r="E81" s="18"/>
      <c r="F81" s="233"/>
      <c r="G81" s="233"/>
      <c r="H81" s="20"/>
      <c r="I81" s="233"/>
      <c r="J81" s="19"/>
      <c r="K81" s="19"/>
      <c r="L81" s="21"/>
      <c r="M81" s="103"/>
      <c r="N81" s="78"/>
      <c r="O81" s="172"/>
      <c r="P81" s="185"/>
      <c r="Q81" s="172"/>
      <c r="R81" s="172"/>
      <c r="S81" s="173"/>
      <c r="T81" s="172"/>
      <c r="U81" s="105"/>
      <c r="V81" s="105"/>
      <c r="W81" s="105"/>
      <c r="X81" s="173"/>
    </row>
    <row r="82" spans="1:24">
      <c r="A82" s="22">
        <v>78</v>
      </c>
      <c r="B82" s="252"/>
      <c r="C82" s="245"/>
      <c r="D82" s="245"/>
      <c r="E82" s="23"/>
      <c r="F82" s="260"/>
      <c r="G82" s="260"/>
      <c r="H82" s="25"/>
      <c r="I82" s="260"/>
      <c r="J82" s="24"/>
      <c r="K82" s="24"/>
      <c r="L82" s="26"/>
      <c r="M82" s="104"/>
      <c r="N82" s="79"/>
      <c r="O82" s="174"/>
      <c r="P82" s="186"/>
      <c r="Q82" s="174"/>
      <c r="R82" s="174"/>
      <c r="S82" s="175"/>
      <c r="T82" s="174"/>
      <c r="U82" s="106"/>
      <c r="V82" s="106"/>
      <c r="W82" s="106"/>
      <c r="X82" s="175"/>
    </row>
    <row r="83" spans="1:24">
      <c r="A83" s="17">
        <v>79</v>
      </c>
      <c r="B83" s="251"/>
      <c r="C83" s="244"/>
      <c r="D83" s="244"/>
      <c r="E83" s="18"/>
      <c r="F83" s="233"/>
      <c r="G83" s="233"/>
      <c r="H83" s="20"/>
      <c r="I83" s="233"/>
      <c r="J83" s="19"/>
      <c r="K83" s="19"/>
      <c r="L83" s="21"/>
      <c r="M83" s="103"/>
      <c r="N83" s="78"/>
      <c r="O83" s="172"/>
      <c r="P83" s="185"/>
      <c r="Q83" s="172"/>
      <c r="R83" s="172"/>
      <c r="S83" s="173"/>
      <c r="T83" s="172"/>
      <c r="U83" s="105"/>
      <c r="V83" s="105"/>
      <c r="W83" s="105"/>
      <c r="X83" s="173"/>
    </row>
    <row r="84" spans="1:24">
      <c r="A84" s="22">
        <v>80</v>
      </c>
      <c r="B84" s="252"/>
      <c r="C84" s="245"/>
      <c r="D84" s="245"/>
      <c r="E84" s="23"/>
      <c r="F84" s="260"/>
      <c r="G84" s="260"/>
      <c r="H84" s="25"/>
      <c r="I84" s="260"/>
      <c r="J84" s="24"/>
      <c r="K84" s="24"/>
      <c r="L84" s="26"/>
      <c r="M84" s="104"/>
      <c r="N84" s="79"/>
      <c r="O84" s="174"/>
      <c r="P84" s="186"/>
      <c r="Q84" s="174"/>
      <c r="R84" s="174"/>
      <c r="S84" s="175"/>
      <c r="T84" s="174"/>
      <c r="U84" s="106"/>
      <c r="V84" s="106"/>
      <c r="W84" s="106"/>
      <c r="X84" s="175"/>
    </row>
    <row r="85" spans="1:24">
      <c r="A85" s="17">
        <v>81</v>
      </c>
      <c r="B85" s="251"/>
      <c r="C85" s="244"/>
      <c r="D85" s="244"/>
      <c r="E85" s="18"/>
      <c r="F85" s="233"/>
      <c r="G85" s="233"/>
      <c r="H85" s="20"/>
      <c r="I85" s="233"/>
      <c r="J85" s="19"/>
      <c r="K85" s="19"/>
      <c r="L85" s="21"/>
      <c r="M85" s="103"/>
      <c r="N85" s="78"/>
      <c r="O85" s="172"/>
      <c r="P85" s="185"/>
      <c r="Q85" s="172"/>
      <c r="R85" s="172"/>
      <c r="S85" s="173"/>
      <c r="T85" s="172"/>
      <c r="U85" s="105"/>
      <c r="V85" s="105"/>
      <c r="W85" s="105"/>
      <c r="X85" s="173"/>
    </row>
    <row r="86" spans="1:24">
      <c r="A86" s="22">
        <v>82</v>
      </c>
      <c r="B86" s="252"/>
      <c r="C86" s="245"/>
      <c r="D86" s="245"/>
      <c r="E86" s="23"/>
      <c r="F86" s="260"/>
      <c r="G86" s="260"/>
      <c r="H86" s="25"/>
      <c r="I86" s="260"/>
      <c r="J86" s="24"/>
      <c r="K86" s="24"/>
      <c r="L86" s="26"/>
      <c r="M86" s="104"/>
      <c r="N86" s="79"/>
      <c r="O86" s="174"/>
      <c r="P86" s="186"/>
      <c r="Q86" s="174"/>
      <c r="R86" s="174"/>
      <c r="S86" s="175"/>
      <c r="T86" s="174"/>
      <c r="U86" s="106"/>
      <c r="V86" s="106"/>
      <c r="W86" s="106"/>
      <c r="X86" s="175"/>
    </row>
    <row r="87" spans="1:24">
      <c r="A87" s="17">
        <v>83</v>
      </c>
      <c r="B87" s="251"/>
      <c r="C87" s="244"/>
      <c r="D87" s="244"/>
      <c r="E87" s="18"/>
      <c r="F87" s="233"/>
      <c r="G87" s="233"/>
      <c r="H87" s="20"/>
      <c r="I87" s="233"/>
      <c r="J87" s="19"/>
      <c r="K87" s="19"/>
      <c r="L87" s="21"/>
      <c r="M87" s="103"/>
      <c r="N87" s="78"/>
      <c r="O87" s="172"/>
      <c r="P87" s="185"/>
      <c r="Q87" s="172"/>
      <c r="R87" s="172"/>
      <c r="S87" s="173"/>
      <c r="T87" s="172"/>
      <c r="U87" s="105"/>
      <c r="V87" s="105"/>
      <c r="W87" s="105"/>
      <c r="X87" s="173"/>
    </row>
    <row r="88" spans="1:24">
      <c r="A88" s="22">
        <v>84</v>
      </c>
      <c r="B88" s="252"/>
      <c r="C88" s="245"/>
      <c r="D88" s="245"/>
      <c r="E88" s="23"/>
      <c r="F88" s="260"/>
      <c r="G88" s="260"/>
      <c r="H88" s="25"/>
      <c r="I88" s="260"/>
      <c r="J88" s="24"/>
      <c r="K88" s="24"/>
      <c r="L88" s="26"/>
      <c r="M88" s="104"/>
      <c r="N88" s="79"/>
      <c r="O88" s="174"/>
      <c r="P88" s="186"/>
      <c r="Q88" s="174"/>
      <c r="R88" s="174"/>
      <c r="S88" s="175"/>
      <c r="T88" s="174"/>
      <c r="U88" s="106"/>
      <c r="V88" s="106"/>
      <c r="W88" s="106"/>
      <c r="X88" s="175"/>
    </row>
    <row r="89" spans="1:24">
      <c r="A89" s="17">
        <v>85</v>
      </c>
      <c r="B89" s="251"/>
      <c r="C89" s="244"/>
      <c r="D89" s="244"/>
      <c r="E89" s="18"/>
      <c r="F89" s="233"/>
      <c r="G89" s="233"/>
      <c r="H89" s="20"/>
      <c r="I89" s="233"/>
      <c r="J89" s="19"/>
      <c r="K89" s="19"/>
      <c r="L89" s="21"/>
      <c r="M89" s="103"/>
      <c r="N89" s="78"/>
      <c r="O89" s="172"/>
      <c r="P89" s="185"/>
      <c r="Q89" s="172"/>
      <c r="R89" s="172"/>
      <c r="S89" s="173"/>
      <c r="T89" s="172"/>
      <c r="U89" s="105"/>
      <c r="V89" s="105"/>
      <c r="W89" s="105"/>
      <c r="X89" s="173"/>
    </row>
    <row r="90" spans="1:24">
      <c r="A90" s="22">
        <v>86</v>
      </c>
      <c r="B90" s="252"/>
      <c r="C90" s="245"/>
      <c r="D90" s="245"/>
      <c r="E90" s="23"/>
      <c r="F90" s="260"/>
      <c r="G90" s="260"/>
      <c r="H90" s="25"/>
      <c r="I90" s="260"/>
      <c r="J90" s="24"/>
      <c r="K90" s="24"/>
      <c r="L90" s="26"/>
      <c r="M90" s="104"/>
      <c r="N90" s="79"/>
      <c r="O90" s="174"/>
      <c r="P90" s="186"/>
      <c r="Q90" s="174"/>
      <c r="R90" s="174"/>
      <c r="S90" s="175"/>
      <c r="T90" s="174"/>
      <c r="U90" s="106"/>
      <c r="V90" s="106"/>
      <c r="W90" s="106"/>
      <c r="X90" s="175"/>
    </row>
    <row r="91" spans="1:24">
      <c r="A91" s="17">
        <v>87</v>
      </c>
      <c r="B91" s="251"/>
      <c r="C91" s="244"/>
      <c r="D91" s="244"/>
      <c r="E91" s="18"/>
      <c r="F91" s="233"/>
      <c r="G91" s="233"/>
      <c r="H91" s="20"/>
      <c r="I91" s="233"/>
      <c r="J91" s="19"/>
      <c r="K91" s="19"/>
      <c r="L91" s="21"/>
      <c r="M91" s="103"/>
      <c r="N91" s="78"/>
      <c r="O91" s="172"/>
      <c r="P91" s="185"/>
      <c r="Q91" s="172"/>
      <c r="R91" s="172"/>
      <c r="S91" s="173"/>
      <c r="T91" s="172"/>
      <c r="U91" s="105"/>
      <c r="V91" s="105"/>
      <c r="W91" s="105"/>
      <c r="X91" s="173"/>
    </row>
    <row r="92" spans="1:24">
      <c r="A92" s="22">
        <v>88</v>
      </c>
      <c r="B92" s="252"/>
      <c r="C92" s="245"/>
      <c r="D92" s="245"/>
      <c r="E92" s="23"/>
      <c r="F92" s="260"/>
      <c r="G92" s="260"/>
      <c r="H92" s="25"/>
      <c r="I92" s="260"/>
      <c r="J92" s="24"/>
      <c r="K92" s="24"/>
      <c r="L92" s="26"/>
      <c r="M92" s="104"/>
      <c r="N92" s="79"/>
      <c r="O92" s="174"/>
      <c r="P92" s="186"/>
      <c r="Q92" s="174"/>
      <c r="R92" s="174"/>
      <c r="S92" s="175"/>
      <c r="T92" s="174"/>
      <c r="U92" s="106"/>
      <c r="V92" s="106"/>
      <c r="W92" s="106"/>
      <c r="X92" s="175"/>
    </row>
    <row r="93" spans="1:24">
      <c r="A93" s="17">
        <v>89</v>
      </c>
      <c r="B93" s="251"/>
      <c r="C93" s="244"/>
      <c r="D93" s="244"/>
      <c r="E93" s="18"/>
      <c r="F93" s="233"/>
      <c r="G93" s="233"/>
      <c r="H93" s="20"/>
      <c r="I93" s="233"/>
      <c r="J93" s="19"/>
      <c r="K93" s="19"/>
      <c r="L93" s="21"/>
      <c r="M93" s="103"/>
      <c r="N93" s="78"/>
      <c r="O93" s="172"/>
      <c r="P93" s="185"/>
      <c r="Q93" s="172"/>
      <c r="R93" s="172"/>
      <c r="S93" s="173"/>
      <c r="T93" s="172"/>
      <c r="U93" s="105"/>
      <c r="V93" s="105"/>
      <c r="W93" s="105"/>
      <c r="X93" s="173"/>
    </row>
    <row r="94" spans="1:24">
      <c r="A94" s="22">
        <v>90</v>
      </c>
      <c r="B94" s="252"/>
      <c r="C94" s="245"/>
      <c r="D94" s="245"/>
      <c r="E94" s="23"/>
      <c r="F94" s="260"/>
      <c r="G94" s="260"/>
      <c r="H94" s="25"/>
      <c r="I94" s="260"/>
      <c r="J94" s="24"/>
      <c r="K94" s="24"/>
      <c r="L94" s="26"/>
      <c r="M94" s="104"/>
      <c r="N94" s="79"/>
      <c r="O94" s="174"/>
      <c r="P94" s="186"/>
      <c r="Q94" s="174"/>
      <c r="R94" s="174"/>
      <c r="S94" s="175"/>
      <c r="T94" s="174"/>
      <c r="U94" s="106"/>
      <c r="V94" s="106"/>
      <c r="W94" s="106"/>
      <c r="X94" s="175"/>
    </row>
    <row r="95" spans="1:24">
      <c r="A95" s="17">
        <v>91</v>
      </c>
      <c r="B95" s="251"/>
      <c r="C95" s="244"/>
      <c r="D95" s="244"/>
      <c r="E95" s="18"/>
      <c r="F95" s="233"/>
      <c r="G95" s="233"/>
      <c r="H95" s="20"/>
      <c r="I95" s="233"/>
      <c r="J95" s="19"/>
      <c r="K95" s="19"/>
      <c r="L95" s="21"/>
      <c r="M95" s="103"/>
      <c r="N95" s="78"/>
      <c r="O95" s="172"/>
      <c r="P95" s="185"/>
      <c r="Q95" s="172"/>
      <c r="R95" s="172"/>
      <c r="S95" s="173"/>
      <c r="T95" s="172"/>
      <c r="U95" s="105"/>
      <c r="V95" s="105"/>
      <c r="W95" s="105"/>
      <c r="X95" s="173"/>
    </row>
    <row r="96" spans="1:24">
      <c r="A96" s="22">
        <v>92</v>
      </c>
      <c r="B96" s="252"/>
      <c r="C96" s="245"/>
      <c r="D96" s="245"/>
      <c r="E96" s="23"/>
      <c r="F96" s="260"/>
      <c r="G96" s="260"/>
      <c r="H96" s="25"/>
      <c r="I96" s="260"/>
      <c r="J96" s="24"/>
      <c r="K96" s="24"/>
      <c r="L96" s="26"/>
      <c r="M96" s="104"/>
      <c r="N96" s="79"/>
      <c r="O96" s="174"/>
      <c r="P96" s="186"/>
      <c r="Q96" s="174"/>
      <c r="R96" s="174"/>
      <c r="S96" s="175"/>
      <c r="T96" s="174"/>
      <c r="U96" s="106"/>
      <c r="V96" s="106"/>
      <c r="W96" s="106"/>
      <c r="X96" s="175"/>
    </row>
    <row r="97" spans="1:24">
      <c r="A97" s="17">
        <v>93</v>
      </c>
      <c r="B97" s="251"/>
      <c r="C97" s="244"/>
      <c r="D97" s="244"/>
      <c r="E97" s="18"/>
      <c r="F97" s="233"/>
      <c r="G97" s="233"/>
      <c r="H97" s="20"/>
      <c r="I97" s="233"/>
      <c r="J97" s="19"/>
      <c r="K97" s="19"/>
      <c r="L97" s="21"/>
      <c r="M97" s="103"/>
      <c r="N97" s="78"/>
      <c r="O97" s="172"/>
      <c r="P97" s="185"/>
      <c r="Q97" s="172"/>
      <c r="R97" s="172"/>
      <c r="S97" s="173"/>
      <c r="T97" s="172"/>
      <c r="U97" s="105"/>
      <c r="V97" s="105"/>
      <c r="W97" s="105"/>
      <c r="X97" s="173"/>
    </row>
    <row r="98" spans="1:24">
      <c r="A98" s="22">
        <v>94</v>
      </c>
      <c r="B98" s="252"/>
      <c r="C98" s="245"/>
      <c r="D98" s="245"/>
      <c r="E98" s="23"/>
      <c r="F98" s="260"/>
      <c r="G98" s="260"/>
      <c r="H98" s="25"/>
      <c r="I98" s="260"/>
      <c r="J98" s="24"/>
      <c r="K98" s="24"/>
      <c r="L98" s="26"/>
      <c r="M98" s="104"/>
      <c r="N98" s="79"/>
      <c r="O98" s="174"/>
      <c r="P98" s="186"/>
      <c r="Q98" s="174"/>
      <c r="R98" s="174"/>
      <c r="S98" s="175"/>
      <c r="T98" s="174"/>
      <c r="U98" s="106"/>
      <c r="V98" s="106"/>
      <c r="W98" s="106"/>
      <c r="X98" s="175"/>
    </row>
    <row r="99" spans="1:24">
      <c r="A99" s="17">
        <v>95</v>
      </c>
      <c r="B99" s="251"/>
      <c r="C99" s="244"/>
      <c r="D99" s="244"/>
      <c r="E99" s="18"/>
      <c r="F99" s="233"/>
      <c r="G99" s="233"/>
      <c r="H99" s="20"/>
      <c r="I99" s="233"/>
      <c r="J99" s="19"/>
      <c r="K99" s="19"/>
      <c r="L99" s="21"/>
      <c r="M99" s="103"/>
      <c r="N99" s="78"/>
      <c r="O99" s="172"/>
      <c r="P99" s="185"/>
      <c r="Q99" s="172"/>
      <c r="R99" s="172"/>
      <c r="S99" s="173"/>
      <c r="T99" s="172"/>
      <c r="U99" s="105"/>
      <c r="V99" s="105"/>
      <c r="W99" s="105"/>
      <c r="X99" s="173"/>
    </row>
    <row r="100" spans="1:24">
      <c r="A100" s="22">
        <v>96</v>
      </c>
      <c r="B100" s="252"/>
      <c r="C100" s="245"/>
      <c r="D100" s="245"/>
      <c r="E100" s="23"/>
      <c r="F100" s="260"/>
      <c r="G100" s="260"/>
      <c r="H100" s="25"/>
      <c r="I100" s="260"/>
      <c r="J100" s="24"/>
      <c r="K100" s="24"/>
      <c r="L100" s="26"/>
      <c r="M100" s="104"/>
      <c r="N100" s="79"/>
      <c r="O100" s="174"/>
      <c r="P100" s="186"/>
      <c r="Q100" s="174"/>
      <c r="R100" s="174"/>
      <c r="S100" s="175"/>
      <c r="T100" s="174"/>
      <c r="U100" s="106"/>
      <c r="V100" s="106"/>
      <c r="W100" s="106"/>
      <c r="X100" s="175"/>
    </row>
    <row r="101" spans="1:24">
      <c r="A101" s="17">
        <v>97</v>
      </c>
      <c r="B101" s="251"/>
      <c r="C101" s="244"/>
      <c r="D101" s="244"/>
      <c r="E101" s="18"/>
      <c r="F101" s="233"/>
      <c r="G101" s="233"/>
      <c r="H101" s="20"/>
      <c r="I101" s="233"/>
      <c r="J101" s="19"/>
      <c r="K101" s="19"/>
      <c r="L101" s="21"/>
      <c r="M101" s="103"/>
      <c r="N101" s="78"/>
      <c r="O101" s="172"/>
      <c r="P101" s="185"/>
      <c r="Q101" s="172"/>
      <c r="R101" s="172"/>
      <c r="S101" s="173"/>
      <c r="T101" s="172"/>
      <c r="U101" s="105"/>
      <c r="V101" s="105"/>
      <c r="W101" s="105"/>
      <c r="X101" s="173"/>
    </row>
    <row r="102" spans="1:24">
      <c r="A102" s="22">
        <v>98</v>
      </c>
      <c r="B102" s="252"/>
      <c r="C102" s="245"/>
      <c r="D102" s="245"/>
      <c r="E102" s="23"/>
      <c r="F102" s="260"/>
      <c r="G102" s="260"/>
      <c r="H102" s="25"/>
      <c r="I102" s="260"/>
      <c r="J102" s="24"/>
      <c r="K102" s="24"/>
      <c r="L102" s="26"/>
      <c r="M102" s="104"/>
      <c r="N102" s="79"/>
      <c r="O102" s="174"/>
      <c r="P102" s="186"/>
      <c r="Q102" s="174"/>
      <c r="R102" s="174"/>
      <c r="S102" s="175"/>
      <c r="T102" s="174"/>
      <c r="U102" s="106"/>
      <c r="V102" s="106"/>
      <c r="W102" s="106"/>
      <c r="X102" s="175"/>
    </row>
    <row r="103" spans="1:24">
      <c r="A103" s="17">
        <v>99</v>
      </c>
      <c r="B103" s="251"/>
      <c r="C103" s="244"/>
      <c r="D103" s="244"/>
      <c r="E103" s="18"/>
      <c r="F103" s="233"/>
      <c r="G103" s="233"/>
      <c r="H103" s="20"/>
      <c r="I103" s="233"/>
      <c r="J103" s="19"/>
      <c r="K103" s="19"/>
      <c r="L103" s="21"/>
      <c r="M103" s="103"/>
      <c r="N103" s="78"/>
      <c r="O103" s="172"/>
      <c r="P103" s="185"/>
      <c r="Q103" s="172"/>
      <c r="R103" s="172"/>
      <c r="S103" s="173"/>
      <c r="T103" s="172"/>
      <c r="U103" s="105"/>
      <c r="V103" s="105"/>
      <c r="W103" s="105"/>
      <c r="X103" s="173"/>
    </row>
    <row r="104" spans="1:24">
      <c r="A104" s="22">
        <v>100</v>
      </c>
      <c r="B104" s="252"/>
      <c r="C104" s="245"/>
      <c r="D104" s="245"/>
      <c r="E104" s="23"/>
      <c r="F104" s="260"/>
      <c r="G104" s="260"/>
      <c r="H104" s="25"/>
      <c r="I104" s="260"/>
      <c r="J104" s="24"/>
      <c r="K104" s="24"/>
      <c r="L104" s="26"/>
      <c r="M104" s="104"/>
      <c r="N104" s="79"/>
      <c r="O104" s="174"/>
      <c r="P104" s="186"/>
      <c r="Q104" s="174"/>
      <c r="R104" s="174"/>
      <c r="S104" s="175"/>
      <c r="T104" s="174"/>
      <c r="U104" s="106"/>
      <c r="V104" s="106"/>
      <c r="W104" s="106"/>
      <c r="X104" s="175"/>
    </row>
    <row r="105" spans="1:24">
      <c r="A105" s="17">
        <v>101</v>
      </c>
      <c r="B105" s="251"/>
      <c r="C105" s="244"/>
      <c r="D105" s="244"/>
      <c r="E105" s="18"/>
      <c r="F105" s="233"/>
      <c r="G105" s="233"/>
      <c r="H105" s="20"/>
      <c r="I105" s="233"/>
      <c r="J105" s="19"/>
      <c r="K105" s="19"/>
      <c r="L105" s="21"/>
      <c r="M105" s="103"/>
      <c r="N105" s="78"/>
      <c r="O105" s="172"/>
      <c r="P105" s="185"/>
      <c r="Q105" s="172"/>
      <c r="R105" s="172"/>
      <c r="S105" s="173"/>
      <c r="T105" s="172"/>
      <c r="U105" s="105"/>
      <c r="V105" s="105"/>
      <c r="W105" s="105"/>
      <c r="X105" s="173"/>
    </row>
    <row r="106" spans="1:24">
      <c r="A106" s="22">
        <v>102</v>
      </c>
      <c r="B106" s="252"/>
      <c r="C106" s="245"/>
      <c r="D106" s="245"/>
      <c r="E106" s="23"/>
      <c r="F106" s="260"/>
      <c r="G106" s="260"/>
      <c r="H106" s="25"/>
      <c r="I106" s="260"/>
      <c r="J106" s="24"/>
      <c r="K106" s="24"/>
      <c r="L106" s="26"/>
      <c r="M106" s="104"/>
      <c r="N106" s="79"/>
      <c r="O106" s="174"/>
      <c r="P106" s="186"/>
      <c r="Q106" s="174"/>
      <c r="R106" s="174"/>
      <c r="S106" s="175"/>
      <c r="T106" s="174"/>
      <c r="U106" s="106"/>
      <c r="V106" s="106"/>
      <c r="W106" s="106"/>
      <c r="X106" s="175"/>
    </row>
    <row r="107" spans="1:24">
      <c r="A107" s="17">
        <v>103</v>
      </c>
      <c r="B107" s="251"/>
      <c r="C107" s="244"/>
      <c r="D107" s="244"/>
      <c r="E107" s="18"/>
      <c r="F107" s="233"/>
      <c r="G107" s="233"/>
      <c r="H107" s="20"/>
      <c r="I107" s="233"/>
      <c r="J107" s="19"/>
      <c r="K107" s="19"/>
      <c r="L107" s="21"/>
      <c r="M107" s="103"/>
      <c r="N107" s="78"/>
      <c r="O107" s="172"/>
      <c r="P107" s="185"/>
      <c r="Q107" s="172"/>
      <c r="R107" s="172"/>
      <c r="S107" s="173"/>
      <c r="T107" s="172"/>
      <c r="U107" s="105"/>
      <c r="V107" s="105"/>
      <c r="W107" s="105"/>
      <c r="X107" s="173"/>
    </row>
    <row r="108" spans="1:24">
      <c r="A108" s="22">
        <v>104</v>
      </c>
      <c r="B108" s="252"/>
      <c r="C108" s="245"/>
      <c r="D108" s="245"/>
      <c r="E108" s="23"/>
      <c r="F108" s="260"/>
      <c r="G108" s="260"/>
      <c r="H108" s="25"/>
      <c r="I108" s="260"/>
      <c r="J108" s="24"/>
      <c r="K108" s="24"/>
      <c r="L108" s="26"/>
      <c r="M108" s="104"/>
      <c r="N108" s="79"/>
      <c r="O108" s="174"/>
      <c r="P108" s="186"/>
      <c r="Q108" s="174"/>
      <c r="R108" s="174"/>
      <c r="S108" s="175"/>
      <c r="T108" s="174"/>
      <c r="U108" s="106"/>
      <c r="V108" s="106"/>
      <c r="W108" s="106"/>
      <c r="X108" s="175"/>
    </row>
    <row r="109" spans="1:24">
      <c r="A109" s="17">
        <v>105</v>
      </c>
      <c r="B109" s="251"/>
      <c r="C109" s="244"/>
      <c r="D109" s="244"/>
      <c r="E109" s="18"/>
      <c r="F109" s="233"/>
      <c r="G109" s="233"/>
      <c r="H109" s="20"/>
      <c r="I109" s="233"/>
      <c r="J109" s="19"/>
      <c r="K109" s="19"/>
      <c r="L109" s="21"/>
      <c r="M109" s="103"/>
      <c r="N109" s="78"/>
      <c r="O109" s="172"/>
      <c r="P109" s="185"/>
      <c r="Q109" s="172"/>
      <c r="R109" s="172"/>
      <c r="S109" s="173"/>
      <c r="T109" s="172"/>
      <c r="U109" s="105"/>
      <c r="V109" s="105"/>
      <c r="W109" s="105"/>
      <c r="X109" s="173"/>
    </row>
    <row r="110" spans="1:24">
      <c r="A110" s="22">
        <v>106</v>
      </c>
      <c r="B110" s="252"/>
      <c r="C110" s="245"/>
      <c r="D110" s="245"/>
      <c r="E110" s="23"/>
      <c r="F110" s="260"/>
      <c r="G110" s="260"/>
      <c r="H110" s="25"/>
      <c r="I110" s="260"/>
      <c r="J110" s="24"/>
      <c r="K110" s="24"/>
      <c r="L110" s="26"/>
      <c r="M110" s="104"/>
      <c r="N110" s="79"/>
      <c r="O110" s="174"/>
      <c r="P110" s="186"/>
      <c r="Q110" s="174"/>
      <c r="R110" s="174"/>
      <c r="S110" s="175"/>
      <c r="T110" s="174"/>
      <c r="U110" s="106"/>
      <c r="V110" s="106"/>
      <c r="W110" s="106"/>
      <c r="X110" s="175"/>
    </row>
    <row r="111" spans="1:24">
      <c r="A111" s="17">
        <v>107</v>
      </c>
      <c r="B111" s="251"/>
      <c r="C111" s="244"/>
      <c r="D111" s="244"/>
      <c r="E111" s="18"/>
      <c r="F111" s="233"/>
      <c r="G111" s="233"/>
      <c r="H111" s="20"/>
      <c r="I111" s="233"/>
      <c r="J111" s="19"/>
      <c r="K111" s="19"/>
      <c r="L111" s="21"/>
      <c r="M111" s="103"/>
      <c r="N111" s="78"/>
      <c r="O111" s="172"/>
      <c r="P111" s="185"/>
      <c r="Q111" s="172"/>
      <c r="R111" s="172"/>
      <c r="S111" s="173"/>
      <c r="T111" s="172"/>
      <c r="U111" s="105"/>
      <c r="V111" s="105"/>
      <c r="W111" s="105"/>
      <c r="X111" s="173"/>
    </row>
    <row r="112" spans="1:24">
      <c r="A112" s="22">
        <v>108</v>
      </c>
      <c r="B112" s="252"/>
      <c r="C112" s="245"/>
      <c r="D112" s="245"/>
      <c r="E112" s="23"/>
      <c r="F112" s="260"/>
      <c r="G112" s="260"/>
      <c r="H112" s="25"/>
      <c r="I112" s="260"/>
      <c r="J112" s="24"/>
      <c r="K112" s="24"/>
      <c r="L112" s="26"/>
      <c r="M112" s="104"/>
      <c r="N112" s="79"/>
      <c r="O112" s="174"/>
      <c r="P112" s="186"/>
      <c r="Q112" s="174"/>
      <c r="R112" s="174"/>
      <c r="S112" s="175"/>
      <c r="T112" s="174"/>
      <c r="U112" s="106"/>
      <c r="V112" s="106"/>
      <c r="W112" s="106"/>
      <c r="X112" s="175"/>
    </row>
    <row r="113" spans="1:24">
      <c r="A113" s="17">
        <v>109</v>
      </c>
      <c r="B113" s="251"/>
      <c r="C113" s="244"/>
      <c r="D113" s="244"/>
      <c r="E113" s="18"/>
      <c r="F113" s="233"/>
      <c r="G113" s="233"/>
      <c r="H113" s="20"/>
      <c r="I113" s="233"/>
      <c r="J113" s="19"/>
      <c r="K113" s="19"/>
      <c r="L113" s="21"/>
      <c r="M113" s="103"/>
      <c r="N113" s="78"/>
      <c r="O113" s="172"/>
      <c r="P113" s="185"/>
      <c r="Q113" s="172"/>
      <c r="R113" s="172"/>
      <c r="S113" s="173"/>
      <c r="T113" s="172"/>
      <c r="U113" s="105"/>
      <c r="V113" s="105"/>
      <c r="W113" s="105"/>
      <c r="X113" s="173"/>
    </row>
    <row r="114" spans="1:24">
      <c r="A114" s="22">
        <v>110</v>
      </c>
      <c r="B114" s="252"/>
      <c r="C114" s="245"/>
      <c r="D114" s="245"/>
      <c r="E114" s="23"/>
      <c r="F114" s="260"/>
      <c r="G114" s="260"/>
      <c r="H114" s="25"/>
      <c r="I114" s="260"/>
      <c r="J114" s="24"/>
      <c r="K114" s="24"/>
      <c r="L114" s="26"/>
      <c r="M114" s="104"/>
      <c r="N114" s="79"/>
      <c r="O114" s="174"/>
      <c r="P114" s="186"/>
      <c r="Q114" s="174"/>
      <c r="R114" s="174"/>
      <c r="S114" s="175"/>
      <c r="T114" s="174"/>
      <c r="U114" s="106"/>
      <c r="V114" s="106"/>
      <c r="W114" s="106"/>
      <c r="X114" s="175"/>
    </row>
    <row r="115" spans="1:24">
      <c r="A115" s="17">
        <v>111</v>
      </c>
      <c r="B115" s="251"/>
      <c r="C115" s="244"/>
      <c r="D115" s="244"/>
      <c r="E115" s="18"/>
      <c r="F115" s="233"/>
      <c r="G115" s="233"/>
      <c r="H115" s="20"/>
      <c r="I115" s="233"/>
      <c r="J115" s="19"/>
      <c r="K115" s="19"/>
      <c r="L115" s="21"/>
      <c r="M115" s="103"/>
      <c r="N115" s="78"/>
      <c r="O115" s="172"/>
      <c r="P115" s="185"/>
      <c r="Q115" s="172"/>
      <c r="R115" s="172"/>
      <c r="S115" s="173"/>
      <c r="T115" s="172"/>
      <c r="U115" s="105"/>
      <c r="V115" s="105"/>
      <c r="W115" s="105"/>
      <c r="X115" s="173"/>
    </row>
    <row r="116" spans="1:24">
      <c r="A116" s="22">
        <v>112</v>
      </c>
      <c r="B116" s="252"/>
      <c r="C116" s="245"/>
      <c r="D116" s="245"/>
      <c r="E116" s="23"/>
      <c r="F116" s="260"/>
      <c r="G116" s="260"/>
      <c r="H116" s="25"/>
      <c r="I116" s="260"/>
      <c r="J116" s="24"/>
      <c r="K116" s="24"/>
      <c r="L116" s="26"/>
      <c r="M116" s="104"/>
      <c r="N116" s="79"/>
      <c r="O116" s="174"/>
      <c r="P116" s="186"/>
      <c r="Q116" s="174"/>
      <c r="R116" s="174"/>
      <c r="S116" s="175"/>
      <c r="T116" s="174"/>
      <c r="U116" s="106"/>
      <c r="V116" s="106"/>
      <c r="W116" s="106"/>
      <c r="X116" s="175"/>
    </row>
    <row r="117" spans="1:24">
      <c r="A117" s="17">
        <v>113</v>
      </c>
      <c r="B117" s="251"/>
      <c r="C117" s="244"/>
      <c r="D117" s="244"/>
      <c r="E117" s="18"/>
      <c r="F117" s="233"/>
      <c r="G117" s="233"/>
      <c r="H117" s="20"/>
      <c r="I117" s="233"/>
      <c r="J117" s="19"/>
      <c r="K117" s="19"/>
      <c r="L117" s="21"/>
      <c r="M117" s="103"/>
      <c r="N117" s="78"/>
      <c r="O117" s="172"/>
      <c r="P117" s="185"/>
      <c r="Q117" s="172"/>
      <c r="R117" s="172"/>
      <c r="S117" s="173"/>
      <c r="T117" s="172"/>
      <c r="U117" s="105"/>
      <c r="V117" s="105"/>
      <c r="W117" s="105"/>
      <c r="X117" s="173"/>
    </row>
    <row r="118" spans="1:24">
      <c r="A118" s="22">
        <v>114</v>
      </c>
      <c r="B118" s="252"/>
      <c r="C118" s="245"/>
      <c r="D118" s="245"/>
      <c r="E118" s="23"/>
      <c r="F118" s="260"/>
      <c r="G118" s="260"/>
      <c r="H118" s="25"/>
      <c r="I118" s="260"/>
      <c r="J118" s="24"/>
      <c r="K118" s="24"/>
      <c r="L118" s="26"/>
      <c r="M118" s="104"/>
      <c r="N118" s="79"/>
      <c r="O118" s="174"/>
      <c r="P118" s="186"/>
      <c r="Q118" s="174"/>
      <c r="R118" s="174"/>
      <c r="S118" s="175"/>
      <c r="T118" s="174"/>
      <c r="U118" s="106"/>
      <c r="V118" s="106"/>
      <c r="W118" s="106"/>
      <c r="X118" s="175"/>
    </row>
    <row r="119" spans="1:24">
      <c r="A119" s="17">
        <v>115</v>
      </c>
      <c r="B119" s="251"/>
      <c r="C119" s="244"/>
      <c r="D119" s="244"/>
      <c r="E119" s="18"/>
      <c r="F119" s="233"/>
      <c r="G119" s="233"/>
      <c r="H119" s="20"/>
      <c r="I119" s="233"/>
      <c r="J119" s="19"/>
      <c r="K119" s="19"/>
      <c r="L119" s="21"/>
      <c r="M119" s="103"/>
      <c r="N119" s="78"/>
      <c r="O119" s="172"/>
      <c r="P119" s="185"/>
      <c r="Q119" s="172"/>
      <c r="R119" s="172"/>
      <c r="S119" s="173"/>
      <c r="T119" s="172"/>
      <c r="U119" s="105"/>
      <c r="V119" s="105"/>
      <c r="W119" s="105"/>
      <c r="X119" s="173"/>
    </row>
    <row r="120" spans="1:24">
      <c r="A120" s="22">
        <v>116</v>
      </c>
      <c r="B120" s="252"/>
      <c r="C120" s="245"/>
      <c r="D120" s="245"/>
      <c r="E120" s="23"/>
      <c r="F120" s="260"/>
      <c r="G120" s="260"/>
      <c r="H120" s="25"/>
      <c r="I120" s="260"/>
      <c r="J120" s="24"/>
      <c r="K120" s="24"/>
      <c r="L120" s="26"/>
      <c r="M120" s="104"/>
      <c r="N120" s="79"/>
      <c r="O120" s="174"/>
      <c r="P120" s="186"/>
      <c r="Q120" s="174"/>
      <c r="R120" s="174"/>
      <c r="S120" s="175"/>
      <c r="T120" s="174"/>
      <c r="U120" s="106"/>
      <c r="V120" s="106"/>
      <c r="W120" s="106"/>
      <c r="X120" s="175"/>
    </row>
    <row r="121" spans="1:24">
      <c r="A121" s="17">
        <v>117</v>
      </c>
      <c r="B121" s="251"/>
      <c r="C121" s="244"/>
      <c r="D121" s="244"/>
      <c r="E121" s="18"/>
      <c r="F121" s="233"/>
      <c r="G121" s="233"/>
      <c r="H121" s="20"/>
      <c r="I121" s="233"/>
      <c r="J121" s="19"/>
      <c r="K121" s="19"/>
      <c r="L121" s="21"/>
      <c r="M121" s="103"/>
      <c r="N121" s="78"/>
      <c r="O121" s="172"/>
      <c r="P121" s="185"/>
      <c r="Q121" s="172"/>
      <c r="R121" s="172"/>
      <c r="S121" s="173"/>
      <c r="T121" s="172"/>
      <c r="U121" s="105"/>
      <c r="V121" s="105"/>
      <c r="W121" s="105"/>
      <c r="X121" s="173"/>
    </row>
    <row r="122" spans="1:24">
      <c r="A122" s="22">
        <v>118</v>
      </c>
      <c r="B122" s="252"/>
      <c r="C122" s="245"/>
      <c r="D122" s="245"/>
      <c r="E122" s="23"/>
      <c r="F122" s="260"/>
      <c r="G122" s="260"/>
      <c r="H122" s="25"/>
      <c r="I122" s="260"/>
      <c r="J122" s="24"/>
      <c r="K122" s="24"/>
      <c r="L122" s="26"/>
      <c r="M122" s="104"/>
      <c r="N122" s="79"/>
      <c r="O122" s="174"/>
      <c r="P122" s="186"/>
      <c r="Q122" s="174"/>
      <c r="R122" s="174"/>
      <c r="S122" s="175"/>
      <c r="T122" s="174"/>
      <c r="U122" s="106"/>
      <c r="V122" s="106"/>
      <c r="W122" s="106"/>
      <c r="X122" s="175"/>
    </row>
    <row r="123" spans="1:24">
      <c r="A123" s="17">
        <v>119</v>
      </c>
      <c r="B123" s="251"/>
      <c r="C123" s="244"/>
      <c r="D123" s="244"/>
      <c r="E123" s="18"/>
      <c r="F123" s="233"/>
      <c r="G123" s="233"/>
      <c r="H123" s="20"/>
      <c r="I123" s="233"/>
      <c r="J123" s="19"/>
      <c r="K123" s="19"/>
      <c r="L123" s="21"/>
      <c r="M123" s="103"/>
      <c r="N123" s="78"/>
      <c r="O123" s="172"/>
      <c r="P123" s="185"/>
      <c r="Q123" s="172"/>
      <c r="R123" s="172"/>
      <c r="S123" s="173"/>
      <c r="T123" s="172"/>
      <c r="U123" s="105"/>
      <c r="V123" s="105"/>
      <c r="W123" s="105"/>
      <c r="X123" s="173"/>
    </row>
    <row r="124" spans="1:24">
      <c r="A124" s="22">
        <v>120</v>
      </c>
      <c r="B124" s="252"/>
      <c r="C124" s="245"/>
      <c r="D124" s="245"/>
      <c r="E124" s="23"/>
      <c r="F124" s="260"/>
      <c r="G124" s="260"/>
      <c r="H124" s="25"/>
      <c r="I124" s="260"/>
      <c r="J124" s="24"/>
      <c r="K124" s="24"/>
      <c r="L124" s="26"/>
      <c r="M124" s="104"/>
      <c r="N124" s="79"/>
      <c r="O124" s="174"/>
      <c r="P124" s="186"/>
      <c r="Q124" s="174"/>
      <c r="R124" s="174"/>
      <c r="S124" s="175"/>
      <c r="T124" s="174"/>
      <c r="U124" s="106"/>
      <c r="V124" s="106"/>
      <c r="W124" s="106"/>
      <c r="X124" s="175"/>
    </row>
    <row r="125" spans="1:24">
      <c r="A125" s="17">
        <v>121</v>
      </c>
      <c r="B125" s="251"/>
      <c r="C125" s="244"/>
      <c r="D125" s="244"/>
      <c r="E125" s="18"/>
      <c r="F125" s="233"/>
      <c r="G125" s="233"/>
      <c r="H125" s="20"/>
      <c r="I125" s="233"/>
      <c r="J125" s="19"/>
      <c r="K125" s="19"/>
      <c r="L125" s="21"/>
      <c r="M125" s="103"/>
      <c r="N125" s="78"/>
      <c r="O125" s="172"/>
      <c r="P125" s="185"/>
      <c r="Q125" s="172"/>
      <c r="R125" s="172"/>
      <c r="S125" s="173"/>
      <c r="T125" s="172"/>
      <c r="U125" s="105"/>
      <c r="V125" s="105"/>
      <c r="W125" s="105"/>
      <c r="X125" s="173"/>
    </row>
    <row r="126" spans="1:24">
      <c r="A126" s="22">
        <v>122</v>
      </c>
      <c r="B126" s="252"/>
      <c r="C126" s="245"/>
      <c r="D126" s="245"/>
      <c r="E126" s="23"/>
      <c r="F126" s="260"/>
      <c r="G126" s="260"/>
      <c r="H126" s="25"/>
      <c r="I126" s="260"/>
      <c r="J126" s="24"/>
      <c r="K126" s="24"/>
      <c r="L126" s="26"/>
      <c r="M126" s="104"/>
      <c r="N126" s="79"/>
      <c r="O126" s="174"/>
      <c r="P126" s="186"/>
      <c r="Q126" s="174"/>
      <c r="R126" s="174"/>
      <c r="S126" s="175"/>
      <c r="T126" s="174"/>
      <c r="U126" s="106"/>
      <c r="V126" s="106"/>
      <c r="W126" s="106"/>
      <c r="X126" s="175"/>
    </row>
    <row r="127" spans="1:24">
      <c r="A127" s="17">
        <v>123</v>
      </c>
      <c r="B127" s="251"/>
      <c r="C127" s="244"/>
      <c r="D127" s="244"/>
      <c r="E127" s="18"/>
      <c r="F127" s="233"/>
      <c r="G127" s="233"/>
      <c r="H127" s="20"/>
      <c r="I127" s="233"/>
      <c r="J127" s="19"/>
      <c r="K127" s="19"/>
      <c r="L127" s="21"/>
      <c r="M127" s="103"/>
      <c r="N127" s="78"/>
      <c r="O127" s="172"/>
      <c r="P127" s="185"/>
      <c r="Q127" s="172"/>
      <c r="R127" s="172"/>
      <c r="S127" s="173"/>
      <c r="T127" s="172"/>
      <c r="U127" s="105"/>
      <c r="V127" s="105"/>
      <c r="W127" s="105"/>
      <c r="X127" s="173"/>
    </row>
    <row r="128" spans="1:24">
      <c r="A128" s="22">
        <v>124</v>
      </c>
      <c r="B128" s="252"/>
      <c r="C128" s="245"/>
      <c r="D128" s="245"/>
      <c r="E128" s="23"/>
      <c r="F128" s="260"/>
      <c r="G128" s="260"/>
      <c r="H128" s="25"/>
      <c r="I128" s="260"/>
      <c r="J128" s="24"/>
      <c r="K128" s="24"/>
      <c r="L128" s="26"/>
      <c r="M128" s="104"/>
      <c r="N128" s="79"/>
      <c r="O128" s="174"/>
      <c r="P128" s="186"/>
      <c r="Q128" s="174"/>
      <c r="R128" s="174"/>
      <c r="S128" s="175"/>
      <c r="T128" s="174"/>
      <c r="U128" s="106"/>
      <c r="V128" s="106"/>
      <c r="W128" s="106"/>
      <c r="X128" s="175"/>
    </row>
    <row r="129" spans="1:24">
      <c r="A129" s="17">
        <v>125</v>
      </c>
      <c r="B129" s="251"/>
      <c r="C129" s="244"/>
      <c r="D129" s="244"/>
      <c r="E129" s="18"/>
      <c r="F129" s="233"/>
      <c r="G129" s="233"/>
      <c r="H129" s="20"/>
      <c r="I129" s="233"/>
      <c r="J129" s="19"/>
      <c r="K129" s="19"/>
      <c r="L129" s="21"/>
      <c r="M129" s="103"/>
      <c r="N129" s="78"/>
      <c r="O129" s="172"/>
      <c r="P129" s="185"/>
      <c r="Q129" s="172"/>
      <c r="R129" s="172"/>
      <c r="S129" s="173"/>
      <c r="T129" s="172"/>
      <c r="U129" s="105"/>
      <c r="V129" s="105"/>
      <c r="W129" s="105"/>
      <c r="X129" s="173"/>
    </row>
    <row r="130" spans="1:24">
      <c r="A130" s="22">
        <v>126</v>
      </c>
      <c r="B130" s="252"/>
      <c r="C130" s="245"/>
      <c r="D130" s="245"/>
      <c r="E130" s="23"/>
      <c r="F130" s="260"/>
      <c r="G130" s="260"/>
      <c r="H130" s="25"/>
      <c r="I130" s="260"/>
      <c r="J130" s="24"/>
      <c r="K130" s="24"/>
      <c r="L130" s="26"/>
      <c r="M130" s="104"/>
      <c r="N130" s="79"/>
      <c r="O130" s="174"/>
      <c r="P130" s="186"/>
      <c r="Q130" s="174"/>
      <c r="R130" s="174"/>
      <c r="S130" s="175"/>
      <c r="T130" s="174"/>
      <c r="U130" s="106"/>
      <c r="V130" s="106"/>
      <c r="W130" s="106"/>
      <c r="X130" s="175"/>
    </row>
    <row r="131" spans="1:24">
      <c r="A131" s="17">
        <v>127</v>
      </c>
      <c r="B131" s="251"/>
      <c r="C131" s="244"/>
      <c r="D131" s="244"/>
      <c r="E131" s="18"/>
      <c r="F131" s="233"/>
      <c r="G131" s="233"/>
      <c r="H131" s="20"/>
      <c r="I131" s="233"/>
      <c r="J131" s="19"/>
      <c r="K131" s="19"/>
      <c r="L131" s="21"/>
      <c r="M131" s="103"/>
      <c r="N131" s="78"/>
      <c r="O131" s="172"/>
      <c r="P131" s="185"/>
      <c r="Q131" s="172"/>
      <c r="R131" s="172"/>
      <c r="S131" s="173"/>
      <c r="T131" s="172"/>
      <c r="U131" s="105"/>
      <c r="V131" s="105"/>
      <c r="W131" s="105"/>
      <c r="X131" s="173"/>
    </row>
    <row r="132" spans="1:24">
      <c r="A132" s="22">
        <v>128</v>
      </c>
      <c r="B132" s="252"/>
      <c r="C132" s="245"/>
      <c r="D132" s="245"/>
      <c r="E132" s="23"/>
      <c r="F132" s="260"/>
      <c r="G132" s="260"/>
      <c r="H132" s="25"/>
      <c r="I132" s="260"/>
      <c r="J132" s="24"/>
      <c r="K132" s="24"/>
      <c r="L132" s="26"/>
      <c r="M132" s="104"/>
      <c r="N132" s="79"/>
      <c r="O132" s="174"/>
      <c r="P132" s="186"/>
      <c r="Q132" s="174"/>
      <c r="R132" s="174"/>
      <c r="S132" s="175"/>
      <c r="T132" s="174"/>
      <c r="U132" s="106"/>
      <c r="V132" s="106"/>
      <c r="W132" s="106"/>
      <c r="X132" s="175"/>
    </row>
    <row r="133" spans="1:24">
      <c r="A133" s="17">
        <v>129</v>
      </c>
      <c r="B133" s="251"/>
      <c r="C133" s="244"/>
      <c r="D133" s="244"/>
      <c r="E133" s="18"/>
      <c r="F133" s="233"/>
      <c r="G133" s="233"/>
      <c r="H133" s="20"/>
      <c r="I133" s="233"/>
      <c r="J133" s="19"/>
      <c r="K133" s="19"/>
      <c r="L133" s="21"/>
      <c r="M133" s="103"/>
      <c r="N133" s="78"/>
      <c r="O133" s="172"/>
      <c r="P133" s="185"/>
      <c r="Q133" s="172"/>
      <c r="R133" s="172"/>
      <c r="S133" s="173"/>
      <c r="T133" s="172"/>
      <c r="U133" s="105"/>
      <c r="V133" s="105"/>
      <c r="W133" s="105"/>
      <c r="X133" s="173"/>
    </row>
    <row r="134" spans="1:24">
      <c r="A134" s="22">
        <v>130</v>
      </c>
      <c r="B134" s="252"/>
      <c r="C134" s="245"/>
      <c r="D134" s="245"/>
      <c r="E134" s="23"/>
      <c r="F134" s="260"/>
      <c r="G134" s="260"/>
      <c r="H134" s="25"/>
      <c r="I134" s="260"/>
      <c r="J134" s="24"/>
      <c r="K134" s="24"/>
      <c r="L134" s="26"/>
      <c r="M134" s="104"/>
      <c r="N134" s="79"/>
      <c r="O134" s="174"/>
      <c r="P134" s="186"/>
      <c r="Q134" s="174"/>
      <c r="R134" s="174"/>
      <c r="S134" s="175"/>
      <c r="T134" s="174"/>
      <c r="U134" s="106"/>
      <c r="V134" s="106"/>
      <c r="W134" s="106"/>
      <c r="X134" s="175"/>
    </row>
    <row r="135" spans="1:24">
      <c r="A135" s="17">
        <v>131</v>
      </c>
      <c r="B135" s="251"/>
      <c r="C135" s="244"/>
      <c r="D135" s="244"/>
      <c r="E135" s="18"/>
      <c r="F135" s="233"/>
      <c r="G135" s="233"/>
      <c r="H135" s="20"/>
      <c r="I135" s="233"/>
      <c r="J135" s="19"/>
      <c r="K135" s="19"/>
      <c r="L135" s="21"/>
      <c r="M135" s="103"/>
      <c r="N135" s="78"/>
      <c r="O135" s="172"/>
      <c r="P135" s="185"/>
      <c r="Q135" s="172"/>
      <c r="R135" s="172"/>
      <c r="S135" s="173"/>
      <c r="T135" s="172"/>
      <c r="U135" s="105"/>
      <c r="V135" s="105"/>
      <c r="W135" s="105"/>
      <c r="X135" s="173"/>
    </row>
    <row r="136" spans="1:24">
      <c r="A136" s="22">
        <v>132</v>
      </c>
      <c r="B136" s="252"/>
      <c r="C136" s="245"/>
      <c r="D136" s="245"/>
      <c r="E136" s="23"/>
      <c r="F136" s="260"/>
      <c r="G136" s="260"/>
      <c r="H136" s="25"/>
      <c r="I136" s="260"/>
      <c r="J136" s="24"/>
      <c r="K136" s="24"/>
      <c r="L136" s="26"/>
      <c r="M136" s="104"/>
      <c r="N136" s="79"/>
      <c r="O136" s="174"/>
      <c r="P136" s="186"/>
      <c r="Q136" s="174"/>
      <c r="R136" s="174"/>
      <c r="S136" s="175"/>
      <c r="T136" s="174"/>
      <c r="U136" s="106"/>
      <c r="V136" s="106"/>
      <c r="W136" s="106"/>
      <c r="X136" s="175"/>
    </row>
    <row r="137" spans="1:24">
      <c r="A137" s="17">
        <v>133</v>
      </c>
      <c r="B137" s="251"/>
      <c r="C137" s="244"/>
      <c r="D137" s="244"/>
      <c r="E137" s="18"/>
      <c r="F137" s="233"/>
      <c r="G137" s="233"/>
      <c r="H137" s="20"/>
      <c r="I137" s="233"/>
      <c r="J137" s="19"/>
      <c r="K137" s="19"/>
      <c r="L137" s="21"/>
      <c r="M137" s="103"/>
      <c r="N137" s="78"/>
      <c r="O137" s="172"/>
      <c r="P137" s="185"/>
      <c r="Q137" s="172"/>
      <c r="R137" s="172"/>
      <c r="S137" s="173"/>
      <c r="T137" s="172"/>
      <c r="U137" s="105"/>
      <c r="V137" s="105"/>
      <c r="W137" s="105"/>
      <c r="X137" s="173"/>
    </row>
    <row r="138" spans="1:24">
      <c r="A138" s="22">
        <v>134</v>
      </c>
      <c r="B138" s="252"/>
      <c r="C138" s="245"/>
      <c r="D138" s="245"/>
      <c r="E138" s="23"/>
      <c r="F138" s="260"/>
      <c r="G138" s="260"/>
      <c r="H138" s="25"/>
      <c r="I138" s="260"/>
      <c r="J138" s="24"/>
      <c r="K138" s="24"/>
      <c r="L138" s="26"/>
      <c r="M138" s="104"/>
      <c r="N138" s="79"/>
      <c r="O138" s="174"/>
      <c r="P138" s="186"/>
      <c r="Q138" s="174"/>
      <c r="R138" s="174"/>
      <c r="S138" s="175"/>
      <c r="T138" s="174"/>
      <c r="U138" s="106"/>
      <c r="V138" s="106"/>
      <c r="W138" s="106"/>
      <c r="X138" s="175"/>
    </row>
    <row r="139" spans="1:24">
      <c r="A139" s="17">
        <v>135</v>
      </c>
      <c r="B139" s="251"/>
      <c r="C139" s="244"/>
      <c r="D139" s="244"/>
      <c r="E139" s="18"/>
      <c r="F139" s="233"/>
      <c r="G139" s="233"/>
      <c r="H139" s="20"/>
      <c r="I139" s="233"/>
      <c r="J139" s="19"/>
      <c r="K139" s="19"/>
      <c r="L139" s="21"/>
      <c r="M139" s="103"/>
      <c r="N139" s="78"/>
      <c r="O139" s="172"/>
      <c r="P139" s="185"/>
      <c r="Q139" s="172"/>
      <c r="R139" s="172"/>
      <c r="S139" s="173"/>
      <c r="T139" s="172"/>
      <c r="U139" s="105"/>
      <c r="V139" s="105"/>
      <c r="W139" s="105"/>
      <c r="X139" s="173"/>
    </row>
    <row r="140" spans="1:24">
      <c r="A140" s="22">
        <v>136</v>
      </c>
      <c r="B140" s="252"/>
      <c r="C140" s="245"/>
      <c r="D140" s="245"/>
      <c r="E140" s="23"/>
      <c r="F140" s="260"/>
      <c r="G140" s="260"/>
      <c r="H140" s="25"/>
      <c r="I140" s="260"/>
      <c r="J140" s="24"/>
      <c r="K140" s="24"/>
      <c r="L140" s="26"/>
      <c r="M140" s="104"/>
      <c r="N140" s="79"/>
      <c r="O140" s="174"/>
      <c r="P140" s="186"/>
      <c r="Q140" s="174"/>
      <c r="R140" s="174"/>
      <c r="S140" s="175"/>
      <c r="T140" s="174"/>
      <c r="U140" s="106"/>
      <c r="V140" s="106"/>
      <c r="W140" s="106"/>
      <c r="X140" s="175"/>
    </row>
    <row r="141" spans="1:24">
      <c r="A141" s="17">
        <v>137</v>
      </c>
      <c r="B141" s="251"/>
      <c r="C141" s="244"/>
      <c r="D141" s="244"/>
      <c r="E141" s="18"/>
      <c r="F141" s="233"/>
      <c r="G141" s="233"/>
      <c r="H141" s="20"/>
      <c r="I141" s="233"/>
      <c r="J141" s="19"/>
      <c r="K141" s="19"/>
      <c r="L141" s="21"/>
      <c r="M141" s="103"/>
      <c r="N141" s="78"/>
      <c r="O141" s="172"/>
      <c r="P141" s="185"/>
      <c r="Q141" s="172"/>
      <c r="R141" s="172"/>
      <c r="S141" s="173"/>
      <c r="T141" s="172"/>
      <c r="U141" s="105"/>
      <c r="V141" s="105"/>
      <c r="W141" s="105"/>
      <c r="X141" s="173"/>
    </row>
    <row r="142" spans="1:24">
      <c r="A142" s="22">
        <v>138</v>
      </c>
      <c r="B142" s="252"/>
      <c r="C142" s="245"/>
      <c r="D142" s="245"/>
      <c r="E142" s="23"/>
      <c r="F142" s="260"/>
      <c r="G142" s="260"/>
      <c r="H142" s="25"/>
      <c r="I142" s="260"/>
      <c r="J142" s="24"/>
      <c r="K142" s="24"/>
      <c r="L142" s="26"/>
      <c r="M142" s="104"/>
      <c r="N142" s="79"/>
      <c r="O142" s="174"/>
      <c r="P142" s="186"/>
      <c r="Q142" s="174"/>
      <c r="R142" s="174"/>
      <c r="S142" s="175"/>
      <c r="T142" s="174"/>
      <c r="U142" s="106"/>
      <c r="V142" s="106"/>
      <c r="W142" s="106"/>
      <c r="X142" s="175"/>
    </row>
    <row r="143" spans="1:24">
      <c r="A143" s="17">
        <v>139</v>
      </c>
      <c r="B143" s="251"/>
      <c r="C143" s="244"/>
      <c r="D143" s="244"/>
      <c r="E143" s="18"/>
      <c r="F143" s="233"/>
      <c r="G143" s="233"/>
      <c r="H143" s="20"/>
      <c r="I143" s="233"/>
      <c r="J143" s="19"/>
      <c r="K143" s="19"/>
      <c r="L143" s="21"/>
      <c r="M143" s="103"/>
      <c r="N143" s="78"/>
      <c r="O143" s="172"/>
      <c r="P143" s="185"/>
      <c r="Q143" s="172"/>
      <c r="R143" s="172"/>
      <c r="S143" s="173"/>
      <c r="T143" s="172"/>
      <c r="U143" s="105"/>
      <c r="V143" s="105"/>
      <c r="W143" s="105"/>
      <c r="X143" s="173"/>
    </row>
    <row r="144" spans="1:24">
      <c r="A144" s="22">
        <v>140</v>
      </c>
      <c r="B144" s="252"/>
      <c r="C144" s="245"/>
      <c r="D144" s="245"/>
      <c r="E144" s="23"/>
      <c r="F144" s="260"/>
      <c r="G144" s="260"/>
      <c r="H144" s="25"/>
      <c r="I144" s="260"/>
      <c r="J144" s="24"/>
      <c r="K144" s="24"/>
      <c r="L144" s="26"/>
      <c r="M144" s="104"/>
      <c r="N144" s="79"/>
      <c r="O144" s="174"/>
      <c r="P144" s="186"/>
      <c r="Q144" s="174"/>
      <c r="R144" s="174"/>
      <c r="S144" s="175"/>
      <c r="T144" s="174"/>
      <c r="U144" s="106"/>
      <c r="V144" s="106"/>
      <c r="W144" s="106"/>
      <c r="X144" s="175"/>
    </row>
    <row r="145" spans="1:24">
      <c r="A145" s="17">
        <v>141</v>
      </c>
      <c r="B145" s="251"/>
      <c r="C145" s="244"/>
      <c r="D145" s="244"/>
      <c r="E145" s="18"/>
      <c r="F145" s="233"/>
      <c r="G145" s="233"/>
      <c r="H145" s="20"/>
      <c r="I145" s="233"/>
      <c r="J145" s="19"/>
      <c r="K145" s="19"/>
      <c r="L145" s="21"/>
      <c r="M145" s="103"/>
      <c r="N145" s="78"/>
      <c r="O145" s="172"/>
      <c r="P145" s="185"/>
      <c r="Q145" s="172"/>
      <c r="R145" s="172"/>
      <c r="S145" s="173"/>
      <c r="T145" s="172"/>
      <c r="U145" s="105"/>
      <c r="V145" s="105"/>
      <c r="W145" s="105"/>
      <c r="X145" s="173"/>
    </row>
    <row r="146" spans="1:24">
      <c r="A146" s="22">
        <v>142</v>
      </c>
      <c r="B146" s="252"/>
      <c r="C146" s="245"/>
      <c r="D146" s="245"/>
      <c r="E146" s="23"/>
      <c r="F146" s="260"/>
      <c r="G146" s="260"/>
      <c r="H146" s="25"/>
      <c r="I146" s="260"/>
      <c r="J146" s="24"/>
      <c r="K146" s="24"/>
      <c r="L146" s="26"/>
      <c r="M146" s="104"/>
      <c r="N146" s="79"/>
      <c r="O146" s="174"/>
      <c r="P146" s="186"/>
      <c r="Q146" s="174"/>
      <c r="R146" s="174"/>
      <c r="S146" s="175"/>
      <c r="T146" s="174"/>
      <c r="U146" s="106"/>
      <c r="V146" s="106"/>
      <c r="W146" s="106"/>
      <c r="X146" s="175"/>
    </row>
    <row r="147" spans="1:24">
      <c r="A147" s="17">
        <v>143</v>
      </c>
      <c r="B147" s="251"/>
      <c r="C147" s="244"/>
      <c r="D147" s="244"/>
      <c r="E147" s="18"/>
      <c r="F147" s="233"/>
      <c r="G147" s="233"/>
      <c r="H147" s="20"/>
      <c r="I147" s="233"/>
      <c r="J147" s="19"/>
      <c r="K147" s="19"/>
      <c r="L147" s="21"/>
      <c r="M147" s="103"/>
      <c r="N147" s="78"/>
      <c r="O147" s="172"/>
      <c r="P147" s="185"/>
      <c r="Q147" s="172"/>
      <c r="R147" s="172"/>
      <c r="S147" s="173"/>
      <c r="T147" s="172"/>
      <c r="U147" s="105"/>
      <c r="V147" s="105"/>
      <c r="W147" s="105"/>
      <c r="X147" s="173"/>
    </row>
    <row r="148" spans="1:24">
      <c r="A148" s="22">
        <v>144</v>
      </c>
      <c r="B148" s="252"/>
      <c r="C148" s="245"/>
      <c r="D148" s="245"/>
      <c r="E148" s="23"/>
      <c r="F148" s="260"/>
      <c r="G148" s="260"/>
      <c r="H148" s="25"/>
      <c r="I148" s="260"/>
      <c r="J148" s="24"/>
      <c r="K148" s="24"/>
      <c r="L148" s="26"/>
      <c r="M148" s="104"/>
      <c r="N148" s="79"/>
      <c r="O148" s="174"/>
      <c r="P148" s="186"/>
      <c r="Q148" s="174"/>
      <c r="R148" s="174"/>
      <c r="S148" s="175"/>
      <c r="T148" s="174"/>
      <c r="U148" s="106"/>
      <c r="V148" s="106"/>
      <c r="W148" s="106"/>
      <c r="X148" s="175"/>
    </row>
    <row r="149" spans="1:24">
      <c r="A149" s="17">
        <v>145</v>
      </c>
      <c r="B149" s="251"/>
      <c r="C149" s="244"/>
      <c r="D149" s="244"/>
      <c r="E149" s="18"/>
      <c r="F149" s="233"/>
      <c r="G149" s="233"/>
      <c r="H149" s="20"/>
      <c r="I149" s="233"/>
      <c r="J149" s="19"/>
      <c r="K149" s="19"/>
      <c r="L149" s="21"/>
      <c r="M149" s="103"/>
      <c r="N149" s="78"/>
      <c r="O149" s="172"/>
      <c r="P149" s="185"/>
      <c r="Q149" s="172"/>
      <c r="R149" s="172"/>
      <c r="S149" s="173"/>
      <c r="T149" s="172"/>
      <c r="U149" s="105"/>
      <c r="V149" s="105"/>
      <c r="W149" s="105"/>
      <c r="X149" s="173"/>
    </row>
    <row r="150" spans="1:24">
      <c r="A150" s="22">
        <v>146</v>
      </c>
      <c r="B150" s="252"/>
      <c r="C150" s="245"/>
      <c r="D150" s="245"/>
      <c r="E150" s="23"/>
      <c r="F150" s="260"/>
      <c r="G150" s="260"/>
      <c r="H150" s="25"/>
      <c r="I150" s="260"/>
      <c r="J150" s="24"/>
      <c r="K150" s="24"/>
      <c r="L150" s="26"/>
      <c r="M150" s="104"/>
      <c r="N150" s="79"/>
      <c r="O150" s="174"/>
      <c r="P150" s="186"/>
      <c r="Q150" s="174"/>
      <c r="R150" s="174"/>
      <c r="S150" s="175"/>
      <c r="T150" s="174"/>
      <c r="U150" s="106"/>
      <c r="V150" s="106"/>
      <c r="W150" s="106"/>
      <c r="X150" s="175"/>
    </row>
    <row r="151" spans="1:24">
      <c r="A151" s="17">
        <v>147</v>
      </c>
      <c r="B151" s="251"/>
      <c r="C151" s="244"/>
      <c r="D151" s="244"/>
      <c r="E151" s="18"/>
      <c r="F151" s="233"/>
      <c r="G151" s="233"/>
      <c r="H151" s="20"/>
      <c r="I151" s="233"/>
      <c r="J151" s="19"/>
      <c r="K151" s="19"/>
      <c r="L151" s="21"/>
      <c r="M151" s="103"/>
      <c r="N151" s="78"/>
      <c r="O151" s="172"/>
      <c r="P151" s="185"/>
      <c r="Q151" s="172"/>
      <c r="R151" s="172"/>
      <c r="S151" s="173"/>
      <c r="T151" s="172"/>
      <c r="U151" s="105"/>
      <c r="V151" s="105"/>
      <c r="W151" s="105"/>
      <c r="X151" s="173"/>
    </row>
    <row r="152" spans="1:24">
      <c r="A152" s="22">
        <v>148</v>
      </c>
      <c r="B152" s="252"/>
      <c r="C152" s="245"/>
      <c r="D152" s="245"/>
      <c r="E152" s="23"/>
      <c r="F152" s="260"/>
      <c r="G152" s="260"/>
      <c r="H152" s="25"/>
      <c r="I152" s="260"/>
      <c r="J152" s="24"/>
      <c r="K152" s="24"/>
      <c r="L152" s="26"/>
      <c r="M152" s="104"/>
      <c r="N152" s="79"/>
      <c r="O152" s="174"/>
      <c r="P152" s="186"/>
      <c r="Q152" s="174"/>
      <c r="R152" s="174"/>
      <c r="S152" s="175"/>
      <c r="T152" s="174"/>
      <c r="U152" s="106"/>
      <c r="V152" s="106"/>
      <c r="W152" s="106"/>
      <c r="X152" s="175"/>
    </row>
    <row r="153" spans="1:24">
      <c r="A153" s="17">
        <v>149</v>
      </c>
      <c r="B153" s="251"/>
      <c r="C153" s="244"/>
      <c r="D153" s="244"/>
      <c r="E153" s="18"/>
      <c r="F153" s="233"/>
      <c r="G153" s="233"/>
      <c r="H153" s="20"/>
      <c r="I153" s="233"/>
      <c r="J153" s="19"/>
      <c r="K153" s="19"/>
      <c r="L153" s="21"/>
      <c r="M153" s="103"/>
      <c r="N153" s="78"/>
      <c r="O153" s="172"/>
      <c r="P153" s="185"/>
      <c r="Q153" s="172"/>
      <c r="R153" s="172"/>
      <c r="S153" s="173"/>
      <c r="T153" s="172"/>
      <c r="U153" s="105"/>
      <c r="V153" s="105"/>
      <c r="W153" s="105"/>
      <c r="X153" s="173"/>
    </row>
    <row r="154" spans="1:24">
      <c r="A154" s="22">
        <v>150</v>
      </c>
      <c r="B154" s="252"/>
      <c r="C154" s="245"/>
      <c r="D154" s="245"/>
      <c r="E154" s="23"/>
      <c r="F154" s="260"/>
      <c r="G154" s="260"/>
      <c r="H154" s="25"/>
      <c r="I154" s="260"/>
      <c r="J154" s="24"/>
      <c r="K154" s="24"/>
      <c r="L154" s="26"/>
      <c r="M154" s="104"/>
      <c r="N154" s="79"/>
      <c r="O154" s="174"/>
      <c r="P154" s="186"/>
      <c r="Q154" s="174"/>
      <c r="R154" s="174"/>
      <c r="S154" s="175"/>
      <c r="T154" s="174"/>
      <c r="U154" s="106"/>
      <c r="V154" s="106"/>
      <c r="W154" s="106"/>
      <c r="X154" s="175"/>
    </row>
    <row r="155" spans="1:24">
      <c r="A155" s="17">
        <v>151</v>
      </c>
      <c r="B155" s="251"/>
      <c r="C155" s="244"/>
      <c r="D155" s="244"/>
      <c r="E155" s="18"/>
      <c r="F155" s="233"/>
      <c r="G155" s="233"/>
      <c r="H155" s="20"/>
      <c r="I155" s="233"/>
      <c r="J155" s="19"/>
      <c r="K155" s="19"/>
      <c r="L155" s="21"/>
      <c r="M155" s="103"/>
      <c r="N155" s="78"/>
      <c r="O155" s="172"/>
      <c r="P155" s="185"/>
      <c r="Q155" s="172"/>
      <c r="R155" s="172"/>
      <c r="S155" s="173"/>
      <c r="T155" s="172"/>
      <c r="U155" s="105"/>
      <c r="V155" s="105"/>
      <c r="W155" s="105"/>
      <c r="X155" s="173"/>
    </row>
    <row r="156" spans="1:24">
      <c r="A156" s="22">
        <v>152</v>
      </c>
      <c r="B156" s="252"/>
      <c r="C156" s="245"/>
      <c r="D156" s="245"/>
      <c r="E156" s="23"/>
      <c r="F156" s="260"/>
      <c r="G156" s="260"/>
      <c r="H156" s="25"/>
      <c r="I156" s="260"/>
      <c r="J156" s="24"/>
      <c r="K156" s="24"/>
      <c r="L156" s="26"/>
      <c r="M156" s="104"/>
      <c r="N156" s="79"/>
      <c r="O156" s="174"/>
      <c r="P156" s="186"/>
      <c r="Q156" s="174"/>
      <c r="R156" s="174"/>
      <c r="S156" s="175"/>
      <c r="T156" s="174"/>
      <c r="U156" s="106"/>
      <c r="V156" s="106"/>
      <c r="W156" s="106"/>
      <c r="X156" s="175"/>
    </row>
    <row r="157" spans="1:24">
      <c r="A157" s="17">
        <v>153</v>
      </c>
      <c r="B157" s="251"/>
      <c r="C157" s="244"/>
      <c r="D157" s="244"/>
      <c r="E157" s="18"/>
      <c r="F157" s="233"/>
      <c r="G157" s="233"/>
      <c r="H157" s="20"/>
      <c r="I157" s="233"/>
      <c r="J157" s="19"/>
      <c r="K157" s="19"/>
      <c r="L157" s="21"/>
      <c r="M157" s="103"/>
      <c r="N157" s="78"/>
      <c r="O157" s="172"/>
      <c r="P157" s="185"/>
      <c r="Q157" s="172"/>
      <c r="R157" s="172"/>
      <c r="S157" s="173"/>
      <c r="T157" s="172"/>
      <c r="U157" s="105"/>
      <c r="V157" s="105"/>
      <c r="W157" s="105"/>
      <c r="X157" s="173"/>
    </row>
    <row r="158" spans="1:24">
      <c r="A158" s="22">
        <v>154</v>
      </c>
      <c r="B158" s="252"/>
      <c r="C158" s="245"/>
      <c r="D158" s="245"/>
      <c r="E158" s="23"/>
      <c r="F158" s="260"/>
      <c r="G158" s="260"/>
      <c r="H158" s="25"/>
      <c r="I158" s="260"/>
      <c r="J158" s="24"/>
      <c r="K158" s="24"/>
      <c r="L158" s="26"/>
      <c r="M158" s="104"/>
      <c r="N158" s="79"/>
      <c r="O158" s="174"/>
      <c r="P158" s="186"/>
      <c r="Q158" s="174"/>
      <c r="R158" s="174"/>
      <c r="S158" s="175"/>
      <c r="T158" s="174"/>
      <c r="U158" s="106"/>
      <c r="V158" s="106"/>
      <c r="W158" s="106"/>
      <c r="X158" s="175"/>
    </row>
    <row r="159" spans="1:24">
      <c r="A159" s="17">
        <v>155</v>
      </c>
      <c r="B159" s="251"/>
      <c r="C159" s="244"/>
      <c r="D159" s="244"/>
      <c r="E159" s="18"/>
      <c r="F159" s="233"/>
      <c r="G159" s="233"/>
      <c r="H159" s="20"/>
      <c r="I159" s="233"/>
      <c r="J159" s="19"/>
      <c r="K159" s="19"/>
      <c r="L159" s="21"/>
      <c r="M159" s="103"/>
      <c r="N159" s="78"/>
      <c r="O159" s="172"/>
      <c r="P159" s="185"/>
      <c r="Q159" s="172"/>
      <c r="R159" s="172"/>
      <c r="S159" s="173"/>
      <c r="T159" s="172"/>
      <c r="U159" s="105"/>
      <c r="V159" s="105"/>
      <c r="W159" s="105"/>
      <c r="X159" s="173"/>
    </row>
    <row r="160" spans="1:24">
      <c r="A160" s="22">
        <v>156</v>
      </c>
      <c r="B160" s="252"/>
      <c r="C160" s="245"/>
      <c r="D160" s="245"/>
      <c r="E160" s="23"/>
      <c r="F160" s="260"/>
      <c r="G160" s="260"/>
      <c r="H160" s="25"/>
      <c r="I160" s="260"/>
      <c r="J160" s="24"/>
      <c r="K160" s="24"/>
      <c r="L160" s="26"/>
      <c r="M160" s="104"/>
      <c r="N160" s="79"/>
      <c r="O160" s="174"/>
      <c r="P160" s="186"/>
      <c r="Q160" s="174"/>
      <c r="R160" s="174"/>
      <c r="S160" s="175"/>
      <c r="T160" s="174"/>
      <c r="U160" s="106"/>
      <c r="V160" s="106"/>
      <c r="W160" s="106"/>
      <c r="X160" s="175"/>
    </row>
    <row r="161" spans="1:24">
      <c r="A161" s="17">
        <v>157</v>
      </c>
      <c r="B161" s="251"/>
      <c r="C161" s="244"/>
      <c r="D161" s="244"/>
      <c r="E161" s="18"/>
      <c r="F161" s="233"/>
      <c r="G161" s="233"/>
      <c r="H161" s="20"/>
      <c r="I161" s="233"/>
      <c r="J161" s="19"/>
      <c r="K161" s="19"/>
      <c r="L161" s="21"/>
      <c r="M161" s="103"/>
      <c r="N161" s="78"/>
      <c r="O161" s="172"/>
      <c r="P161" s="185"/>
      <c r="Q161" s="172"/>
      <c r="R161" s="172"/>
      <c r="S161" s="173"/>
      <c r="T161" s="172"/>
      <c r="U161" s="105"/>
      <c r="V161" s="105"/>
      <c r="W161" s="105"/>
      <c r="X161" s="173"/>
    </row>
    <row r="162" spans="1:24">
      <c r="A162" s="22">
        <v>158</v>
      </c>
      <c r="B162" s="252"/>
      <c r="C162" s="245"/>
      <c r="D162" s="245"/>
      <c r="E162" s="23"/>
      <c r="F162" s="260"/>
      <c r="G162" s="260"/>
      <c r="H162" s="25"/>
      <c r="I162" s="260"/>
      <c r="J162" s="24"/>
      <c r="K162" s="24"/>
      <c r="L162" s="26"/>
      <c r="M162" s="104"/>
      <c r="N162" s="79"/>
      <c r="O162" s="174"/>
      <c r="P162" s="186"/>
      <c r="Q162" s="174"/>
      <c r="R162" s="174"/>
      <c r="S162" s="175"/>
      <c r="T162" s="174"/>
      <c r="U162" s="106"/>
      <c r="V162" s="106"/>
      <c r="W162" s="106"/>
      <c r="X162" s="175"/>
    </row>
    <row r="163" spans="1:24">
      <c r="A163" s="17">
        <v>159</v>
      </c>
      <c r="B163" s="251"/>
      <c r="C163" s="244"/>
      <c r="D163" s="244"/>
      <c r="E163" s="18"/>
      <c r="F163" s="233"/>
      <c r="G163" s="233"/>
      <c r="H163" s="20"/>
      <c r="I163" s="233"/>
      <c r="J163" s="19"/>
      <c r="K163" s="19"/>
      <c r="L163" s="21"/>
      <c r="M163" s="103"/>
      <c r="N163" s="78"/>
      <c r="O163" s="172"/>
      <c r="P163" s="185"/>
      <c r="Q163" s="172"/>
      <c r="R163" s="172"/>
      <c r="S163" s="173"/>
      <c r="T163" s="172"/>
      <c r="U163" s="105"/>
      <c r="V163" s="105"/>
      <c r="W163" s="105"/>
      <c r="X163" s="173"/>
    </row>
    <row r="164" spans="1:24">
      <c r="A164" s="22">
        <v>160</v>
      </c>
      <c r="B164" s="252"/>
      <c r="C164" s="245"/>
      <c r="D164" s="245"/>
      <c r="E164" s="23"/>
      <c r="F164" s="260"/>
      <c r="G164" s="260"/>
      <c r="H164" s="25"/>
      <c r="I164" s="260"/>
      <c r="J164" s="24"/>
      <c r="K164" s="24"/>
      <c r="L164" s="26"/>
      <c r="M164" s="104"/>
      <c r="N164" s="79"/>
      <c r="O164" s="174"/>
      <c r="P164" s="186"/>
      <c r="Q164" s="174"/>
      <c r="R164" s="174"/>
      <c r="S164" s="175"/>
      <c r="T164" s="174"/>
      <c r="U164" s="106"/>
      <c r="V164" s="106"/>
      <c r="W164" s="106"/>
      <c r="X164" s="175"/>
    </row>
    <row r="165" spans="1:24">
      <c r="A165" s="17">
        <v>161</v>
      </c>
      <c r="B165" s="251"/>
      <c r="C165" s="244"/>
      <c r="D165" s="244"/>
      <c r="E165" s="18"/>
      <c r="F165" s="233"/>
      <c r="G165" s="233"/>
      <c r="H165" s="20"/>
      <c r="I165" s="233"/>
      <c r="J165" s="19"/>
      <c r="K165" s="19"/>
      <c r="L165" s="21"/>
      <c r="M165" s="103"/>
      <c r="N165" s="78"/>
      <c r="O165" s="172"/>
      <c r="P165" s="185"/>
      <c r="Q165" s="172"/>
      <c r="R165" s="172"/>
      <c r="S165" s="173"/>
      <c r="T165" s="172"/>
      <c r="U165" s="105"/>
      <c r="V165" s="105"/>
      <c r="W165" s="105"/>
      <c r="X165" s="173"/>
    </row>
    <row r="166" spans="1:24">
      <c r="A166" s="22">
        <v>162</v>
      </c>
      <c r="B166" s="252"/>
      <c r="C166" s="245"/>
      <c r="D166" s="245"/>
      <c r="E166" s="23"/>
      <c r="F166" s="260"/>
      <c r="G166" s="260"/>
      <c r="H166" s="25"/>
      <c r="I166" s="260"/>
      <c r="J166" s="24"/>
      <c r="K166" s="24"/>
      <c r="L166" s="26"/>
      <c r="M166" s="104"/>
      <c r="N166" s="79"/>
      <c r="O166" s="174"/>
      <c r="P166" s="186"/>
      <c r="Q166" s="174"/>
      <c r="R166" s="174"/>
      <c r="S166" s="175"/>
      <c r="T166" s="174"/>
      <c r="U166" s="106"/>
      <c r="V166" s="106"/>
      <c r="W166" s="106"/>
      <c r="X166" s="175"/>
    </row>
    <row r="167" spans="1:24">
      <c r="A167" s="17">
        <v>163</v>
      </c>
      <c r="B167" s="251"/>
      <c r="C167" s="244"/>
      <c r="D167" s="244"/>
      <c r="E167" s="18"/>
      <c r="F167" s="233"/>
      <c r="G167" s="233"/>
      <c r="H167" s="20"/>
      <c r="I167" s="233"/>
      <c r="J167" s="19"/>
      <c r="K167" s="19"/>
      <c r="L167" s="21"/>
      <c r="M167" s="103"/>
      <c r="N167" s="78"/>
      <c r="O167" s="172"/>
      <c r="P167" s="185"/>
      <c r="Q167" s="172"/>
      <c r="R167" s="172"/>
      <c r="S167" s="173"/>
      <c r="T167" s="172"/>
      <c r="U167" s="105"/>
      <c r="V167" s="105"/>
      <c r="W167" s="105"/>
      <c r="X167" s="173"/>
    </row>
    <row r="168" spans="1:24">
      <c r="A168" s="22">
        <v>164</v>
      </c>
      <c r="B168" s="252"/>
      <c r="C168" s="245"/>
      <c r="D168" s="245"/>
      <c r="E168" s="23"/>
      <c r="F168" s="260"/>
      <c r="G168" s="260"/>
      <c r="H168" s="25"/>
      <c r="I168" s="260"/>
      <c r="J168" s="24"/>
      <c r="K168" s="24"/>
      <c r="L168" s="26"/>
      <c r="M168" s="104"/>
      <c r="N168" s="79"/>
      <c r="O168" s="174"/>
      <c r="P168" s="186"/>
      <c r="Q168" s="174"/>
      <c r="R168" s="174"/>
      <c r="S168" s="175"/>
      <c r="T168" s="174"/>
      <c r="U168" s="106"/>
      <c r="V168" s="106"/>
      <c r="W168" s="106"/>
      <c r="X168" s="175"/>
    </row>
    <row r="169" spans="1:24">
      <c r="A169" s="17">
        <v>165</v>
      </c>
      <c r="B169" s="251"/>
      <c r="C169" s="244"/>
      <c r="D169" s="244"/>
      <c r="E169" s="18"/>
      <c r="F169" s="233"/>
      <c r="G169" s="233"/>
      <c r="H169" s="20"/>
      <c r="I169" s="233"/>
      <c r="J169" s="19"/>
      <c r="K169" s="19"/>
      <c r="L169" s="21"/>
      <c r="M169" s="103"/>
      <c r="N169" s="78"/>
      <c r="O169" s="172"/>
      <c r="P169" s="185"/>
      <c r="Q169" s="172"/>
      <c r="R169" s="172"/>
      <c r="S169" s="173"/>
      <c r="T169" s="172"/>
      <c r="U169" s="105"/>
      <c r="V169" s="105"/>
      <c r="W169" s="105"/>
      <c r="X169" s="173"/>
    </row>
    <row r="170" spans="1:24">
      <c r="A170" s="22">
        <v>166</v>
      </c>
      <c r="B170" s="252"/>
      <c r="C170" s="245"/>
      <c r="D170" s="245"/>
      <c r="E170" s="23"/>
      <c r="F170" s="260"/>
      <c r="G170" s="260"/>
      <c r="H170" s="25"/>
      <c r="I170" s="260"/>
      <c r="J170" s="24"/>
      <c r="K170" s="24"/>
      <c r="L170" s="26"/>
      <c r="M170" s="104"/>
      <c r="N170" s="79"/>
      <c r="O170" s="174"/>
      <c r="P170" s="186"/>
      <c r="Q170" s="174"/>
      <c r="R170" s="174"/>
      <c r="S170" s="175"/>
      <c r="T170" s="174"/>
      <c r="U170" s="106"/>
      <c r="V170" s="106"/>
      <c r="W170" s="106"/>
      <c r="X170" s="175"/>
    </row>
    <row r="171" spans="1:24">
      <c r="A171" s="17">
        <v>167</v>
      </c>
      <c r="B171" s="251"/>
      <c r="C171" s="244"/>
      <c r="D171" s="244"/>
      <c r="E171" s="18"/>
      <c r="F171" s="233"/>
      <c r="G171" s="233"/>
      <c r="H171" s="20"/>
      <c r="I171" s="233"/>
      <c r="J171" s="19"/>
      <c r="K171" s="19"/>
      <c r="L171" s="21"/>
      <c r="M171" s="103"/>
      <c r="N171" s="78"/>
      <c r="O171" s="172"/>
      <c r="P171" s="185"/>
      <c r="Q171" s="172"/>
      <c r="R171" s="172"/>
      <c r="S171" s="173"/>
      <c r="T171" s="172"/>
      <c r="U171" s="105"/>
      <c r="V171" s="105"/>
      <c r="W171" s="105"/>
      <c r="X171" s="173"/>
    </row>
    <row r="172" spans="1:24">
      <c r="A172" s="22">
        <v>168</v>
      </c>
      <c r="B172" s="252"/>
      <c r="C172" s="245"/>
      <c r="D172" s="245"/>
      <c r="E172" s="23"/>
      <c r="F172" s="260"/>
      <c r="G172" s="260"/>
      <c r="H172" s="25"/>
      <c r="I172" s="260"/>
      <c r="J172" s="24"/>
      <c r="K172" s="24"/>
      <c r="L172" s="26"/>
      <c r="M172" s="104"/>
      <c r="N172" s="79"/>
      <c r="O172" s="174"/>
      <c r="P172" s="186"/>
      <c r="Q172" s="174"/>
      <c r="R172" s="174"/>
      <c r="S172" s="175"/>
      <c r="T172" s="174"/>
      <c r="U172" s="106"/>
      <c r="V172" s="106"/>
      <c r="W172" s="106"/>
      <c r="X172" s="175"/>
    </row>
    <row r="173" spans="1:24">
      <c r="A173" s="17">
        <v>169</v>
      </c>
      <c r="B173" s="251"/>
      <c r="C173" s="244"/>
      <c r="D173" s="244"/>
      <c r="E173" s="18"/>
      <c r="F173" s="233"/>
      <c r="G173" s="233"/>
      <c r="H173" s="20"/>
      <c r="I173" s="233"/>
      <c r="J173" s="19"/>
      <c r="K173" s="19"/>
      <c r="L173" s="21"/>
      <c r="M173" s="103"/>
      <c r="N173" s="78"/>
      <c r="O173" s="172"/>
      <c r="P173" s="185"/>
      <c r="Q173" s="172"/>
      <c r="R173" s="172"/>
      <c r="S173" s="173"/>
      <c r="T173" s="172"/>
      <c r="U173" s="105"/>
      <c r="V173" s="105"/>
      <c r="W173" s="105"/>
      <c r="X173" s="173"/>
    </row>
    <row r="174" spans="1:24">
      <c r="A174" s="22">
        <v>170</v>
      </c>
      <c r="B174" s="252"/>
      <c r="C174" s="245"/>
      <c r="D174" s="245"/>
      <c r="E174" s="23"/>
      <c r="F174" s="260"/>
      <c r="G174" s="260"/>
      <c r="H174" s="25"/>
      <c r="I174" s="260"/>
      <c r="J174" s="24"/>
      <c r="K174" s="24"/>
      <c r="L174" s="26"/>
      <c r="M174" s="104"/>
      <c r="N174" s="79"/>
      <c r="O174" s="174"/>
      <c r="P174" s="186"/>
      <c r="Q174" s="174"/>
      <c r="R174" s="174"/>
      <c r="S174" s="175"/>
      <c r="T174" s="174"/>
      <c r="U174" s="106"/>
      <c r="V174" s="106"/>
      <c r="W174" s="106"/>
      <c r="X174" s="175"/>
    </row>
    <row r="175" spans="1:24">
      <c r="A175" s="17">
        <v>171</v>
      </c>
      <c r="B175" s="251"/>
      <c r="C175" s="244"/>
      <c r="D175" s="244"/>
      <c r="E175" s="18"/>
      <c r="F175" s="233"/>
      <c r="G175" s="233"/>
      <c r="H175" s="20"/>
      <c r="I175" s="233"/>
      <c r="J175" s="19"/>
      <c r="K175" s="19"/>
      <c r="L175" s="21"/>
      <c r="M175" s="103"/>
      <c r="N175" s="78"/>
      <c r="O175" s="172"/>
      <c r="P175" s="185"/>
      <c r="Q175" s="172"/>
      <c r="R175" s="172"/>
      <c r="S175" s="173"/>
      <c r="T175" s="172"/>
      <c r="U175" s="105"/>
      <c r="V175" s="105"/>
      <c r="W175" s="105"/>
      <c r="X175" s="173"/>
    </row>
    <row r="176" spans="1:24">
      <c r="A176" s="22">
        <v>172</v>
      </c>
      <c r="B176" s="252"/>
      <c r="C176" s="245"/>
      <c r="D176" s="245"/>
      <c r="E176" s="23"/>
      <c r="F176" s="260"/>
      <c r="G176" s="260"/>
      <c r="H176" s="25"/>
      <c r="I176" s="260"/>
      <c r="J176" s="24"/>
      <c r="K176" s="24"/>
      <c r="L176" s="26"/>
      <c r="M176" s="104"/>
      <c r="N176" s="79"/>
      <c r="O176" s="174"/>
      <c r="P176" s="186"/>
      <c r="Q176" s="174"/>
      <c r="R176" s="174"/>
      <c r="S176" s="175"/>
      <c r="T176" s="174"/>
      <c r="U176" s="106"/>
      <c r="V176" s="106"/>
      <c r="W176" s="106"/>
      <c r="X176" s="175"/>
    </row>
    <row r="177" spans="1:24">
      <c r="A177" s="17">
        <v>173</v>
      </c>
      <c r="B177" s="251"/>
      <c r="C177" s="244"/>
      <c r="D177" s="244"/>
      <c r="E177" s="18"/>
      <c r="F177" s="233"/>
      <c r="G177" s="233"/>
      <c r="H177" s="20"/>
      <c r="I177" s="233"/>
      <c r="J177" s="19"/>
      <c r="K177" s="19"/>
      <c r="L177" s="21"/>
      <c r="M177" s="103"/>
      <c r="N177" s="78"/>
      <c r="O177" s="172"/>
      <c r="P177" s="185"/>
      <c r="Q177" s="172"/>
      <c r="R177" s="172"/>
      <c r="S177" s="173"/>
      <c r="T177" s="172"/>
      <c r="U177" s="105"/>
      <c r="V177" s="105"/>
      <c r="W177" s="105"/>
      <c r="X177" s="173"/>
    </row>
    <row r="178" spans="1:24">
      <c r="A178" s="22">
        <v>174</v>
      </c>
      <c r="B178" s="252"/>
      <c r="C178" s="245"/>
      <c r="D178" s="245"/>
      <c r="E178" s="23"/>
      <c r="F178" s="260"/>
      <c r="G178" s="260"/>
      <c r="H178" s="25"/>
      <c r="I178" s="260"/>
      <c r="J178" s="24"/>
      <c r="K178" s="24"/>
      <c r="L178" s="26"/>
      <c r="M178" s="104"/>
      <c r="N178" s="79"/>
      <c r="O178" s="174"/>
      <c r="P178" s="186"/>
      <c r="Q178" s="174"/>
      <c r="R178" s="174"/>
      <c r="S178" s="175"/>
      <c r="T178" s="174"/>
      <c r="U178" s="106"/>
      <c r="V178" s="106"/>
      <c r="W178" s="106"/>
      <c r="X178" s="175"/>
    </row>
    <row r="179" spans="1:24">
      <c r="A179" s="17">
        <v>175</v>
      </c>
      <c r="B179" s="251"/>
      <c r="C179" s="244"/>
      <c r="D179" s="244"/>
      <c r="E179" s="18"/>
      <c r="F179" s="233"/>
      <c r="G179" s="233"/>
      <c r="H179" s="20"/>
      <c r="I179" s="233"/>
      <c r="J179" s="19"/>
      <c r="K179" s="19"/>
      <c r="L179" s="21"/>
      <c r="M179" s="103"/>
      <c r="N179" s="78"/>
      <c r="O179" s="172"/>
      <c r="P179" s="185"/>
      <c r="Q179" s="172"/>
      <c r="R179" s="172"/>
      <c r="S179" s="173"/>
      <c r="T179" s="172"/>
      <c r="U179" s="105"/>
      <c r="V179" s="105"/>
      <c r="W179" s="105"/>
      <c r="X179" s="173"/>
    </row>
    <row r="180" spans="1:24">
      <c r="A180" s="22">
        <v>176</v>
      </c>
      <c r="B180" s="252"/>
      <c r="C180" s="245"/>
      <c r="D180" s="245"/>
      <c r="E180" s="23"/>
      <c r="F180" s="260"/>
      <c r="G180" s="260"/>
      <c r="H180" s="25"/>
      <c r="I180" s="260"/>
      <c r="J180" s="24"/>
      <c r="K180" s="24"/>
      <c r="L180" s="26"/>
      <c r="M180" s="104"/>
      <c r="N180" s="79"/>
      <c r="O180" s="174"/>
      <c r="P180" s="186"/>
      <c r="Q180" s="174"/>
      <c r="R180" s="174"/>
      <c r="S180" s="175"/>
      <c r="T180" s="174"/>
      <c r="U180" s="106"/>
      <c r="V180" s="106"/>
      <c r="W180" s="106"/>
      <c r="X180" s="175"/>
    </row>
    <row r="181" spans="1:24">
      <c r="A181" s="17">
        <v>177</v>
      </c>
      <c r="B181" s="251"/>
      <c r="C181" s="244"/>
      <c r="D181" s="244"/>
      <c r="E181" s="18"/>
      <c r="F181" s="233"/>
      <c r="G181" s="233"/>
      <c r="H181" s="20"/>
      <c r="I181" s="233"/>
      <c r="J181" s="19"/>
      <c r="K181" s="19"/>
      <c r="L181" s="21"/>
      <c r="M181" s="103"/>
      <c r="N181" s="78"/>
      <c r="O181" s="172"/>
      <c r="P181" s="185"/>
      <c r="Q181" s="172"/>
      <c r="R181" s="172"/>
      <c r="S181" s="173"/>
      <c r="T181" s="172"/>
      <c r="U181" s="105"/>
      <c r="V181" s="105"/>
      <c r="W181" s="105"/>
      <c r="X181" s="173"/>
    </row>
    <row r="182" spans="1:24">
      <c r="A182" s="22">
        <v>178</v>
      </c>
      <c r="B182" s="252"/>
      <c r="C182" s="245"/>
      <c r="D182" s="245"/>
      <c r="E182" s="23"/>
      <c r="F182" s="260"/>
      <c r="G182" s="260"/>
      <c r="H182" s="25"/>
      <c r="I182" s="260"/>
      <c r="J182" s="24"/>
      <c r="K182" s="24"/>
      <c r="L182" s="26"/>
      <c r="M182" s="104"/>
      <c r="N182" s="79"/>
      <c r="O182" s="174"/>
      <c r="P182" s="186"/>
      <c r="Q182" s="174"/>
      <c r="R182" s="174"/>
      <c r="S182" s="175"/>
      <c r="T182" s="174"/>
      <c r="U182" s="106"/>
      <c r="V182" s="106"/>
      <c r="W182" s="106"/>
      <c r="X182" s="175"/>
    </row>
    <row r="183" spans="1:24">
      <c r="A183" s="17">
        <v>179</v>
      </c>
      <c r="B183" s="251"/>
      <c r="C183" s="244"/>
      <c r="D183" s="244"/>
      <c r="E183" s="18"/>
      <c r="F183" s="233"/>
      <c r="G183" s="233"/>
      <c r="H183" s="20"/>
      <c r="I183" s="233"/>
      <c r="J183" s="19"/>
      <c r="K183" s="19"/>
      <c r="L183" s="21"/>
      <c r="M183" s="103"/>
      <c r="N183" s="78"/>
      <c r="O183" s="172"/>
      <c r="P183" s="185"/>
      <c r="Q183" s="172"/>
      <c r="R183" s="172"/>
      <c r="S183" s="173"/>
      <c r="T183" s="172"/>
      <c r="U183" s="105"/>
      <c r="V183" s="105"/>
      <c r="W183" s="105"/>
      <c r="X183" s="173"/>
    </row>
    <row r="184" spans="1:24">
      <c r="A184" s="22">
        <v>180</v>
      </c>
      <c r="B184" s="252"/>
      <c r="C184" s="245"/>
      <c r="D184" s="245"/>
      <c r="E184" s="23"/>
      <c r="F184" s="260"/>
      <c r="G184" s="260"/>
      <c r="H184" s="25"/>
      <c r="I184" s="260"/>
      <c r="J184" s="24"/>
      <c r="K184" s="24"/>
      <c r="L184" s="26"/>
      <c r="M184" s="104"/>
      <c r="N184" s="79"/>
      <c r="O184" s="174"/>
      <c r="P184" s="186"/>
      <c r="Q184" s="174"/>
      <c r="R184" s="174"/>
      <c r="S184" s="175"/>
      <c r="T184" s="174"/>
      <c r="U184" s="106"/>
      <c r="V184" s="106"/>
      <c r="W184" s="106"/>
      <c r="X184" s="175"/>
    </row>
    <row r="185" spans="1:24">
      <c r="A185" s="17">
        <v>181</v>
      </c>
      <c r="B185" s="251"/>
      <c r="C185" s="244"/>
      <c r="D185" s="244"/>
      <c r="E185" s="18"/>
      <c r="F185" s="233"/>
      <c r="G185" s="233"/>
      <c r="H185" s="20"/>
      <c r="I185" s="233"/>
      <c r="J185" s="19"/>
      <c r="K185" s="19"/>
      <c r="L185" s="21"/>
      <c r="M185" s="103"/>
      <c r="N185" s="78"/>
      <c r="O185" s="172"/>
      <c r="P185" s="185"/>
      <c r="Q185" s="172"/>
      <c r="R185" s="172"/>
      <c r="S185" s="173"/>
      <c r="T185" s="172"/>
      <c r="U185" s="105"/>
      <c r="V185" s="105"/>
      <c r="W185" s="105"/>
      <c r="X185" s="173"/>
    </row>
    <row r="186" spans="1:24">
      <c r="A186" s="22">
        <v>182</v>
      </c>
      <c r="B186" s="252"/>
      <c r="C186" s="245"/>
      <c r="D186" s="245"/>
      <c r="E186" s="23"/>
      <c r="F186" s="260"/>
      <c r="G186" s="260"/>
      <c r="H186" s="25"/>
      <c r="I186" s="260"/>
      <c r="J186" s="24"/>
      <c r="K186" s="24"/>
      <c r="L186" s="26"/>
      <c r="M186" s="104"/>
      <c r="N186" s="79"/>
      <c r="O186" s="174"/>
      <c r="P186" s="186"/>
      <c r="Q186" s="174"/>
      <c r="R186" s="174"/>
      <c r="S186" s="175"/>
      <c r="T186" s="174"/>
      <c r="U186" s="106"/>
      <c r="V186" s="106"/>
      <c r="W186" s="106"/>
      <c r="X186" s="175"/>
    </row>
    <row r="187" spans="1:24">
      <c r="A187" s="17">
        <v>183</v>
      </c>
      <c r="B187" s="251"/>
      <c r="C187" s="244"/>
      <c r="D187" s="244"/>
      <c r="E187" s="18"/>
      <c r="F187" s="233"/>
      <c r="G187" s="233"/>
      <c r="H187" s="20"/>
      <c r="I187" s="233"/>
      <c r="J187" s="19"/>
      <c r="K187" s="19"/>
      <c r="L187" s="21"/>
      <c r="M187" s="103"/>
      <c r="N187" s="78"/>
      <c r="O187" s="172"/>
      <c r="P187" s="185"/>
      <c r="Q187" s="172"/>
      <c r="R187" s="172"/>
      <c r="S187" s="173"/>
      <c r="T187" s="172"/>
      <c r="U187" s="105"/>
      <c r="V187" s="105"/>
      <c r="W187" s="105"/>
      <c r="X187" s="173"/>
    </row>
    <row r="188" spans="1:24">
      <c r="A188" s="22">
        <v>184</v>
      </c>
      <c r="B188" s="252"/>
      <c r="C188" s="245"/>
      <c r="D188" s="245"/>
      <c r="E188" s="23"/>
      <c r="F188" s="260"/>
      <c r="G188" s="260"/>
      <c r="H188" s="25"/>
      <c r="I188" s="260"/>
      <c r="J188" s="24"/>
      <c r="K188" s="24"/>
      <c r="L188" s="26"/>
      <c r="M188" s="104"/>
      <c r="N188" s="79"/>
      <c r="O188" s="174"/>
      <c r="P188" s="186"/>
      <c r="Q188" s="174"/>
      <c r="R188" s="174"/>
      <c r="S188" s="175"/>
      <c r="T188" s="174"/>
      <c r="U188" s="106"/>
      <c r="V188" s="106"/>
      <c r="W188" s="106"/>
      <c r="X188" s="175"/>
    </row>
    <row r="189" spans="1:24">
      <c r="A189" s="17">
        <v>185</v>
      </c>
      <c r="B189" s="251"/>
      <c r="C189" s="244"/>
      <c r="D189" s="244"/>
      <c r="E189" s="18"/>
      <c r="F189" s="233"/>
      <c r="G189" s="233"/>
      <c r="H189" s="20"/>
      <c r="I189" s="233"/>
      <c r="J189" s="19"/>
      <c r="K189" s="19"/>
      <c r="L189" s="21"/>
      <c r="M189" s="103"/>
      <c r="N189" s="78"/>
      <c r="O189" s="172"/>
      <c r="P189" s="185"/>
      <c r="Q189" s="172"/>
      <c r="R189" s="172"/>
      <c r="S189" s="173"/>
      <c r="T189" s="172"/>
      <c r="U189" s="105"/>
      <c r="V189" s="105"/>
      <c r="W189" s="105"/>
      <c r="X189" s="173"/>
    </row>
    <row r="190" spans="1:24">
      <c r="A190" s="22">
        <v>186</v>
      </c>
      <c r="B190" s="252"/>
      <c r="C190" s="245"/>
      <c r="D190" s="245"/>
      <c r="E190" s="23"/>
      <c r="F190" s="260"/>
      <c r="G190" s="260"/>
      <c r="H190" s="25"/>
      <c r="I190" s="260"/>
      <c r="J190" s="24"/>
      <c r="K190" s="24"/>
      <c r="L190" s="26"/>
      <c r="M190" s="104"/>
      <c r="N190" s="79"/>
      <c r="O190" s="174"/>
      <c r="P190" s="186"/>
      <c r="Q190" s="174"/>
      <c r="R190" s="174"/>
      <c r="S190" s="175"/>
      <c r="T190" s="174"/>
      <c r="U190" s="106"/>
      <c r="V190" s="106"/>
      <c r="W190" s="106"/>
      <c r="X190" s="175"/>
    </row>
    <row r="191" spans="1:24">
      <c r="A191" s="17">
        <v>187</v>
      </c>
      <c r="B191" s="251"/>
      <c r="C191" s="244"/>
      <c r="D191" s="244"/>
      <c r="E191" s="18"/>
      <c r="F191" s="233"/>
      <c r="G191" s="233"/>
      <c r="H191" s="20"/>
      <c r="I191" s="233"/>
      <c r="J191" s="19"/>
      <c r="K191" s="19"/>
      <c r="L191" s="21"/>
      <c r="M191" s="103"/>
      <c r="N191" s="78"/>
      <c r="O191" s="172"/>
      <c r="P191" s="185"/>
      <c r="Q191" s="172"/>
      <c r="R191" s="172"/>
      <c r="S191" s="173"/>
      <c r="T191" s="172"/>
      <c r="U191" s="105"/>
      <c r="V191" s="105"/>
      <c r="W191" s="105"/>
      <c r="X191" s="173"/>
    </row>
    <row r="192" spans="1:24">
      <c r="A192" s="22">
        <v>188</v>
      </c>
      <c r="B192" s="252"/>
      <c r="C192" s="245"/>
      <c r="D192" s="245"/>
      <c r="E192" s="23"/>
      <c r="F192" s="260"/>
      <c r="G192" s="260"/>
      <c r="H192" s="25"/>
      <c r="I192" s="260"/>
      <c r="J192" s="24"/>
      <c r="K192" s="24"/>
      <c r="L192" s="26"/>
      <c r="M192" s="104"/>
      <c r="N192" s="79"/>
      <c r="O192" s="174"/>
      <c r="P192" s="186"/>
      <c r="Q192" s="174"/>
      <c r="R192" s="174"/>
      <c r="S192" s="175"/>
      <c r="T192" s="174"/>
      <c r="U192" s="106"/>
      <c r="V192" s="106"/>
      <c r="W192" s="106"/>
      <c r="X192" s="175"/>
    </row>
    <row r="193" spans="1:24">
      <c r="A193" s="17">
        <v>189</v>
      </c>
      <c r="B193" s="251"/>
      <c r="C193" s="244"/>
      <c r="D193" s="244"/>
      <c r="E193" s="18"/>
      <c r="F193" s="233"/>
      <c r="G193" s="233"/>
      <c r="H193" s="20"/>
      <c r="I193" s="233"/>
      <c r="J193" s="19"/>
      <c r="K193" s="19"/>
      <c r="L193" s="21"/>
      <c r="M193" s="103"/>
      <c r="N193" s="78"/>
      <c r="O193" s="172"/>
      <c r="P193" s="185"/>
      <c r="Q193" s="172"/>
      <c r="R193" s="172"/>
      <c r="S193" s="173"/>
      <c r="T193" s="172"/>
      <c r="U193" s="105"/>
      <c r="V193" s="105"/>
      <c r="W193" s="105"/>
      <c r="X193" s="173"/>
    </row>
    <row r="194" spans="1:24">
      <c r="A194" s="22">
        <v>190</v>
      </c>
      <c r="B194" s="252"/>
      <c r="C194" s="245"/>
      <c r="D194" s="245"/>
      <c r="E194" s="23"/>
      <c r="F194" s="260"/>
      <c r="G194" s="260"/>
      <c r="H194" s="25"/>
      <c r="I194" s="260"/>
      <c r="J194" s="24"/>
      <c r="K194" s="24"/>
      <c r="L194" s="26"/>
      <c r="M194" s="104"/>
      <c r="N194" s="79"/>
      <c r="O194" s="174"/>
      <c r="P194" s="186"/>
      <c r="Q194" s="174"/>
      <c r="R194" s="174"/>
      <c r="S194" s="175"/>
      <c r="T194" s="174"/>
      <c r="U194" s="106"/>
      <c r="V194" s="106"/>
      <c r="W194" s="106"/>
      <c r="X194" s="175"/>
    </row>
    <row r="195" spans="1:24">
      <c r="A195" s="17">
        <v>191</v>
      </c>
      <c r="B195" s="251"/>
      <c r="C195" s="244"/>
      <c r="D195" s="244"/>
      <c r="E195" s="18"/>
      <c r="F195" s="233"/>
      <c r="G195" s="233"/>
      <c r="H195" s="20"/>
      <c r="I195" s="233"/>
      <c r="J195" s="19"/>
      <c r="K195" s="19"/>
      <c r="L195" s="21"/>
      <c r="M195" s="103"/>
      <c r="N195" s="78"/>
      <c r="O195" s="172"/>
      <c r="P195" s="185"/>
      <c r="Q195" s="172"/>
      <c r="R195" s="172"/>
      <c r="S195" s="173"/>
      <c r="T195" s="172"/>
      <c r="U195" s="105"/>
      <c r="V195" s="105"/>
      <c r="W195" s="105"/>
      <c r="X195" s="173"/>
    </row>
    <row r="196" spans="1:24">
      <c r="A196" s="22">
        <v>192</v>
      </c>
      <c r="B196" s="252"/>
      <c r="C196" s="245"/>
      <c r="D196" s="245"/>
      <c r="E196" s="23"/>
      <c r="F196" s="260"/>
      <c r="G196" s="260"/>
      <c r="H196" s="25"/>
      <c r="I196" s="260"/>
      <c r="J196" s="24"/>
      <c r="K196" s="24"/>
      <c r="L196" s="26"/>
      <c r="M196" s="104"/>
      <c r="N196" s="79"/>
      <c r="O196" s="174"/>
      <c r="P196" s="186"/>
      <c r="Q196" s="174"/>
      <c r="R196" s="174"/>
      <c r="S196" s="175"/>
      <c r="T196" s="174"/>
      <c r="U196" s="106"/>
      <c r="V196" s="106"/>
      <c r="W196" s="106"/>
      <c r="X196" s="175"/>
    </row>
    <row r="197" spans="1:24">
      <c r="A197" s="17">
        <v>193</v>
      </c>
      <c r="B197" s="251"/>
      <c r="C197" s="244"/>
      <c r="D197" s="244"/>
      <c r="E197" s="18"/>
      <c r="F197" s="233"/>
      <c r="G197" s="233"/>
      <c r="H197" s="20"/>
      <c r="I197" s="233"/>
      <c r="J197" s="19"/>
      <c r="K197" s="19"/>
      <c r="L197" s="21"/>
      <c r="M197" s="103"/>
      <c r="N197" s="78"/>
      <c r="O197" s="172"/>
      <c r="P197" s="185"/>
      <c r="Q197" s="172"/>
      <c r="R197" s="172"/>
      <c r="S197" s="173"/>
      <c r="T197" s="172"/>
      <c r="U197" s="105"/>
      <c r="V197" s="105"/>
      <c r="W197" s="105"/>
      <c r="X197" s="173"/>
    </row>
    <row r="198" spans="1:24">
      <c r="A198" s="22">
        <v>194</v>
      </c>
      <c r="B198" s="252"/>
      <c r="C198" s="245"/>
      <c r="D198" s="245"/>
      <c r="E198" s="23"/>
      <c r="F198" s="260"/>
      <c r="G198" s="260"/>
      <c r="H198" s="25"/>
      <c r="I198" s="260"/>
      <c r="J198" s="24"/>
      <c r="K198" s="24"/>
      <c r="L198" s="26"/>
      <c r="M198" s="104"/>
      <c r="N198" s="79"/>
      <c r="O198" s="174"/>
      <c r="P198" s="186"/>
      <c r="Q198" s="174"/>
      <c r="R198" s="174"/>
      <c r="S198" s="175"/>
      <c r="T198" s="174"/>
      <c r="U198" s="106"/>
      <c r="V198" s="106"/>
      <c r="W198" s="106"/>
      <c r="X198" s="175"/>
    </row>
    <row r="199" spans="1:24">
      <c r="A199" s="17">
        <v>195</v>
      </c>
      <c r="B199" s="251"/>
      <c r="C199" s="244"/>
      <c r="D199" s="244"/>
      <c r="E199" s="18"/>
      <c r="F199" s="233"/>
      <c r="G199" s="233"/>
      <c r="H199" s="20"/>
      <c r="I199" s="233"/>
      <c r="J199" s="19"/>
      <c r="K199" s="19"/>
      <c r="L199" s="21"/>
      <c r="M199" s="103"/>
      <c r="N199" s="78"/>
      <c r="O199" s="172"/>
      <c r="P199" s="185"/>
      <c r="Q199" s="172"/>
      <c r="R199" s="172"/>
      <c r="S199" s="173"/>
      <c r="T199" s="172"/>
      <c r="U199" s="105"/>
      <c r="V199" s="105"/>
      <c r="W199" s="105"/>
      <c r="X199" s="173"/>
    </row>
    <row r="200" spans="1:24">
      <c r="A200" s="22">
        <v>196</v>
      </c>
      <c r="B200" s="252"/>
      <c r="C200" s="245"/>
      <c r="D200" s="245"/>
      <c r="E200" s="23"/>
      <c r="F200" s="260"/>
      <c r="G200" s="260"/>
      <c r="H200" s="25"/>
      <c r="I200" s="260"/>
      <c r="J200" s="24"/>
      <c r="K200" s="24"/>
      <c r="L200" s="26"/>
      <c r="M200" s="104"/>
      <c r="N200" s="79"/>
      <c r="O200" s="174"/>
      <c r="P200" s="186"/>
      <c r="Q200" s="174"/>
      <c r="R200" s="174"/>
      <c r="S200" s="175"/>
      <c r="T200" s="174"/>
      <c r="U200" s="106"/>
      <c r="V200" s="106"/>
      <c r="W200" s="106"/>
      <c r="X200" s="175"/>
    </row>
    <row r="201" spans="1:24">
      <c r="A201" s="17">
        <v>197</v>
      </c>
      <c r="B201" s="251"/>
      <c r="C201" s="244"/>
      <c r="D201" s="244"/>
      <c r="E201" s="18"/>
      <c r="F201" s="233"/>
      <c r="G201" s="233"/>
      <c r="H201" s="20"/>
      <c r="I201" s="233"/>
      <c r="J201" s="19"/>
      <c r="K201" s="19"/>
      <c r="L201" s="21"/>
      <c r="M201" s="103"/>
      <c r="N201" s="78"/>
      <c r="O201" s="172"/>
      <c r="P201" s="185"/>
      <c r="Q201" s="172"/>
      <c r="R201" s="172"/>
      <c r="S201" s="173"/>
      <c r="T201" s="172"/>
      <c r="U201" s="105"/>
      <c r="V201" s="105"/>
      <c r="W201" s="105"/>
      <c r="X201" s="173"/>
    </row>
    <row r="202" spans="1:24">
      <c r="A202" s="22">
        <v>198</v>
      </c>
      <c r="B202" s="252"/>
      <c r="C202" s="245"/>
      <c r="D202" s="245"/>
      <c r="E202" s="23"/>
      <c r="F202" s="260"/>
      <c r="G202" s="260"/>
      <c r="H202" s="25"/>
      <c r="I202" s="260"/>
      <c r="J202" s="24"/>
      <c r="K202" s="24"/>
      <c r="L202" s="26"/>
      <c r="M202" s="104"/>
      <c r="N202" s="79"/>
      <c r="O202" s="174"/>
      <c r="P202" s="186"/>
      <c r="Q202" s="174"/>
      <c r="R202" s="174"/>
      <c r="S202" s="175"/>
      <c r="T202" s="174"/>
      <c r="U202" s="106"/>
      <c r="V202" s="106"/>
      <c r="W202" s="106"/>
      <c r="X202" s="175"/>
    </row>
    <row r="203" spans="1:24">
      <c r="A203" s="17">
        <v>199</v>
      </c>
      <c r="B203" s="251"/>
      <c r="C203" s="244"/>
      <c r="D203" s="244"/>
      <c r="E203" s="18"/>
      <c r="F203" s="233"/>
      <c r="G203" s="233"/>
      <c r="H203" s="20"/>
      <c r="I203" s="233"/>
      <c r="J203" s="19"/>
      <c r="K203" s="19"/>
      <c r="L203" s="21"/>
      <c r="M203" s="103"/>
      <c r="N203" s="78"/>
      <c r="O203" s="172"/>
      <c r="P203" s="185"/>
      <c r="Q203" s="172"/>
      <c r="R203" s="172"/>
      <c r="S203" s="173"/>
      <c r="T203" s="172"/>
      <c r="U203" s="105"/>
      <c r="V203" s="105"/>
      <c r="W203" s="105"/>
      <c r="X203" s="173"/>
    </row>
    <row r="204" spans="1:24">
      <c r="A204" s="22">
        <v>200</v>
      </c>
      <c r="B204" s="252"/>
      <c r="C204" s="245"/>
      <c r="D204" s="245"/>
      <c r="E204" s="23"/>
      <c r="F204" s="260"/>
      <c r="G204" s="260"/>
      <c r="H204" s="25"/>
      <c r="I204" s="260"/>
      <c r="J204" s="24"/>
      <c r="K204" s="24"/>
      <c r="L204" s="26"/>
      <c r="M204" s="104"/>
      <c r="N204" s="79"/>
      <c r="O204" s="174"/>
      <c r="P204" s="186"/>
      <c r="Q204" s="174"/>
      <c r="R204" s="174"/>
      <c r="S204" s="175"/>
      <c r="T204" s="174"/>
      <c r="U204" s="106"/>
      <c r="V204" s="106"/>
      <c r="W204" s="106"/>
      <c r="X204" s="175"/>
    </row>
    <row r="205" spans="1:24">
      <c r="A205" s="27"/>
      <c r="B205" s="253"/>
      <c r="C205" s="246"/>
      <c r="D205" s="246"/>
      <c r="E205" s="28"/>
      <c r="F205" s="261"/>
      <c r="G205" s="261"/>
      <c r="H205" s="30"/>
      <c r="I205" s="261"/>
      <c r="J205" s="29"/>
      <c r="K205" s="29"/>
      <c r="L205" s="27"/>
      <c r="M205" s="98"/>
      <c r="N205" s="80"/>
      <c r="O205" s="176"/>
      <c r="P205" s="187"/>
      <c r="Q205" s="176"/>
      <c r="R205" s="176"/>
      <c r="S205" s="177"/>
      <c r="T205" s="176"/>
      <c r="U205" s="108"/>
      <c r="V205" s="108"/>
      <c r="W205" s="108"/>
      <c r="X205" s="177"/>
    </row>
    <row r="206" spans="1:24">
      <c r="A206" s="31"/>
      <c r="B206" s="254"/>
      <c r="C206" s="247"/>
      <c r="D206" s="247"/>
      <c r="E206" s="32"/>
      <c r="F206" s="262"/>
      <c r="G206" s="262"/>
      <c r="H206" s="34"/>
      <c r="I206" s="262"/>
      <c r="J206" s="33"/>
      <c r="K206" s="33"/>
      <c r="L206" s="31"/>
      <c r="M206" s="99"/>
      <c r="N206" s="81"/>
      <c r="O206" s="178"/>
      <c r="P206" s="188"/>
      <c r="Q206" s="178"/>
      <c r="R206" s="178"/>
      <c r="S206" s="179"/>
      <c r="T206" s="178"/>
      <c r="U206" s="106"/>
      <c r="V206" s="106"/>
      <c r="W206" s="106"/>
      <c r="X206" s="179"/>
    </row>
    <row r="207" spans="1:24">
      <c r="A207" s="35"/>
      <c r="B207" s="255"/>
      <c r="C207" s="248"/>
      <c r="D207" s="248"/>
      <c r="E207" s="36"/>
      <c r="F207" s="263"/>
      <c r="G207" s="263"/>
      <c r="H207" s="38"/>
      <c r="J207" s="37"/>
      <c r="K207" s="37"/>
      <c r="L207" s="35"/>
      <c r="M207" s="100"/>
      <c r="N207" s="82"/>
      <c r="O207" s="180"/>
      <c r="P207" s="189"/>
      <c r="Q207" s="180"/>
      <c r="R207" s="180"/>
      <c r="S207" s="181"/>
      <c r="T207" s="180"/>
      <c r="U207" s="105"/>
      <c r="V207" s="105"/>
      <c r="W207" s="105"/>
      <c r="X207" s="181"/>
    </row>
    <row r="208" spans="1:24">
      <c r="A208" s="31"/>
      <c r="B208" s="254"/>
      <c r="C208" s="247"/>
      <c r="D208" s="247"/>
      <c r="E208" s="32"/>
      <c r="F208" s="262"/>
      <c r="G208" s="262"/>
      <c r="H208" s="34"/>
      <c r="I208" s="262"/>
      <c r="J208" s="33"/>
      <c r="K208" s="33"/>
      <c r="L208" s="31"/>
      <c r="M208" s="99"/>
      <c r="N208" s="81"/>
      <c r="O208" s="178"/>
      <c r="P208" s="188"/>
      <c r="Q208" s="178"/>
      <c r="R208" s="178"/>
      <c r="S208" s="179"/>
      <c r="T208" s="178"/>
      <c r="U208" s="106"/>
      <c r="V208" s="106"/>
      <c r="W208" s="106"/>
      <c r="X208" s="179"/>
    </row>
    <row r="209" spans="1:24">
      <c r="A209" s="35"/>
      <c r="B209" s="255"/>
      <c r="C209" s="248"/>
      <c r="D209" s="248"/>
      <c r="E209" s="36"/>
      <c r="F209" s="263"/>
      <c r="G209" s="263"/>
      <c r="H209" s="38"/>
      <c r="J209" s="37"/>
      <c r="K209" s="37"/>
      <c r="L209" s="35"/>
      <c r="M209" s="100"/>
      <c r="N209" s="82"/>
      <c r="O209" s="180"/>
      <c r="P209" s="189"/>
      <c r="Q209" s="180"/>
      <c r="R209" s="180"/>
      <c r="S209" s="181"/>
      <c r="T209" s="180"/>
      <c r="U209" s="105"/>
      <c r="V209" s="105"/>
      <c r="W209" s="105"/>
      <c r="X209" s="181"/>
    </row>
    <row r="210" spans="1:24">
      <c r="A210" s="31"/>
      <c r="B210" s="254"/>
      <c r="C210" s="247"/>
      <c r="D210" s="247"/>
      <c r="E210" s="32"/>
      <c r="F210" s="262"/>
      <c r="G210" s="262"/>
      <c r="H210" s="34"/>
      <c r="I210" s="262"/>
      <c r="J210" s="33"/>
      <c r="K210" s="33"/>
      <c r="L210" s="31"/>
      <c r="M210" s="99"/>
      <c r="N210" s="81"/>
      <c r="O210" s="178"/>
      <c r="P210" s="188"/>
      <c r="Q210" s="178"/>
      <c r="R210" s="178"/>
      <c r="S210" s="179"/>
      <c r="T210" s="178"/>
      <c r="U210" s="106"/>
      <c r="V210" s="106"/>
      <c r="W210" s="106"/>
      <c r="X210" s="179"/>
    </row>
    <row r="211" spans="1:24">
      <c r="A211" s="35"/>
      <c r="B211" s="255"/>
      <c r="C211" s="248"/>
      <c r="D211" s="248"/>
      <c r="E211" s="36"/>
      <c r="F211" s="263"/>
      <c r="G211" s="263"/>
      <c r="H211" s="38"/>
      <c r="J211" s="37"/>
      <c r="K211" s="37"/>
      <c r="L211" s="35"/>
      <c r="M211" s="100"/>
      <c r="N211" s="82"/>
      <c r="O211" s="180"/>
      <c r="P211" s="189"/>
      <c r="Q211" s="180"/>
      <c r="R211" s="180"/>
      <c r="S211" s="181"/>
      <c r="T211" s="180"/>
      <c r="U211" s="105"/>
      <c r="V211" s="105"/>
      <c r="W211" s="105"/>
      <c r="X211" s="181"/>
    </row>
    <row r="212" spans="1:24">
      <c r="A212" s="31"/>
      <c r="B212" s="254"/>
      <c r="C212" s="247"/>
      <c r="D212" s="247"/>
      <c r="E212" s="32"/>
      <c r="F212" s="262"/>
      <c r="G212" s="262"/>
      <c r="H212" s="34"/>
      <c r="I212" s="262"/>
      <c r="J212" s="33"/>
      <c r="K212" s="33"/>
      <c r="L212" s="31"/>
      <c r="M212" s="99"/>
      <c r="N212" s="81"/>
      <c r="O212" s="178"/>
      <c r="P212" s="188"/>
      <c r="Q212" s="178"/>
      <c r="R212" s="178"/>
      <c r="S212" s="179"/>
      <c r="T212" s="178"/>
      <c r="U212" s="106"/>
      <c r="V212" s="106"/>
      <c r="W212" s="106"/>
      <c r="X212" s="179"/>
    </row>
    <row r="213" spans="1:24">
      <c r="A213" s="35"/>
      <c r="B213" s="255"/>
      <c r="C213" s="248"/>
      <c r="D213" s="248"/>
      <c r="E213" s="36"/>
      <c r="F213" s="263"/>
      <c r="G213" s="263"/>
      <c r="H213" s="38"/>
      <c r="J213" s="37"/>
      <c r="K213" s="37"/>
      <c r="L213" s="35"/>
      <c r="M213" s="100"/>
      <c r="N213" s="82"/>
      <c r="O213" s="180"/>
      <c r="P213" s="189"/>
      <c r="Q213" s="180"/>
      <c r="R213" s="180"/>
      <c r="S213" s="181"/>
      <c r="T213" s="180"/>
      <c r="U213" s="105"/>
      <c r="V213" s="105"/>
      <c r="W213" s="105"/>
      <c r="X213" s="181"/>
    </row>
    <row r="214" spans="1:24">
      <c r="A214" s="31"/>
      <c r="B214" s="254"/>
      <c r="C214" s="247"/>
      <c r="D214" s="247"/>
      <c r="E214" s="32"/>
      <c r="F214" s="262"/>
      <c r="G214" s="262"/>
      <c r="H214" s="34"/>
      <c r="I214" s="262"/>
      <c r="J214" s="33"/>
      <c r="K214" s="33"/>
      <c r="L214" s="31"/>
      <c r="M214" s="99"/>
      <c r="N214" s="81"/>
      <c r="O214" s="178"/>
      <c r="P214" s="188"/>
      <c r="Q214" s="178"/>
      <c r="R214" s="178"/>
      <c r="S214" s="179"/>
      <c r="T214" s="178"/>
      <c r="U214" s="106"/>
      <c r="V214" s="106"/>
      <c r="W214" s="106"/>
      <c r="X214" s="179"/>
    </row>
    <row r="215" spans="1:24">
      <c r="A215" s="35"/>
      <c r="B215" s="255"/>
      <c r="C215" s="248"/>
      <c r="D215" s="248"/>
      <c r="E215" s="36"/>
      <c r="F215" s="263"/>
      <c r="G215" s="263"/>
      <c r="H215" s="38"/>
      <c r="J215" s="37"/>
      <c r="K215" s="37"/>
      <c r="L215" s="35"/>
      <c r="M215" s="100"/>
      <c r="N215" s="82"/>
      <c r="O215" s="180"/>
      <c r="P215" s="189"/>
      <c r="Q215" s="180"/>
      <c r="R215" s="180"/>
      <c r="S215" s="181"/>
      <c r="T215" s="180"/>
      <c r="U215" s="105"/>
      <c r="V215" s="105"/>
      <c r="W215" s="105"/>
      <c r="X215" s="181"/>
    </row>
    <row r="216" spans="1:24">
      <c r="A216" s="31"/>
      <c r="B216" s="254"/>
      <c r="C216" s="247"/>
      <c r="D216" s="247"/>
      <c r="E216" s="32"/>
      <c r="F216" s="262"/>
      <c r="G216" s="262"/>
      <c r="H216" s="34"/>
      <c r="I216" s="262"/>
      <c r="J216" s="33"/>
      <c r="K216" s="33"/>
      <c r="L216" s="31"/>
      <c r="M216" s="99"/>
      <c r="N216" s="81"/>
      <c r="O216" s="178"/>
      <c r="P216" s="188"/>
      <c r="Q216" s="178"/>
      <c r="R216" s="178"/>
      <c r="S216" s="179"/>
      <c r="T216" s="178"/>
      <c r="U216" s="106"/>
      <c r="V216" s="106"/>
      <c r="W216" s="106"/>
      <c r="X216" s="179"/>
    </row>
    <row r="217" spans="1:24">
      <c r="A217" s="35"/>
      <c r="B217" s="255"/>
      <c r="C217" s="248"/>
      <c r="D217" s="248"/>
      <c r="E217" s="36"/>
      <c r="F217" s="263"/>
      <c r="G217" s="263"/>
      <c r="H217" s="38"/>
      <c r="J217" s="37"/>
      <c r="K217" s="37"/>
      <c r="L217" s="35"/>
      <c r="M217" s="100"/>
      <c r="N217" s="82"/>
      <c r="O217" s="180"/>
      <c r="P217" s="189"/>
      <c r="Q217" s="180"/>
      <c r="R217" s="180"/>
      <c r="S217" s="181"/>
      <c r="T217" s="180"/>
      <c r="U217" s="105"/>
      <c r="V217" s="105"/>
      <c r="W217" s="105"/>
      <c r="X217" s="181"/>
    </row>
    <row r="218" spans="1:24">
      <c r="A218" s="31"/>
      <c r="B218" s="254"/>
      <c r="C218" s="247"/>
      <c r="D218" s="247"/>
      <c r="E218" s="32"/>
      <c r="F218" s="262"/>
      <c r="G218" s="262"/>
      <c r="H218" s="34"/>
      <c r="I218" s="262"/>
      <c r="J218" s="33"/>
      <c r="K218" s="33"/>
      <c r="L218" s="31"/>
      <c r="M218" s="99"/>
      <c r="N218" s="81"/>
      <c r="O218" s="178"/>
      <c r="P218" s="188"/>
      <c r="Q218" s="178"/>
      <c r="R218" s="178"/>
      <c r="S218" s="179"/>
      <c r="T218" s="178"/>
      <c r="U218" s="106"/>
      <c r="V218" s="106"/>
      <c r="W218" s="106"/>
      <c r="X218" s="179"/>
    </row>
    <row r="219" spans="1:24">
      <c r="A219" s="35"/>
      <c r="B219" s="255"/>
      <c r="C219" s="248"/>
      <c r="D219" s="248"/>
      <c r="E219" s="36"/>
      <c r="F219" s="263"/>
      <c r="G219" s="263"/>
      <c r="H219" s="38"/>
      <c r="J219" s="37"/>
      <c r="K219" s="37"/>
      <c r="L219" s="35"/>
      <c r="M219" s="100"/>
      <c r="N219" s="82"/>
      <c r="O219" s="180"/>
      <c r="P219" s="189"/>
      <c r="Q219" s="180"/>
      <c r="R219" s="180"/>
      <c r="S219" s="181"/>
      <c r="T219" s="180"/>
      <c r="U219" s="105"/>
      <c r="V219" s="105"/>
      <c r="W219" s="105"/>
      <c r="X219" s="181"/>
    </row>
    <row r="220" spans="1:24">
      <c r="A220" s="31"/>
      <c r="B220" s="254"/>
      <c r="C220" s="247"/>
      <c r="D220" s="247"/>
      <c r="E220" s="32"/>
      <c r="F220" s="262"/>
      <c r="G220" s="262"/>
      <c r="H220" s="34"/>
      <c r="I220" s="262"/>
      <c r="J220" s="33"/>
      <c r="K220" s="33"/>
      <c r="L220" s="31"/>
      <c r="M220" s="99"/>
      <c r="N220" s="81"/>
      <c r="O220" s="178"/>
      <c r="P220" s="188"/>
      <c r="Q220" s="178"/>
      <c r="R220" s="178"/>
      <c r="S220" s="179"/>
      <c r="T220" s="178"/>
      <c r="U220" s="106"/>
      <c r="V220" s="106"/>
      <c r="W220" s="106"/>
      <c r="X220" s="179"/>
    </row>
    <row r="221" spans="1:24">
      <c r="A221" s="35"/>
      <c r="B221" s="255"/>
      <c r="C221" s="248"/>
      <c r="D221" s="248"/>
      <c r="E221" s="36"/>
      <c r="F221" s="263"/>
      <c r="G221" s="263"/>
      <c r="H221" s="38"/>
      <c r="J221" s="37"/>
      <c r="K221" s="37"/>
      <c r="L221" s="35"/>
      <c r="M221" s="100"/>
      <c r="N221" s="82"/>
      <c r="O221" s="180"/>
      <c r="P221" s="189"/>
      <c r="Q221" s="180"/>
      <c r="R221" s="180"/>
      <c r="S221" s="181"/>
      <c r="T221" s="180"/>
      <c r="U221" s="105"/>
      <c r="V221" s="105"/>
      <c r="W221" s="105"/>
      <c r="X221" s="181"/>
    </row>
    <row r="222" spans="1:24">
      <c r="A222" s="31"/>
      <c r="B222" s="254"/>
      <c r="C222" s="247"/>
      <c r="D222" s="247"/>
      <c r="E222" s="32"/>
      <c r="F222" s="262"/>
      <c r="G222" s="262"/>
      <c r="H222" s="34"/>
      <c r="I222" s="262"/>
      <c r="J222" s="33"/>
      <c r="K222" s="33"/>
      <c r="L222" s="31"/>
      <c r="M222" s="99"/>
      <c r="N222" s="81"/>
      <c r="O222" s="178"/>
      <c r="P222" s="188"/>
      <c r="Q222" s="178"/>
      <c r="R222" s="178"/>
      <c r="S222" s="179"/>
      <c r="T222" s="178"/>
      <c r="U222" s="106"/>
      <c r="V222" s="106"/>
      <c r="W222" s="106"/>
      <c r="X222" s="179"/>
    </row>
    <row r="223" spans="1:24">
      <c r="A223" s="35"/>
      <c r="B223" s="255"/>
      <c r="C223" s="248"/>
      <c r="D223" s="248"/>
      <c r="E223" s="36"/>
      <c r="F223" s="263"/>
      <c r="G223" s="263"/>
      <c r="H223" s="38"/>
      <c r="J223" s="37"/>
      <c r="K223" s="37"/>
      <c r="L223" s="35"/>
      <c r="M223" s="100"/>
      <c r="N223" s="82"/>
      <c r="O223" s="180"/>
      <c r="P223" s="189"/>
      <c r="Q223" s="180"/>
      <c r="R223" s="180"/>
      <c r="S223" s="181"/>
      <c r="T223" s="180"/>
      <c r="U223" s="105"/>
      <c r="V223" s="105"/>
      <c r="W223" s="105"/>
      <c r="X223" s="181"/>
    </row>
    <row r="224" spans="1:24">
      <c r="A224" s="31"/>
      <c r="B224" s="254"/>
      <c r="C224" s="247"/>
      <c r="D224" s="247"/>
      <c r="E224" s="32"/>
      <c r="F224" s="262"/>
      <c r="G224" s="262"/>
      <c r="H224" s="34"/>
      <c r="I224" s="262"/>
      <c r="J224" s="33"/>
      <c r="K224" s="33"/>
      <c r="L224" s="31"/>
      <c r="M224" s="99"/>
      <c r="N224" s="81"/>
      <c r="O224" s="178"/>
      <c r="P224" s="188"/>
      <c r="Q224" s="178"/>
      <c r="R224" s="178"/>
      <c r="S224" s="179"/>
      <c r="T224" s="178"/>
      <c r="U224" s="106"/>
      <c r="V224" s="106"/>
      <c r="W224" s="106"/>
      <c r="X224" s="179"/>
    </row>
    <row r="225" spans="1:24">
      <c r="A225" s="35"/>
      <c r="B225" s="255"/>
      <c r="C225" s="248"/>
      <c r="D225" s="248"/>
      <c r="E225" s="36"/>
      <c r="F225" s="263"/>
      <c r="G225" s="263"/>
      <c r="H225" s="38"/>
      <c r="J225" s="37"/>
      <c r="K225" s="37"/>
      <c r="L225" s="35"/>
      <c r="M225" s="100"/>
      <c r="N225" s="82"/>
      <c r="O225" s="180"/>
      <c r="P225" s="189"/>
      <c r="Q225" s="180"/>
      <c r="R225" s="180"/>
      <c r="S225" s="181"/>
      <c r="T225" s="180"/>
      <c r="U225" s="105"/>
      <c r="V225" s="105"/>
      <c r="W225" s="105"/>
      <c r="X225" s="181"/>
    </row>
    <row r="226" spans="1:24">
      <c r="A226" s="31"/>
      <c r="B226" s="254"/>
      <c r="C226" s="247"/>
      <c r="D226" s="247"/>
      <c r="E226" s="32"/>
      <c r="F226" s="262"/>
      <c r="G226" s="262"/>
      <c r="H226" s="34"/>
      <c r="I226" s="262"/>
      <c r="J226" s="33"/>
      <c r="K226" s="33"/>
      <c r="L226" s="31"/>
      <c r="M226" s="99"/>
      <c r="N226" s="81"/>
      <c r="O226" s="178"/>
      <c r="P226" s="188"/>
      <c r="Q226" s="178"/>
      <c r="R226" s="178"/>
      <c r="S226" s="179"/>
      <c r="T226" s="178"/>
      <c r="U226" s="106"/>
      <c r="V226" s="106"/>
      <c r="W226" s="106"/>
      <c r="X226" s="179"/>
    </row>
    <row r="227" spans="1:24">
      <c r="A227" s="35"/>
      <c r="B227" s="255"/>
      <c r="C227" s="248"/>
      <c r="D227" s="248"/>
      <c r="E227" s="36"/>
      <c r="F227" s="263"/>
      <c r="G227" s="263"/>
      <c r="H227" s="38"/>
      <c r="J227" s="37"/>
      <c r="K227" s="37"/>
      <c r="L227" s="35"/>
      <c r="M227" s="100"/>
      <c r="N227" s="82"/>
      <c r="O227" s="180"/>
      <c r="P227" s="189"/>
      <c r="Q227" s="180"/>
      <c r="R227" s="180"/>
      <c r="S227" s="181"/>
      <c r="T227" s="180"/>
      <c r="U227" s="105"/>
      <c r="V227" s="105"/>
      <c r="W227" s="105"/>
      <c r="X227" s="181"/>
    </row>
    <row r="228" spans="1:24">
      <c r="A228" s="31"/>
      <c r="B228" s="254"/>
      <c r="C228" s="247"/>
      <c r="D228" s="247"/>
      <c r="E228" s="32"/>
      <c r="F228" s="262"/>
      <c r="G228" s="262"/>
      <c r="H228" s="34"/>
      <c r="I228" s="262"/>
      <c r="J228" s="33"/>
      <c r="K228" s="33"/>
      <c r="L228" s="31"/>
      <c r="M228" s="99"/>
      <c r="N228" s="81"/>
      <c r="O228" s="178"/>
      <c r="P228" s="188"/>
      <c r="Q228" s="178"/>
      <c r="R228" s="178"/>
      <c r="S228" s="179"/>
      <c r="T228" s="178"/>
      <c r="U228" s="106"/>
      <c r="V228" s="106"/>
      <c r="W228" s="106"/>
      <c r="X228" s="179"/>
    </row>
    <row r="229" spans="1:24">
      <c r="A229" s="35"/>
      <c r="B229" s="255"/>
      <c r="C229" s="248"/>
      <c r="D229" s="248"/>
      <c r="E229" s="36"/>
      <c r="F229" s="263"/>
      <c r="G229" s="263"/>
      <c r="H229" s="38"/>
      <c r="J229" s="37"/>
      <c r="K229" s="37"/>
      <c r="L229" s="35"/>
      <c r="M229" s="100"/>
      <c r="N229" s="82"/>
      <c r="O229" s="180"/>
      <c r="P229" s="189"/>
      <c r="Q229" s="180"/>
      <c r="R229" s="180"/>
      <c r="S229" s="181"/>
      <c r="T229" s="180"/>
      <c r="U229" s="105"/>
      <c r="V229" s="105"/>
      <c r="W229" s="105"/>
      <c r="X229" s="181"/>
    </row>
    <row r="230" spans="1:24">
      <c r="A230" s="31"/>
      <c r="B230" s="254"/>
      <c r="C230" s="247"/>
      <c r="D230" s="247"/>
      <c r="E230" s="32"/>
      <c r="F230" s="262"/>
      <c r="G230" s="262"/>
      <c r="H230" s="34"/>
      <c r="I230" s="262"/>
      <c r="J230" s="33"/>
      <c r="K230" s="33"/>
      <c r="L230" s="31"/>
      <c r="M230" s="99"/>
      <c r="N230" s="81"/>
      <c r="O230" s="178"/>
      <c r="P230" s="188"/>
      <c r="Q230" s="178"/>
      <c r="R230" s="178"/>
      <c r="S230" s="179"/>
      <c r="T230" s="178"/>
      <c r="U230" s="106"/>
      <c r="V230" s="106"/>
      <c r="W230" s="106"/>
      <c r="X230" s="179"/>
    </row>
    <row r="231" spans="1:24">
      <c r="A231" s="35"/>
      <c r="B231" s="255"/>
      <c r="C231" s="248"/>
      <c r="D231" s="248"/>
      <c r="E231" s="36"/>
      <c r="F231" s="263"/>
      <c r="G231" s="263"/>
      <c r="H231" s="38"/>
      <c r="J231" s="37"/>
      <c r="K231" s="37"/>
      <c r="L231" s="35"/>
      <c r="M231" s="100"/>
      <c r="N231" s="82"/>
      <c r="O231" s="180"/>
      <c r="P231" s="189"/>
      <c r="Q231" s="180"/>
      <c r="R231" s="180"/>
      <c r="S231" s="181"/>
      <c r="T231" s="180"/>
      <c r="U231" s="105"/>
      <c r="V231" s="105"/>
      <c r="W231" s="105"/>
      <c r="X231" s="181"/>
    </row>
    <row r="232" spans="1:24">
      <c r="A232" s="31"/>
      <c r="B232" s="254"/>
      <c r="C232" s="247"/>
      <c r="D232" s="247"/>
      <c r="E232" s="32"/>
      <c r="F232" s="262"/>
      <c r="G232" s="262"/>
      <c r="H232" s="34"/>
      <c r="I232" s="262"/>
      <c r="J232" s="33"/>
      <c r="K232" s="33"/>
      <c r="L232" s="31"/>
      <c r="M232" s="99"/>
      <c r="N232" s="81"/>
      <c r="O232" s="178"/>
      <c r="P232" s="188"/>
      <c r="Q232" s="178"/>
      <c r="R232" s="178"/>
      <c r="S232" s="179"/>
      <c r="T232" s="178"/>
      <c r="U232" s="106"/>
      <c r="V232" s="106"/>
      <c r="W232" s="106"/>
      <c r="X232" s="179"/>
    </row>
    <row r="233" spans="1:24">
      <c r="A233" s="35"/>
      <c r="B233" s="255"/>
      <c r="C233" s="248"/>
      <c r="D233" s="248"/>
      <c r="E233" s="36"/>
      <c r="F233" s="263"/>
      <c r="G233" s="263"/>
      <c r="H233" s="38"/>
      <c r="J233" s="37"/>
      <c r="K233" s="37"/>
      <c r="L233" s="35"/>
      <c r="M233" s="100"/>
      <c r="N233" s="82"/>
      <c r="O233" s="180"/>
      <c r="P233" s="189"/>
      <c r="Q233" s="180"/>
      <c r="R233" s="180"/>
      <c r="S233" s="181"/>
      <c r="T233" s="180"/>
      <c r="U233" s="105"/>
      <c r="V233" s="105"/>
      <c r="W233" s="105"/>
      <c r="X233" s="181"/>
    </row>
    <row r="234" spans="1:24">
      <c r="A234" s="31"/>
      <c r="B234" s="254"/>
      <c r="C234" s="247"/>
      <c r="D234" s="247"/>
      <c r="E234" s="32"/>
      <c r="F234" s="262"/>
      <c r="G234" s="262"/>
      <c r="H234" s="34"/>
      <c r="I234" s="262"/>
      <c r="J234" s="33"/>
      <c r="K234" s="33"/>
      <c r="L234" s="31"/>
      <c r="M234" s="99"/>
      <c r="N234" s="81"/>
      <c r="O234" s="178"/>
      <c r="P234" s="188"/>
      <c r="Q234" s="178"/>
      <c r="R234" s="178"/>
      <c r="S234" s="179"/>
      <c r="T234" s="178"/>
      <c r="U234" s="106"/>
      <c r="V234" s="106"/>
      <c r="W234" s="106"/>
      <c r="X234" s="179"/>
    </row>
    <row r="235" spans="1:24">
      <c r="A235" s="35"/>
      <c r="B235" s="255"/>
      <c r="C235" s="248"/>
      <c r="D235" s="248"/>
      <c r="E235" s="36"/>
      <c r="F235" s="263"/>
      <c r="G235" s="263"/>
      <c r="H235" s="38"/>
      <c r="J235" s="37"/>
      <c r="K235" s="37"/>
      <c r="L235" s="35"/>
      <c r="M235" s="100"/>
      <c r="N235" s="82"/>
      <c r="O235" s="180"/>
      <c r="P235" s="189"/>
      <c r="Q235" s="180"/>
      <c r="R235" s="180"/>
      <c r="S235" s="181"/>
      <c r="T235" s="180"/>
      <c r="U235" s="105"/>
      <c r="V235" s="105"/>
      <c r="W235" s="105"/>
      <c r="X235" s="181"/>
    </row>
    <row r="236" spans="1:24">
      <c r="A236" s="31"/>
      <c r="B236" s="254"/>
      <c r="C236" s="247"/>
      <c r="D236" s="247"/>
      <c r="E236" s="32"/>
      <c r="F236" s="262"/>
      <c r="G236" s="262"/>
      <c r="H236" s="34"/>
      <c r="I236" s="262"/>
      <c r="J236" s="33"/>
      <c r="K236" s="33"/>
      <c r="L236" s="31"/>
      <c r="M236" s="99"/>
      <c r="N236" s="81"/>
      <c r="O236" s="178"/>
      <c r="P236" s="188"/>
      <c r="Q236" s="178"/>
      <c r="R236" s="178"/>
      <c r="S236" s="179"/>
      <c r="T236" s="178"/>
      <c r="U236" s="106"/>
      <c r="V236" s="106"/>
      <c r="W236" s="106"/>
      <c r="X236" s="179"/>
    </row>
    <row r="237" spans="1:24">
      <c r="A237" s="35"/>
      <c r="B237" s="255"/>
      <c r="C237" s="248"/>
      <c r="D237" s="248"/>
      <c r="E237" s="36"/>
      <c r="F237" s="263"/>
      <c r="G237" s="263"/>
      <c r="H237" s="38"/>
      <c r="J237" s="37"/>
      <c r="K237" s="37"/>
      <c r="L237" s="35"/>
      <c r="M237" s="100"/>
      <c r="N237" s="82"/>
      <c r="O237" s="180"/>
      <c r="P237" s="189"/>
      <c r="Q237" s="180"/>
      <c r="R237" s="180"/>
      <c r="S237" s="181"/>
      <c r="T237" s="180"/>
      <c r="U237" s="105"/>
      <c r="V237" s="105"/>
      <c r="W237" s="105"/>
      <c r="X237" s="181"/>
    </row>
    <row r="238" spans="1:24">
      <c r="A238" s="31"/>
      <c r="B238" s="254"/>
      <c r="C238" s="247"/>
      <c r="D238" s="247"/>
      <c r="E238" s="32"/>
      <c r="F238" s="262"/>
      <c r="G238" s="262"/>
      <c r="H238" s="34"/>
      <c r="I238" s="262"/>
      <c r="J238" s="33"/>
      <c r="K238" s="33"/>
      <c r="L238" s="31"/>
      <c r="M238" s="99"/>
      <c r="N238" s="81"/>
      <c r="O238" s="178"/>
      <c r="P238" s="188"/>
      <c r="Q238" s="178"/>
      <c r="R238" s="178"/>
      <c r="S238" s="179"/>
      <c r="T238" s="178"/>
      <c r="U238" s="106"/>
      <c r="V238" s="106"/>
      <c r="W238" s="106"/>
      <c r="X238" s="179"/>
    </row>
    <row r="239" spans="1:24">
      <c r="A239" s="35"/>
      <c r="B239" s="255"/>
      <c r="C239" s="248"/>
      <c r="D239" s="248"/>
      <c r="E239" s="36"/>
      <c r="F239" s="263"/>
      <c r="G239" s="263"/>
      <c r="H239" s="38"/>
      <c r="J239" s="37"/>
      <c r="K239" s="37"/>
      <c r="L239" s="35"/>
      <c r="M239" s="100"/>
      <c r="N239" s="82"/>
      <c r="O239" s="180"/>
      <c r="P239" s="189"/>
      <c r="Q239" s="180"/>
      <c r="R239" s="180"/>
      <c r="S239" s="181"/>
      <c r="T239" s="180"/>
      <c r="U239" s="105"/>
      <c r="V239" s="105"/>
      <c r="W239" s="105"/>
      <c r="X239" s="181"/>
    </row>
    <row r="240" spans="1:24">
      <c r="A240" s="31"/>
      <c r="B240" s="254"/>
      <c r="C240" s="247"/>
      <c r="D240" s="247"/>
      <c r="E240" s="32"/>
      <c r="F240" s="262"/>
      <c r="G240" s="262"/>
      <c r="H240" s="34"/>
      <c r="I240" s="262"/>
      <c r="J240" s="33"/>
      <c r="K240" s="33"/>
      <c r="L240" s="31"/>
      <c r="M240" s="99"/>
      <c r="N240" s="81"/>
      <c r="O240" s="178"/>
      <c r="P240" s="188"/>
      <c r="Q240" s="178"/>
      <c r="R240" s="178"/>
      <c r="S240" s="179"/>
      <c r="T240" s="178"/>
      <c r="U240" s="106"/>
      <c r="V240" s="106"/>
      <c r="W240" s="106"/>
      <c r="X240" s="179"/>
    </row>
    <row r="241" spans="1:24">
      <c r="A241" s="35"/>
      <c r="B241" s="255"/>
      <c r="C241" s="248"/>
      <c r="D241" s="248"/>
      <c r="E241" s="36"/>
      <c r="F241" s="263"/>
      <c r="G241" s="263"/>
      <c r="H241" s="38"/>
      <c r="J241" s="37"/>
      <c r="K241" s="37"/>
      <c r="L241" s="35"/>
      <c r="M241" s="100"/>
      <c r="N241" s="82"/>
      <c r="O241" s="180"/>
      <c r="P241" s="189"/>
      <c r="Q241" s="180"/>
      <c r="R241" s="180"/>
      <c r="S241" s="181"/>
      <c r="T241" s="180"/>
      <c r="U241" s="105"/>
      <c r="V241" s="105"/>
      <c r="W241" s="105"/>
      <c r="X241" s="181"/>
    </row>
    <row r="242" spans="1:24">
      <c r="A242" s="31"/>
      <c r="B242" s="254"/>
      <c r="C242" s="247"/>
      <c r="D242" s="247"/>
      <c r="E242" s="32"/>
      <c r="F242" s="262"/>
      <c r="G242" s="262"/>
      <c r="H242" s="34"/>
      <c r="I242" s="262"/>
      <c r="J242" s="33"/>
      <c r="K242" s="33"/>
      <c r="L242" s="31"/>
      <c r="M242" s="99"/>
      <c r="N242" s="81"/>
      <c r="O242" s="178"/>
      <c r="P242" s="188"/>
      <c r="Q242" s="178"/>
      <c r="R242" s="178"/>
      <c r="S242" s="179"/>
      <c r="T242" s="178"/>
      <c r="U242" s="106"/>
      <c r="V242" s="106"/>
      <c r="W242" s="106"/>
      <c r="X242" s="179"/>
    </row>
    <row r="243" spans="1:24">
      <c r="A243" s="35"/>
      <c r="B243" s="255"/>
      <c r="C243" s="248"/>
      <c r="D243" s="248"/>
      <c r="E243" s="36"/>
      <c r="F243" s="263"/>
      <c r="G243" s="263"/>
      <c r="H243" s="38"/>
      <c r="J243" s="37"/>
      <c r="K243" s="37"/>
      <c r="L243" s="35"/>
      <c r="M243" s="100"/>
      <c r="N243" s="82"/>
      <c r="O243" s="180"/>
      <c r="P243" s="189"/>
      <c r="Q243" s="180"/>
      <c r="R243" s="180"/>
      <c r="S243" s="181"/>
      <c r="T243" s="180"/>
      <c r="U243" s="105"/>
      <c r="V243" s="105"/>
      <c r="W243" s="105"/>
      <c r="X243" s="181"/>
    </row>
    <row r="244" spans="1:24">
      <c r="A244" s="31"/>
      <c r="B244" s="254"/>
      <c r="C244" s="247"/>
      <c r="D244" s="247"/>
      <c r="E244" s="32"/>
      <c r="F244" s="262"/>
      <c r="G244" s="262"/>
      <c r="H244" s="34"/>
      <c r="I244" s="262"/>
      <c r="J244" s="33"/>
      <c r="K244" s="33"/>
      <c r="L244" s="31"/>
      <c r="M244" s="99"/>
      <c r="N244" s="81"/>
      <c r="O244" s="178"/>
      <c r="P244" s="188"/>
      <c r="Q244" s="178"/>
      <c r="R244" s="178"/>
      <c r="S244" s="179"/>
      <c r="T244" s="178"/>
      <c r="U244" s="106"/>
      <c r="V244" s="106"/>
      <c r="W244" s="106"/>
      <c r="X244" s="179"/>
    </row>
    <row r="245" spans="1:24">
      <c r="A245" s="35"/>
      <c r="B245" s="255"/>
      <c r="C245" s="248"/>
      <c r="D245" s="248"/>
      <c r="E245" s="36"/>
      <c r="F245" s="263"/>
      <c r="G245" s="263"/>
      <c r="H245" s="38"/>
      <c r="J245" s="37"/>
      <c r="K245" s="37"/>
      <c r="L245" s="35"/>
      <c r="M245" s="100"/>
      <c r="N245" s="82"/>
      <c r="O245" s="180"/>
      <c r="P245" s="189"/>
      <c r="Q245" s="180"/>
      <c r="R245" s="180"/>
      <c r="S245" s="181"/>
      <c r="T245" s="180"/>
      <c r="U245" s="105"/>
      <c r="V245" s="105"/>
      <c r="W245" s="105"/>
      <c r="X245" s="181"/>
    </row>
    <row r="246" spans="1:24">
      <c r="A246" s="31"/>
      <c r="B246" s="254"/>
      <c r="C246" s="247"/>
      <c r="D246" s="247"/>
      <c r="E246" s="32"/>
      <c r="F246" s="262"/>
      <c r="G246" s="262"/>
      <c r="H246" s="34"/>
      <c r="I246" s="262"/>
      <c r="J246" s="33"/>
      <c r="K246" s="33"/>
      <c r="L246" s="31"/>
      <c r="M246" s="99"/>
      <c r="N246" s="81"/>
      <c r="O246" s="178"/>
      <c r="P246" s="188"/>
      <c r="Q246" s="178"/>
      <c r="R246" s="178"/>
      <c r="S246" s="179"/>
      <c r="T246" s="178"/>
      <c r="U246" s="106"/>
      <c r="V246" s="106"/>
      <c r="W246" s="106"/>
      <c r="X246" s="179"/>
    </row>
    <row r="247" spans="1:24">
      <c r="A247" s="35"/>
      <c r="B247" s="255"/>
      <c r="C247" s="248"/>
      <c r="D247" s="248"/>
      <c r="E247" s="36"/>
      <c r="F247" s="263"/>
      <c r="G247" s="263"/>
      <c r="H247" s="38"/>
      <c r="J247" s="37"/>
      <c r="K247" s="37"/>
      <c r="L247" s="35"/>
      <c r="M247" s="100"/>
      <c r="N247" s="82"/>
      <c r="O247" s="180"/>
      <c r="P247" s="189"/>
      <c r="Q247" s="180"/>
      <c r="R247" s="180"/>
      <c r="S247" s="181"/>
      <c r="T247" s="180"/>
      <c r="U247" s="105"/>
      <c r="V247" s="105"/>
      <c r="W247" s="105"/>
      <c r="X247" s="181"/>
    </row>
    <row r="248" spans="1:24">
      <c r="A248" s="31"/>
      <c r="B248" s="254"/>
      <c r="C248" s="247"/>
      <c r="D248" s="247"/>
      <c r="E248" s="32"/>
      <c r="F248" s="262"/>
      <c r="G248" s="262"/>
      <c r="H248" s="34"/>
      <c r="I248" s="262"/>
      <c r="J248" s="33"/>
      <c r="K248" s="33"/>
      <c r="L248" s="31"/>
      <c r="M248" s="99"/>
      <c r="N248" s="81"/>
      <c r="O248" s="178"/>
      <c r="P248" s="188"/>
      <c r="Q248" s="178"/>
      <c r="R248" s="178"/>
      <c r="S248" s="179"/>
      <c r="T248" s="178"/>
      <c r="U248" s="106"/>
      <c r="V248" s="106"/>
      <c r="W248" s="106"/>
      <c r="X248" s="179"/>
    </row>
    <row r="249" spans="1:24">
      <c r="A249" s="35"/>
      <c r="B249" s="255"/>
      <c r="C249" s="248"/>
      <c r="D249" s="248"/>
      <c r="E249" s="36"/>
      <c r="F249" s="263"/>
      <c r="G249" s="263"/>
      <c r="H249" s="38"/>
      <c r="J249" s="37"/>
      <c r="K249" s="37"/>
      <c r="L249" s="35"/>
      <c r="M249" s="100"/>
      <c r="N249" s="82"/>
      <c r="O249" s="180"/>
      <c r="P249" s="189"/>
      <c r="Q249" s="180"/>
      <c r="R249" s="180"/>
      <c r="S249" s="181"/>
      <c r="T249" s="180"/>
      <c r="U249" s="105"/>
      <c r="V249" s="105"/>
      <c r="W249" s="105"/>
      <c r="X249" s="181"/>
    </row>
    <row r="250" spans="1:24">
      <c r="A250" s="31"/>
      <c r="B250" s="254"/>
      <c r="C250" s="247"/>
      <c r="D250" s="247"/>
      <c r="E250" s="32"/>
      <c r="F250" s="262"/>
      <c r="G250" s="262"/>
      <c r="H250" s="34"/>
      <c r="I250" s="262"/>
      <c r="J250" s="33"/>
      <c r="K250" s="33"/>
      <c r="L250" s="31"/>
      <c r="M250" s="99"/>
      <c r="N250" s="81"/>
      <c r="O250" s="178"/>
      <c r="P250" s="188"/>
      <c r="Q250" s="178"/>
      <c r="R250" s="178"/>
      <c r="S250" s="179"/>
      <c r="T250" s="178"/>
      <c r="U250" s="106"/>
      <c r="V250" s="106"/>
      <c r="W250" s="106"/>
      <c r="X250" s="179"/>
    </row>
    <row r="251" spans="1:24">
      <c r="A251" s="35"/>
      <c r="B251" s="255"/>
      <c r="C251" s="248"/>
      <c r="D251" s="248"/>
      <c r="E251" s="36"/>
      <c r="F251" s="263"/>
      <c r="G251" s="263"/>
      <c r="H251" s="38"/>
      <c r="J251" s="37"/>
      <c r="K251" s="37"/>
      <c r="L251" s="35"/>
      <c r="M251" s="100"/>
      <c r="N251" s="82"/>
      <c r="O251" s="180"/>
      <c r="P251" s="189"/>
      <c r="Q251" s="180"/>
      <c r="R251" s="180"/>
      <c r="S251" s="181"/>
      <c r="T251" s="180"/>
      <c r="U251" s="105"/>
      <c r="V251" s="105"/>
      <c r="W251" s="105"/>
      <c r="X251" s="181"/>
    </row>
    <row r="252" spans="1:24">
      <c r="A252" s="31"/>
      <c r="B252" s="254"/>
      <c r="C252" s="247"/>
      <c r="D252" s="247"/>
      <c r="E252" s="32"/>
      <c r="F252" s="262"/>
      <c r="G252" s="262"/>
      <c r="H252" s="34"/>
      <c r="I252" s="262"/>
      <c r="J252" s="33"/>
      <c r="K252" s="33"/>
      <c r="L252" s="31"/>
      <c r="M252" s="99"/>
      <c r="N252" s="81"/>
      <c r="O252" s="178"/>
      <c r="P252" s="188"/>
      <c r="Q252" s="178"/>
      <c r="R252" s="178"/>
      <c r="S252" s="179"/>
      <c r="T252" s="178"/>
      <c r="U252" s="106"/>
      <c r="V252" s="106"/>
      <c r="W252" s="106"/>
      <c r="X252" s="179"/>
    </row>
    <row r="253" spans="1:24">
      <c r="A253" s="35"/>
      <c r="B253" s="255"/>
      <c r="C253" s="248"/>
      <c r="D253" s="248"/>
      <c r="E253" s="36"/>
      <c r="F253" s="263"/>
      <c r="G253" s="263"/>
      <c r="H253" s="38"/>
      <c r="J253" s="37"/>
      <c r="K253" s="37"/>
      <c r="L253" s="35"/>
      <c r="M253" s="100"/>
      <c r="N253" s="82"/>
      <c r="O253" s="180"/>
      <c r="P253" s="189"/>
      <c r="Q253" s="180"/>
      <c r="R253" s="180"/>
      <c r="S253" s="181"/>
      <c r="T253" s="180"/>
      <c r="U253" s="105"/>
      <c r="V253" s="105"/>
      <c r="W253" s="105"/>
      <c r="X253" s="181"/>
    </row>
    <row r="254" spans="1:24">
      <c r="A254" s="31"/>
      <c r="B254" s="254"/>
      <c r="C254" s="247"/>
      <c r="D254" s="247"/>
      <c r="E254" s="32"/>
      <c r="F254" s="262"/>
      <c r="G254" s="262"/>
      <c r="H254" s="34"/>
      <c r="I254" s="262"/>
      <c r="J254" s="33"/>
      <c r="K254" s="33"/>
      <c r="L254" s="31"/>
      <c r="M254" s="99"/>
      <c r="N254" s="81"/>
      <c r="O254" s="178"/>
      <c r="P254" s="188"/>
      <c r="Q254" s="178"/>
      <c r="R254" s="178"/>
      <c r="S254" s="179"/>
      <c r="T254" s="178"/>
      <c r="U254" s="106"/>
      <c r="V254" s="106"/>
      <c r="W254" s="106"/>
      <c r="X254" s="179"/>
    </row>
    <row r="255" spans="1:24">
      <c r="A255" s="35"/>
      <c r="B255" s="255"/>
      <c r="C255" s="248"/>
      <c r="D255" s="248"/>
      <c r="E255" s="36"/>
      <c r="F255" s="263"/>
      <c r="G255" s="263"/>
      <c r="H255" s="38"/>
      <c r="J255" s="37"/>
      <c r="K255" s="37"/>
      <c r="L255" s="35"/>
      <c r="M255" s="100"/>
      <c r="N255" s="82"/>
      <c r="O255" s="180"/>
      <c r="P255" s="189"/>
      <c r="Q255" s="180"/>
      <c r="R255" s="180"/>
      <c r="S255" s="181"/>
      <c r="T255" s="180"/>
      <c r="U255" s="105"/>
      <c r="V255" s="105"/>
      <c r="W255" s="105"/>
      <c r="X255" s="181"/>
    </row>
    <row r="256" spans="1:24">
      <c r="A256" s="31"/>
      <c r="B256" s="254"/>
      <c r="C256" s="247"/>
      <c r="D256" s="247"/>
      <c r="E256" s="32"/>
      <c r="F256" s="262"/>
      <c r="G256" s="262"/>
      <c r="H256" s="34"/>
      <c r="I256" s="262"/>
      <c r="J256" s="33"/>
      <c r="K256" s="33"/>
      <c r="L256" s="31"/>
      <c r="M256" s="99"/>
      <c r="N256" s="81"/>
      <c r="O256" s="178"/>
      <c r="P256" s="188"/>
      <c r="Q256" s="178"/>
      <c r="R256" s="178"/>
      <c r="S256" s="179"/>
      <c r="T256" s="178"/>
      <c r="U256" s="106"/>
      <c r="V256" s="106"/>
      <c r="W256" s="106"/>
      <c r="X256" s="179"/>
    </row>
    <row r="257" spans="1:24">
      <c r="A257" s="35"/>
      <c r="B257" s="255"/>
      <c r="C257" s="248"/>
      <c r="D257" s="248"/>
      <c r="E257" s="36"/>
      <c r="F257" s="263"/>
      <c r="G257" s="263"/>
      <c r="H257" s="38"/>
      <c r="J257" s="37"/>
      <c r="K257" s="37"/>
      <c r="L257" s="35"/>
      <c r="M257" s="100"/>
      <c r="N257" s="82"/>
      <c r="O257" s="180"/>
      <c r="P257" s="189"/>
      <c r="Q257" s="180"/>
      <c r="R257" s="180"/>
      <c r="S257" s="181"/>
      <c r="T257" s="180"/>
      <c r="U257" s="105"/>
      <c r="V257" s="105"/>
      <c r="W257" s="105"/>
      <c r="X257" s="181"/>
    </row>
    <row r="258" spans="1:24">
      <c r="A258" s="31"/>
      <c r="B258" s="254"/>
      <c r="C258" s="247"/>
      <c r="D258" s="247"/>
      <c r="E258" s="32"/>
      <c r="F258" s="262"/>
      <c r="G258" s="262"/>
      <c r="H258" s="34"/>
      <c r="I258" s="262"/>
      <c r="J258" s="33"/>
      <c r="K258" s="33"/>
      <c r="L258" s="31"/>
      <c r="M258" s="99"/>
      <c r="N258" s="81"/>
      <c r="O258" s="178"/>
      <c r="P258" s="188"/>
      <c r="Q258" s="178"/>
      <c r="R258" s="178"/>
      <c r="S258" s="179"/>
      <c r="T258" s="178"/>
      <c r="U258" s="106"/>
      <c r="V258" s="106"/>
      <c r="W258" s="106"/>
      <c r="X258" s="179"/>
    </row>
    <row r="259" spans="1:24">
      <c r="A259" s="35"/>
      <c r="B259" s="255"/>
      <c r="C259" s="248"/>
      <c r="D259" s="248"/>
      <c r="E259" s="36"/>
      <c r="F259" s="263"/>
      <c r="G259" s="263"/>
      <c r="H259" s="38"/>
      <c r="J259" s="37"/>
      <c r="K259" s="37"/>
      <c r="L259" s="35"/>
      <c r="M259" s="100"/>
      <c r="N259" s="82"/>
      <c r="O259" s="180"/>
      <c r="P259" s="189"/>
      <c r="Q259" s="180"/>
      <c r="R259" s="180"/>
      <c r="S259" s="181"/>
      <c r="T259" s="180"/>
      <c r="U259" s="105"/>
      <c r="V259" s="105"/>
      <c r="W259" s="105"/>
      <c r="X259" s="181"/>
    </row>
    <row r="260" spans="1:24">
      <c r="A260" s="31"/>
      <c r="B260" s="254"/>
      <c r="C260" s="247"/>
      <c r="D260" s="247"/>
      <c r="E260" s="32"/>
      <c r="F260" s="262"/>
      <c r="G260" s="262"/>
      <c r="H260" s="34"/>
      <c r="I260" s="262"/>
      <c r="J260" s="33"/>
      <c r="K260" s="33"/>
      <c r="L260" s="31"/>
      <c r="M260" s="99"/>
      <c r="N260" s="81"/>
      <c r="O260" s="178"/>
      <c r="P260" s="188"/>
      <c r="Q260" s="178"/>
      <c r="R260" s="178"/>
      <c r="S260" s="179"/>
      <c r="T260" s="178"/>
      <c r="U260" s="106"/>
      <c r="V260" s="106"/>
      <c r="W260" s="106"/>
      <c r="X260" s="179"/>
    </row>
    <row r="261" spans="1:24">
      <c r="A261" s="35"/>
      <c r="B261" s="255"/>
      <c r="C261" s="248"/>
      <c r="D261" s="248"/>
      <c r="E261" s="36"/>
      <c r="F261" s="263"/>
      <c r="G261" s="263"/>
      <c r="H261" s="38"/>
      <c r="J261" s="37"/>
      <c r="K261" s="37"/>
      <c r="L261" s="35"/>
      <c r="M261" s="100"/>
      <c r="N261" s="82"/>
      <c r="O261" s="180"/>
      <c r="P261" s="189"/>
      <c r="Q261" s="180"/>
      <c r="R261" s="180"/>
      <c r="S261" s="181"/>
      <c r="T261" s="180"/>
      <c r="U261" s="105"/>
      <c r="V261" s="105"/>
      <c r="W261" s="105"/>
      <c r="X261" s="181"/>
    </row>
    <row r="262" spans="1:24">
      <c r="A262" s="31"/>
      <c r="B262" s="254"/>
      <c r="C262" s="247"/>
      <c r="D262" s="247"/>
      <c r="E262" s="32"/>
      <c r="F262" s="262"/>
      <c r="G262" s="262"/>
      <c r="H262" s="34"/>
      <c r="I262" s="262"/>
      <c r="J262" s="33"/>
      <c r="K262" s="33"/>
      <c r="L262" s="31"/>
      <c r="M262" s="99"/>
      <c r="N262" s="81"/>
      <c r="O262" s="178"/>
      <c r="P262" s="188"/>
      <c r="Q262" s="178"/>
      <c r="R262" s="178"/>
      <c r="S262" s="179"/>
      <c r="T262" s="178"/>
      <c r="U262" s="106"/>
      <c r="V262" s="106"/>
      <c r="W262" s="106"/>
      <c r="X262" s="179"/>
    </row>
    <row r="263" spans="1:24">
      <c r="A263" s="35"/>
      <c r="B263" s="255"/>
      <c r="C263" s="248"/>
      <c r="D263" s="248"/>
      <c r="E263" s="36"/>
      <c r="F263" s="263"/>
      <c r="G263" s="263"/>
      <c r="H263" s="38"/>
      <c r="J263" s="37"/>
      <c r="K263" s="37"/>
      <c r="L263" s="35"/>
      <c r="M263" s="100"/>
      <c r="N263" s="82"/>
      <c r="O263" s="180"/>
      <c r="P263" s="189"/>
      <c r="Q263" s="180"/>
      <c r="R263" s="180"/>
      <c r="S263" s="181"/>
      <c r="T263" s="180"/>
      <c r="U263" s="105"/>
      <c r="V263" s="105"/>
      <c r="W263" s="105"/>
      <c r="X263" s="181"/>
    </row>
    <row r="264" spans="1:24">
      <c r="A264" s="31"/>
      <c r="B264" s="254"/>
      <c r="C264" s="247"/>
      <c r="D264" s="247"/>
      <c r="E264" s="32"/>
      <c r="F264" s="262"/>
      <c r="G264" s="262"/>
      <c r="H264" s="34"/>
      <c r="I264" s="262"/>
      <c r="J264" s="33"/>
      <c r="K264" s="33"/>
      <c r="L264" s="31"/>
      <c r="M264" s="99"/>
      <c r="N264" s="81"/>
      <c r="O264" s="178"/>
      <c r="P264" s="188"/>
      <c r="Q264" s="178"/>
      <c r="R264" s="178"/>
      <c r="S264" s="179"/>
      <c r="T264" s="178"/>
      <c r="U264" s="106"/>
      <c r="V264" s="106"/>
      <c r="W264" s="106"/>
      <c r="X264" s="179"/>
    </row>
    <row r="265" spans="1:24">
      <c r="A265" s="35"/>
      <c r="B265" s="255"/>
      <c r="C265" s="248"/>
      <c r="D265" s="248"/>
      <c r="E265" s="36"/>
      <c r="F265" s="263"/>
      <c r="G265" s="263"/>
      <c r="H265" s="38"/>
      <c r="J265" s="37"/>
      <c r="K265" s="37"/>
      <c r="L265" s="35"/>
      <c r="M265" s="100"/>
      <c r="N265" s="82"/>
      <c r="O265" s="180"/>
      <c r="P265" s="189"/>
      <c r="Q265" s="180"/>
      <c r="R265" s="180"/>
      <c r="S265" s="181"/>
      <c r="T265" s="180"/>
      <c r="U265" s="105"/>
      <c r="V265" s="105"/>
      <c r="W265" s="105"/>
      <c r="X265" s="181"/>
    </row>
    <row r="266" spans="1:24">
      <c r="A266" s="31"/>
      <c r="B266" s="254"/>
      <c r="C266" s="247"/>
      <c r="D266" s="247"/>
      <c r="E266" s="32"/>
      <c r="F266" s="262"/>
      <c r="G266" s="262"/>
      <c r="H266" s="34"/>
      <c r="I266" s="262"/>
      <c r="J266" s="33"/>
      <c r="K266" s="33"/>
      <c r="L266" s="31"/>
      <c r="M266" s="99"/>
      <c r="N266" s="81"/>
      <c r="O266" s="178"/>
      <c r="P266" s="188"/>
      <c r="Q266" s="178"/>
      <c r="R266" s="178"/>
      <c r="S266" s="179"/>
      <c r="T266" s="178"/>
      <c r="U266" s="106"/>
      <c r="V266" s="106"/>
      <c r="W266" s="106"/>
      <c r="X266" s="179"/>
    </row>
    <row r="267" spans="1:24">
      <c r="A267" s="35"/>
      <c r="B267" s="255"/>
      <c r="C267" s="248"/>
      <c r="D267" s="248"/>
      <c r="E267" s="36"/>
      <c r="F267" s="263"/>
      <c r="G267" s="263"/>
      <c r="H267" s="38"/>
      <c r="J267" s="37"/>
      <c r="K267" s="37"/>
      <c r="L267" s="35"/>
      <c r="M267" s="100"/>
      <c r="N267" s="82"/>
      <c r="O267" s="180"/>
      <c r="P267" s="189"/>
      <c r="Q267" s="180"/>
      <c r="R267" s="180"/>
      <c r="S267" s="181"/>
      <c r="T267" s="180"/>
      <c r="U267" s="105"/>
      <c r="V267" s="105"/>
      <c r="W267" s="105"/>
      <c r="X267" s="181"/>
    </row>
    <row r="268" spans="1:24">
      <c r="A268" s="31"/>
      <c r="B268" s="254"/>
      <c r="C268" s="247"/>
      <c r="D268" s="247"/>
      <c r="E268" s="32"/>
      <c r="F268" s="262"/>
      <c r="G268" s="262"/>
      <c r="H268" s="34"/>
      <c r="I268" s="262"/>
      <c r="J268" s="33"/>
      <c r="K268" s="33"/>
      <c r="L268" s="31"/>
      <c r="M268" s="99"/>
      <c r="N268" s="81"/>
      <c r="O268" s="178"/>
      <c r="P268" s="188"/>
      <c r="Q268" s="178"/>
      <c r="R268" s="178"/>
      <c r="S268" s="179"/>
      <c r="T268" s="178"/>
      <c r="U268" s="106"/>
      <c r="V268" s="106"/>
      <c r="W268" s="106"/>
      <c r="X268" s="179"/>
    </row>
    <row r="269" spans="1:24">
      <c r="A269" s="35"/>
      <c r="B269" s="255"/>
      <c r="C269" s="248"/>
      <c r="D269" s="248"/>
      <c r="E269" s="36"/>
      <c r="F269" s="263"/>
      <c r="G269" s="263"/>
      <c r="H269" s="38"/>
      <c r="J269" s="37"/>
      <c r="K269" s="37"/>
      <c r="L269" s="35"/>
      <c r="M269" s="100"/>
      <c r="N269" s="82"/>
      <c r="O269" s="180"/>
      <c r="P269" s="189"/>
      <c r="Q269" s="180"/>
      <c r="R269" s="180"/>
      <c r="S269" s="181"/>
      <c r="T269" s="180"/>
      <c r="U269" s="105"/>
      <c r="V269" s="105"/>
      <c r="W269" s="105"/>
      <c r="X269" s="181"/>
    </row>
    <row r="270" spans="1:24">
      <c r="A270" s="31"/>
      <c r="B270" s="254"/>
      <c r="C270" s="247"/>
      <c r="D270" s="247"/>
      <c r="E270" s="32"/>
      <c r="F270" s="262"/>
      <c r="G270" s="262"/>
      <c r="H270" s="34"/>
      <c r="I270" s="262"/>
      <c r="J270" s="33"/>
      <c r="K270" s="33"/>
      <c r="L270" s="31"/>
      <c r="M270" s="99"/>
      <c r="N270" s="81"/>
      <c r="O270" s="178"/>
      <c r="P270" s="188"/>
      <c r="Q270" s="178"/>
      <c r="R270" s="178"/>
      <c r="S270" s="179"/>
      <c r="T270" s="178"/>
      <c r="U270" s="106"/>
      <c r="V270" s="106"/>
      <c r="W270" s="106"/>
      <c r="X270" s="179"/>
    </row>
    <row r="271" spans="1:24">
      <c r="A271" s="35"/>
      <c r="B271" s="255"/>
      <c r="C271" s="248"/>
      <c r="D271" s="248"/>
      <c r="E271" s="36"/>
      <c r="F271" s="263"/>
      <c r="G271" s="263"/>
      <c r="H271" s="38"/>
      <c r="J271" s="37"/>
      <c r="K271" s="37"/>
      <c r="L271" s="35"/>
      <c r="M271" s="100"/>
      <c r="N271" s="82"/>
      <c r="O271" s="180"/>
      <c r="P271" s="189"/>
      <c r="Q271" s="180"/>
      <c r="R271" s="180"/>
      <c r="S271" s="181"/>
      <c r="T271" s="180"/>
      <c r="U271" s="105"/>
      <c r="V271" s="105"/>
      <c r="W271" s="105"/>
      <c r="X271" s="181"/>
    </row>
    <row r="272" spans="1:24">
      <c r="A272" s="31"/>
      <c r="B272" s="254"/>
      <c r="C272" s="247"/>
      <c r="D272" s="247"/>
      <c r="E272" s="32"/>
      <c r="F272" s="262"/>
      <c r="G272" s="262"/>
      <c r="H272" s="34"/>
      <c r="I272" s="262"/>
      <c r="J272" s="33"/>
      <c r="K272" s="33"/>
      <c r="L272" s="31"/>
      <c r="M272" s="99"/>
      <c r="N272" s="81"/>
      <c r="O272" s="178"/>
      <c r="P272" s="188"/>
      <c r="Q272" s="178"/>
      <c r="R272" s="178"/>
      <c r="S272" s="179"/>
      <c r="T272" s="178"/>
      <c r="U272" s="106"/>
      <c r="V272" s="106"/>
      <c r="W272" s="106"/>
      <c r="X272" s="179"/>
    </row>
    <row r="273" spans="1:24">
      <c r="A273" s="35"/>
      <c r="B273" s="255"/>
      <c r="C273" s="248"/>
      <c r="D273" s="248"/>
      <c r="E273" s="36"/>
      <c r="F273" s="263"/>
      <c r="G273" s="263"/>
      <c r="H273" s="38"/>
      <c r="J273" s="37"/>
      <c r="K273" s="37"/>
      <c r="L273" s="35"/>
      <c r="M273" s="100"/>
      <c r="N273" s="82"/>
      <c r="O273" s="180"/>
      <c r="P273" s="189"/>
      <c r="Q273" s="180"/>
      <c r="R273" s="180"/>
      <c r="S273" s="181"/>
      <c r="T273" s="180"/>
      <c r="U273" s="105"/>
      <c r="V273" s="105"/>
      <c r="W273" s="105"/>
      <c r="X273" s="181"/>
    </row>
    <row r="274" spans="1:24">
      <c r="A274" s="31"/>
      <c r="B274" s="254"/>
      <c r="C274" s="247"/>
      <c r="D274" s="247"/>
      <c r="E274" s="32"/>
      <c r="F274" s="262"/>
      <c r="G274" s="262"/>
      <c r="H274" s="34"/>
      <c r="I274" s="262"/>
      <c r="J274" s="33"/>
      <c r="K274" s="33"/>
      <c r="L274" s="31"/>
      <c r="M274" s="99"/>
      <c r="N274" s="81"/>
      <c r="O274" s="178"/>
      <c r="P274" s="188"/>
      <c r="Q274" s="178"/>
      <c r="R274" s="178"/>
      <c r="S274" s="179"/>
      <c r="T274" s="178"/>
      <c r="U274" s="106"/>
      <c r="V274" s="106"/>
      <c r="W274" s="106"/>
      <c r="X274" s="179"/>
    </row>
    <row r="275" spans="1:24">
      <c r="A275" s="35"/>
      <c r="B275" s="255"/>
      <c r="C275" s="248"/>
      <c r="D275" s="248"/>
      <c r="E275" s="36"/>
      <c r="F275" s="263"/>
      <c r="G275" s="263"/>
      <c r="H275" s="38"/>
      <c r="J275" s="37"/>
      <c r="K275" s="37"/>
      <c r="L275" s="35"/>
      <c r="M275" s="100"/>
      <c r="N275" s="82"/>
      <c r="O275" s="180"/>
      <c r="P275" s="189"/>
      <c r="Q275" s="180"/>
      <c r="R275" s="180"/>
      <c r="S275" s="181"/>
      <c r="T275" s="180"/>
      <c r="U275" s="105"/>
      <c r="V275" s="105"/>
      <c r="W275" s="105"/>
      <c r="X275" s="181"/>
    </row>
    <row r="276" spans="1:24">
      <c r="A276" s="31"/>
      <c r="B276" s="254"/>
      <c r="C276" s="247"/>
      <c r="D276" s="247"/>
      <c r="E276" s="32"/>
      <c r="F276" s="262"/>
      <c r="G276" s="262"/>
      <c r="H276" s="34"/>
      <c r="I276" s="262"/>
      <c r="J276" s="33"/>
      <c r="K276" s="33"/>
      <c r="L276" s="31"/>
      <c r="M276" s="99"/>
      <c r="N276" s="81"/>
      <c r="O276" s="178"/>
      <c r="P276" s="188"/>
      <c r="Q276" s="178"/>
      <c r="R276" s="178"/>
      <c r="S276" s="179"/>
      <c r="T276" s="178"/>
      <c r="U276" s="106"/>
      <c r="V276" s="106"/>
      <c r="W276" s="106"/>
      <c r="X276" s="179"/>
    </row>
    <row r="277" spans="1:24">
      <c r="A277" s="35"/>
      <c r="B277" s="255"/>
      <c r="C277" s="248"/>
      <c r="D277" s="248"/>
      <c r="E277" s="36"/>
      <c r="F277" s="263"/>
      <c r="G277" s="263"/>
      <c r="H277" s="38"/>
      <c r="J277" s="37"/>
      <c r="K277" s="37"/>
      <c r="L277" s="35"/>
      <c r="M277" s="100"/>
      <c r="N277" s="82"/>
      <c r="O277" s="180"/>
      <c r="P277" s="189"/>
      <c r="Q277" s="180"/>
      <c r="R277" s="180"/>
      <c r="S277" s="181"/>
      <c r="T277" s="180"/>
      <c r="U277" s="105"/>
      <c r="V277" s="105"/>
      <c r="W277" s="105"/>
      <c r="X277" s="181"/>
    </row>
    <row r="278" spans="1:24">
      <c r="A278" s="31"/>
      <c r="B278" s="254"/>
      <c r="C278" s="247"/>
      <c r="D278" s="247"/>
      <c r="E278" s="32"/>
      <c r="F278" s="262"/>
      <c r="G278" s="262"/>
      <c r="H278" s="34"/>
      <c r="I278" s="262"/>
      <c r="J278" s="33"/>
      <c r="K278" s="33"/>
      <c r="L278" s="31"/>
      <c r="M278" s="99"/>
      <c r="N278" s="81"/>
      <c r="O278" s="178"/>
      <c r="P278" s="188"/>
      <c r="Q278" s="178"/>
      <c r="R278" s="178"/>
      <c r="S278" s="179"/>
      <c r="T278" s="178"/>
      <c r="U278" s="106"/>
      <c r="V278" s="106"/>
      <c r="W278" s="106"/>
      <c r="X278" s="179"/>
    </row>
    <row r="279" spans="1:24">
      <c r="A279" s="35"/>
      <c r="B279" s="255"/>
      <c r="C279" s="248"/>
      <c r="D279" s="248"/>
      <c r="E279" s="36"/>
      <c r="F279" s="263"/>
      <c r="G279" s="263"/>
      <c r="H279" s="38"/>
      <c r="J279" s="37"/>
      <c r="K279" s="37"/>
      <c r="L279" s="35"/>
      <c r="M279" s="100"/>
      <c r="N279" s="82"/>
      <c r="O279" s="180"/>
      <c r="P279" s="189"/>
      <c r="Q279" s="180"/>
      <c r="R279" s="180"/>
      <c r="S279" s="181"/>
      <c r="T279" s="180"/>
      <c r="U279" s="105"/>
      <c r="V279" s="105"/>
      <c r="W279" s="105"/>
      <c r="X279" s="181"/>
    </row>
    <row r="280" spans="1:24">
      <c r="A280" s="31"/>
      <c r="B280" s="254"/>
      <c r="C280" s="247"/>
      <c r="D280" s="247"/>
      <c r="E280" s="32"/>
      <c r="F280" s="262"/>
      <c r="G280" s="262"/>
      <c r="H280" s="34"/>
      <c r="I280" s="262"/>
      <c r="J280" s="33"/>
      <c r="K280" s="33"/>
      <c r="L280" s="31"/>
      <c r="M280" s="99"/>
      <c r="N280" s="81"/>
      <c r="O280" s="178"/>
      <c r="P280" s="188"/>
      <c r="Q280" s="178"/>
      <c r="R280" s="178"/>
      <c r="S280" s="179"/>
      <c r="T280" s="178"/>
      <c r="U280" s="106"/>
      <c r="V280" s="106"/>
      <c r="W280" s="106"/>
      <c r="X280" s="179"/>
    </row>
    <row r="281" spans="1:24">
      <c r="A281" s="35"/>
      <c r="B281" s="255"/>
      <c r="C281" s="248"/>
      <c r="D281" s="248"/>
      <c r="E281" s="36"/>
      <c r="F281" s="263"/>
      <c r="G281" s="263"/>
      <c r="H281" s="38"/>
      <c r="J281" s="37"/>
      <c r="K281" s="37"/>
      <c r="L281" s="35"/>
      <c r="M281" s="100"/>
      <c r="N281" s="82"/>
      <c r="O281" s="180"/>
      <c r="P281" s="189"/>
      <c r="Q281" s="180"/>
      <c r="R281" s="180"/>
      <c r="S281" s="181"/>
      <c r="T281" s="180"/>
      <c r="U281" s="105"/>
      <c r="V281" s="105"/>
      <c r="W281" s="105"/>
      <c r="X281" s="181"/>
    </row>
    <row r="282" spans="1:24">
      <c r="A282" s="31"/>
      <c r="B282" s="254"/>
      <c r="C282" s="247"/>
      <c r="D282" s="247"/>
      <c r="E282" s="32"/>
      <c r="F282" s="262"/>
      <c r="G282" s="262"/>
      <c r="H282" s="34"/>
      <c r="I282" s="262"/>
      <c r="J282" s="33"/>
      <c r="K282" s="33"/>
      <c r="L282" s="31"/>
      <c r="M282" s="99"/>
      <c r="N282" s="81"/>
      <c r="O282" s="178"/>
      <c r="P282" s="188"/>
      <c r="Q282" s="178"/>
      <c r="R282" s="178"/>
      <c r="S282" s="179"/>
      <c r="T282" s="178"/>
      <c r="U282" s="106"/>
      <c r="V282" s="106"/>
      <c r="W282" s="106"/>
      <c r="X282" s="179"/>
    </row>
    <row r="283" spans="1:24">
      <c r="A283" s="35"/>
      <c r="B283" s="255"/>
      <c r="C283" s="248"/>
      <c r="D283" s="248"/>
      <c r="E283" s="36"/>
      <c r="F283" s="263"/>
      <c r="G283" s="263"/>
      <c r="H283" s="38"/>
      <c r="J283" s="37"/>
      <c r="K283" s="37"/>
      <c r="L283" s="35"/>
      <c r="M283" s="100"/>
      <c r="N283" s="82"/>
      <c r="O283" s="180"/>
      <c r="P283" s="189"/>
      <c r="Q283" s="180"/>
      <c r="R283" s="180"/>
      <c r="S283" s="181"/>
      <c r="T283" s="180"/>
      <c r="U283" s="105"/>
      <c r="V283" s="105"/>
      <c r="W283" s="105"/>
      <c r="X283" s="181"/>
    </row>
    <row r="284" spans="1:24">
      <c r="A284" s="31"/>
      <c r="B284" s="254"/>
      <c r="C284" s="247"/>
      <c r="D284" s="247"/>
      <c r="E284" s="32"/>
      <c r="F284" s="262"/>
      <c r="G284" s="262"/>
      <c r="H284" s="34"/>
      <c r="I284" s="262"/>
      <c r="J284" s="33"/>
      <c r="K284" s="33"/>
      <c r="L284" s="31"/>
      <c r="M284" s="99"/>
      <c r="N284" s="81"/>
      <c r="O284" s="178"/>
      <c r="P284" s="188"/>
      <c r="Q284" s="178"/>
      <c r="R284" s="178"/>
      <c r="S284" s="179"/>
      <c r="T284" s="178"/>
      <c r="U284" s="106"/>
      <c r="V284" s="106"/>
      <c r="W284" s="106"/>
      <c r="X284" s="179"/>
    </row>
    <row r="285" spans="1:24">
      <c r="A285" s="35"/>
      <c r="B285" s="255"/>
      <c r="C285" s="248"/>
      <c r="D285" s="248"/>
      <c r="E285" s="36"/>
      <c r="F285" s="263"/>
      <c r="G285" s="263"/>
      <c r="H285" s="38"/>
      <c r="J285" s="37"/>
      <c r="K285" s="37"/>
      <c r="L285" s="35"/>
      <c r="M285" s="100"/>
      <c r="N285" s="82"/>
      <c r="O285" s="180"/>
      <c r="P285" s="189"/>
      <c r="Q285" s="180"/>
      <c r="R285" s="180"/>
      <c r="S285" s="181"/>
      <c r="T285" s="180"/>
      <c r="U285" s="105"/>
      <c r="V285" s="105"/>
      <c r="W285" s="105"/>
      <c r="X285" s="181"/>
    </row>
    <row r="286" spans="1:24">
      <c r="A286" s="31"/>
      <c r="B286" s="254"/>
      <c r="C286" s="247"/>
      <c r="D286" s="247"/>
      <c r="E286" s="32"/>
      <c r="F286" s="262"/>
      <c r="G286" s="262"/>
      <c r="H286" s="34"/>
      <c r="I286" s="262"/>
      <c r="J286" s="33"/>
      <c r="K286" s="33"/>
      <c r="L286" s="31"/>
      <c r="M286" s="99"/>
      <c r="N286" s="81"/>
      <c r="O286" s="178"/>
      <c r="P286" s="188"/>
      <c r="Q286" s="178"/>
      <c r="R286" s="178"/>
      <c r="S286" s="179"/>
      <c r="T286" s="178"/>
      <c r="U286" s="106"/>
      <c r="V286" s="106"/>
      <c r="W286" s="106"/>
      <c r="X286" s="179"/>
    </row>
    <row r="287" spans="1:24">
      <c r="A287" s="35"/>
      <c r="B287" s="255"/>
      <c r="C287" s="248"/>
      <c r="D287" s="248"/>
      <c r="E287" s="36"/>
      <c r="F287" s="263"/>
      <c r="G287" s="263"/>
      <c r="H287" s="38"/>
      <c r="J287" s="37"/>
      <c r="K287" s="37"/>
      <c r="L287" s="35"/>
      <c r="M287" s="100"/>
      <c r="N287" s="82"/>
      <c r="O287" s="180"/>
      <c r="P287" s="189"/>
      <c r="Q287" s="180"/>
      <c r="R287" s="180"/>
      <c r="S287" s="181"/>
      <c r="T287" s="180"/>
      <c r="U287" s="105"/>
      <c r="V287" s="105"/>
      <c r="W287" s="105"/>
      <c r="X287" s="181"/>
    </row>
    <row r="288" spans="1:24">
      <c r="A288" s="31"/>
      <c r="B288" s="254"/>
      <c r="C288" s="247"/>
      <c r="D288" s="247"/>
      <c r="E288" s="32"/>
      <c r="F288" s="262"/>
      <c r="G288" s="262"/>
      <c r="H288" s="34"/>
      <c r="I288" s="262"/>
      <c r="J288" s="33"/>
      <c r="K288" s="33"/>
      <c r="L288" s="31"/>
      <c r="M288" s="99"/>
      <c r="N288" s="81"/>
      <c r="O288" s="178"/>
      <c r="P288" s="188"/>
      <c r="Q288" s="178"/>
      <c r="R288" s="178"/>
      <c r="S288" s="179"/>
      <c r="T288" s="178"/>
      <c r="U288" s="106"/>
      <c r="V288" s="106"/>
      <c r="W288" s="106"/>
      <c r="X288" s="179"/>
    </row>
    <row r="289" spans="1:24">
      <c r="A289" s="35"/>
      <c r="B289" s="255"/>
      <c r="C289" s="248"/>
      <c r="D289" s="248"/>
      <c r="E289" s="36"/>
      <c r="F289" s="263"/>
      <c r="G289" s="263"/>
      <c r="H289" s="38"/>
      <c r="J289" s="37"/>
      <c r="K289" s="37"/>
      <c r="L289" s="35"/>
      <c r="M289" s="100"/>
      <c r="N289" s="82"/>
      <c r="O289" s="180"/>
      <c r="P289" s="189"/>
      <c r="Q289" s="180"/>
      <c r="R289" s="180"/>
      <c r="S289" s="181"/>
      <c r="T289" s="180"/>
      <c r="U289" s="105"/>
      <c r="V289" s="105"/>
      <c r="W289" s="105"/>
      <c r="X289" s="181"/>
    </row>
    <row r="290" spans="1:24">
      <c r="A290" s="31"/>
      <c r="B290" s="254"/>
      <c r="C290" s="247"/>
      <c r="D290" s="247"/>
      <c r="E290" s="32"/>
      <c r="F290" s="262"/>
      <c r="G290" s="262"/>
      <c r="H290" s="34"/>
      <c r="I290" s="262"/>
      <c r="J290" s="33"/>
      <c r="K290" s="33"/>
      <c r="L290" s="31"/>
      <c r="M290" s="99"/>
      <c r="N290" s="81"/>
      <c r="O290" s="178"/>
      <c r="P290" s="188"/>
      <c r="Q290" s="178"/>
      <c r="R290" s="178"/>
      <c r="S290" s="179"/>
      <c r="T290" s="178"/>
      <c r="U290" s="106"/>
      <c r="V290" s="106"/>
      <c r="W290" s="106"/>
      <c r="X290" s="179"/>
    </row>
    <row r="291" spans="1:24">
      <c r="A291" s="35"/>
      <c r="B291" s="255"/>
      <c r="C291" s="248"/>
      <c r="D291" s="248"/>
      <c r="E291" s="36"/>
      <c r="F291" s="263"/>
      <c r="G291" s="263"/>
      <c r="H291" s="38"/>
      <c r="J291" s="37"/>
      <c r="K291" s="37"/>
      <c r="L291" s="35"/>
      <c r="M291" s="100"/>
      <c r="N291" s="82"/>
      <c r="O291" s="180"/>
      <c r="P291" s="189"/>
      <c r="Q291" s="180"/>
      <c r="R291" s="180"/>
      <c r="S291" s="181"/>
      <c r="T291" s="180"/>
      <c r="U291" s="105"/>
      <c r="V291" s="105"/>
      <c r="W291" s="105"/>
      <c r="X291" s="181"/>
    </row>
    <row r="292" spans="1:24">
      <c r="A292" s="31"/>
      <c r="B292" s="254"/>
      <c r="C292" s="247"/>
      <c r="D292" s="247"/>
      <c r="E292" s="32"/>
      <c r="F292" s="262"/>
      <c r="G292" s="262"/>
      <c r="H292" s="34"/>
      <c r="I292" s="262"/>
      <c r="J292" s="33"/>
      <c r="K292" s="33"/>
      <c r="L292" s="31"/>
      <c r="M292" s="99"/>
      <c r="N292" s="81"/>
      <c r="O292" s="178"/>
      <c r="P292" s="188"/>
      <c r="Q292" s="178"/>
      <c r="R292" s="178"/>
      <c r="S292" s="179"/>
      <c r="T292" s="178"/>
      <c r="U292" s="106"/>
      <c r="V292" s="106"/>
      <c r="W292" s="106"/>
      <c r="X292" s="179"/>
    </row>
    <row r="293" spans="1:24">
      <c r="A293" s="35"/>
      <c r="B293" s="255"/>
      <c r="C293" s="248"/>
      <c r="D293" s="248"/>
      <c r="E293" s="36"/>
      <c r="F293" s="263"/>
      <c r="G293" s="263"/>
      <c r="H293" s="38"/>
      <c r="J293" s="37"/>
      <c r="K293" s="37"/>
      <c r="L293" s="35"/>
      <c r="M293" s="100"/>
      <c r="N293" s="82"/>
      <c r="O293" s="180"/>
      <c r="P293" s="189"/>
      <c r="Q293" s="180"/>
      <c r="R293" s="180"/>
      <c r="S293" s="181"/>
      <c r="T293" s="180"/>
      <c r="U293" s="105"/>
      <c r="V293" s="105"/>
      <c r="W293" s="105"/>
      <c r="X293" s="181"/>
    </row>
    <row r="294" spans="1:24">
      <c r="A294" s="31"/>
      <c r="B294" s="254"/>
      <c r="C294" s="247"/>
      <c r="D294" s="247"/>
      <c r="E294" s="32"/>
      <c r="F294" s="262"/>
      <c r="G294" s="262"/>
      <c r="H294" s="34"/>
      <c r="I294" s="262"/>
      <c r="J294" s="33"/>
      <c r="K294" s="33"/>
      <c r="L294" s="31"/>
      <c r="M294" s="99"/>
      <c r="N294" s="81"/>
      <c r="O294" s="178"/>
      <c r="P294" s="188"/>
      <c r="Q294" s="178"/>
      <c r="R294" s="178"/>
      <c r="S294" s="179"/>
      <c r="T294" s="178"/>
      <c r="U294" s="106"/>
      <c r="V294" s="106"/>
      <c r="W294" s="106"/>
      <c r="X294" s="179"/>
    </row>
    <row r="295" spans="1:24">
      <c r="A295" s="35"/>
      <c r="B295" s="255"/>
      <c r="C295" s="248"/>
      <c r="D295" s="248"/>
      <c r="E295" s="36"/>
      <c r="F295" s="263"/>
      <c r="G295" s="263"/>
      <c r="H295" s="38"/>
      <c r="J295" s="37"/>
      <c r="K295" s="37"/>
      <c r="L295" s="35"/>
      <c r="M295" s="100"/>
      <c r="N295" s="82"/>
      <c r="O295" s="180"/>
      <c r="P295" s="189"/>
      <c r="Q295" s="180"/>
      <c r="R295" s="180"/>
      <c r="S295" s="181"/>
      <c r="T295" s="180"/>
      <c r="U295" s="105"/>
      <c r="V295" s="105"/>
      <c r="W295" s="105"/>
      <c r="X295" s="181"/>
    </row>
    <row r="296" spans="1:24">
      <c r="A296" s="31"/>
      <c r="B296" s="254"/>
      <c r="C296" s="247"/>
      <c r="D296" s="247"/>
      <c r="E296" s="32"/>
      <c r="F296" s="262"/>
      <c r="G296" s="262"/>
      <c r="H296" s="34"/>
      <c r="I296" s="262"/>
      <c r="J296" s="33"/>
      <c r="K296" s="33"/>
      <c r="L296" s="31"/>
      <c r="M296" s="99"/>
      <c r="N296" s="81"/>
      <c r="O296" s="178"/>
      <c r="P296" s="188"/>
      <c r="Q296" s="178"/>
      <c r="R296" s="178"/>
      <c r="S296" s="179"/>
      <c r="T296" s="178"/>
      <c r="U296" s="106"/>
      <c r="V296" s="106"/>
      <c r="W296" s="106"/>
      <c r="X296" s="179"/>
    </row>
    <row r="297" spans="1:24">
      <c r="A297" s="35"/>
      <c r="B297" s="255"/>
      <c r="C297" s="248"/>
      <c r="D297" s="248"/>
      <c r="E297" s="36"/>
      <c r="F297" s="263"/>
      <c r="G297" s="263"/>
      <c r="H297" s="38"/>
      <c r="J297" s="37"/>
      <c r="K297" s="37"/>
      <c r="L297" s="35"/>
      <c r="M297" s="100"/>
      <c r="N297" s="82"/>
      <c r="O297" s="180"/>
      <c r="P297" s="189"/>
      <c r="Q297" s="180"/>
      <c r="R297" s="180"/>
      <c r="S297" s="181"/>
      <c r="T297" s="180"/>
      <c r="U297" s="105"/>
      <c r="V297" s="105"/>
      <c r="W297" s="105"/>
      <c r="X297" s="181"/>
    </row>
    <row r="298" spans="1:24">
      <c r="A298" s="31"/>
      <c r="B298" s="254"/>
      <c r="C298" s="247"/>
      <c r="D298" s="247"/>
      <c r="E298" s="32"/>
      <c r="F298" s="262"/>
      <c r="G298" s="262"/>
      <c r="H298" s="34"/>
      <c r="I298" s="262"/>
      <c r="J298" s="33"/>
      <c r="K298" s="33"/>
      <c r="L298" s="31"/>
      <c r="M298" s="99"/>
      <c r="N298" s="81"/>
      <c r="O298" s="178"/>
      <c r="P298" s="188"/>
      <c r="Q298" s="178"/>
      <c r="R298" s="178"/>
      <c r="S298" s="179"/>
      <c r="T298" s="178"/>
      <c r="U298" s="106"/>
      <c r="V298" s="106"/>
      <c r="W298" s="106"/>
      <c r="X298" s="179"/>
    </row>
    <row r="299" spans="1:24">
      <c r="A299" s="35"/>
      <c r="B299" s="255"/>
      <c r="C299" s="248"/>
      <c r="D299" s="248"/>
      <c r="E299" s="36"/>
      <c r="F299" s="263"/>
      <c r="G299" s="263"/>
      <c r="H299" s="38"/>
      <c r="J299" s="37"/>
      <c r="K299" s="37"/>
      <c r="L299" s="35"/>
      <c r="M299" s="100"/>
      <c r="N299" s="82"/>
      <c r="O299" s="180"/>
      <c r="P299" s="189"/>
      <c r="Q299" s="180"/>
      <c r="R299" s="180"/>
      <c r="S299" s="181"/>
      <c r="T299" s="180"/>
      <c r="U299" s="105"/>
      <c r="V299" s="105"/>
      <c r="W299" s="105"/>
      <c r="X299" s="181"/>
    </row>
    <row r="300" spans="1:24">
      <c r="A300" s="31"/>
      <c r="B300" s="254"/>
      <c r="C300" s="247"/>
      <c r="D300" s="247"/>
      <c r="E300" s="32"/>
      <c r="F300" s="262"/>
      <c r="G300" s="262"/>
      <c r="H300" s="34"/>
      <c r="I300" s="262"/>
      <c r="J300" s="33"/>
      <c r="K300" s="33"/>
      <c r="L300" s="31"/>
      <c r="M300" s="99"/>
      <c r="N300" s="81"/>
      <c r="O300" s="178"/>
      <c r="P300" s="188"/>
      <c r="Q300" s="178"/>
      <c r="R300" s="178"/>
      <c r="S300" s="179"/>
      <c r="T300" s="178"/>
      <c r="U300" s="106"/>
      <c r="V300" s="106"/>
      <c r="W300" s="106"/>
      <c r="X300" s="179"/>
    </row>
    <row r="301" spans="1:24">
      <c r="A301" s="35"/>
      <c r="B301" s="255"/>
      <c r="C301" s="248"/>
      <c r="D301" s="248"/>
      <c r="E301" s="36"/>
      <c r="F301" s="263"/>
      <c r="G301" s="263"/>
      <c r="H301" s="38"/>
      <c r="J301" s="37"/>
      <c r="K301" s="37"/>
      <c r="L301" s="35"/>
      <c r="M301" s="100"/>
      <c r="N301" s="82"/>
      <c r="O301" s="180"/>
      <c r="P301" s="189"/>
      <c r="Q301" s="180"/>
      <c r="R301" s="180"/>
      <c r="S301" s="181"/>
      <c r="T301" s="180"/>
      <c r="U301" s="105"/>
      <c r="V301" s="105"/>
      <c r="W301" s="105"/>
      <c r="X301" s="181"/>
    </row>
    <row r="302" spans="1:24">
      <c r="A302" s="31"/>
      <c r="B302" s="254"/>
      <c r="C302" s="247"/>
      <c r="D302" s="247"/>
      <c r="E302" s="32"/>
      <c r="F302" s="262"/>
      <c r="G302" s="262"/>
      <c r="H302" s="34"/>
      <c r="I302" s="262"/>
      <c r="J302" s="33"/>
      <c r="K302" s="33"/>
      <c r="L302" s="31"/>
      <c r="M302" s="99"/>
      <c r="N302" s="81"/>
      <c r="O302" s="178"/>
      <c r="P302" s="188"/>
      <c r="Q302" s="178"/>
      <c r="R302" s="178"/>
      <c r="S302" s="179"/>
      <c r="T302" s="178"/>
      <c r="U302" s="106"/>
      <c r="V302" s="106"/>
      <c r="W302" s="106"/>
      <c r="X302" s="179"/>
    </row>
    <row r="303" spans="1:24">
      <c r="A303" s="35"/>
      <c r="B303" s="255"/>
      <c r="C303" s="248"/>
      <c r="D303" s="248"/>
      <c r="E303" s="36"/>
      <c r="F303" s="263"/>
      <c r="G303" s="263"/>
      <c r="H303" s="38"/>
      <c r="J303" s="37"/>
      <c r="K303" s="37"/>
      <c r="L303" s="35"/>
      <c r="M303" s="100"/>
      <c r="N303" s="82"/>
      <c r="O303" s="180"/>
      <c r="P303" s="189"/>
      <c r="Q303" s="180"/>
      <c r="R303" s="180"/>
      <c r="S303" s="181"/>
      <c r="T303" s="180"/>
      <c r="U303" s="105"/>
      <c r="V303" s="105"/>
      <c r="W303" s="105"/>
      <c r="X303" s="181"/>
    </row>
    <row r="304" spans="1:24">
      <c r="A304" s="31"/>
      <c r="B304" s="254"/>
      <c r="C304" s="247"/>
      <c r="D304" s="247"/>
      <c r="E304" s="32"/>
      <c r="F304" s="262"/>
      <c r="G304" s="262"/>
      <c r="H304" s="34"/>
      <c r="I304" s="262"/>
      <c r="J304" s="33"/>
      <c r="K304" s="33"/>
      <c r="L304" s="31"/>
      <c r="M304" s="99"/>
      <c r="N304" s="81"/>
      <c r="O304" s="178"/>
      <c r="P304" s="188"/>
      <c r="Q304" s="178"/>
      <c r="R304" s="178"/>
      <c r="S304" s="179"/>
      <c r="T304" s="178"/>
      <c r="U304" s="106"/>
      <c r="V304" s="106"/>
      <c r="W304" s="106"/>
      <c r="X304" s="179"/>
    </row>
    <row r="305" spans="1:24">
      <c r="A305" s="35"/>
      <c r="B305" s="255"/>
      <c r="C305" s="248"/>
      <c r="D305" s="248"/>
      <c r="E305" s="36"/>
      <c r="F305" s="263"/>
      <c r="G305" s="263"/>
      <c r="H305" s="38"/>
      <c r="J305" s="37"/>
      <c r="K305" s="37"/>
      <c r="L305" s="35"/>
      <c r="M305" s="100"/>
      <c r="N305" s="82"/>
      <c r="O305" s="180"/>
      <c r="P305" s="189"/>
      <c r="Q305" s="180"/>
      <c r="R305" s="180"/>
      <c r="S305" s="181"/>
      <c r="T305" s="180"/>
      <c r="U305" s="105"/>
      <c r="V305" s="105"/>
      <c r="W305" s="105"/>
      <c r="X305" s="181"/>
    </row>
    <row r="306" spans="1:24">
      <c r="A306" s="31"/>
      <c r="B306" s="254"/>
      <c r="C306" s="247"/>
      <c r="D306" s="247"/>
      <c r="E306" s="32"/>
      <c r="F306" s="262"/>
      <c r="G306" s="262"/>
      <c r="H306" s="34"/>
      <c r="I306" s="262"/>
      <c r="J306" s="33"/>
      <c r="K306" s="33"/>
      <c r="L306" s="31"/>
      <c r="M306" s="99"/>
      <c r="N306" s="81"/>
      <c r="O306" s="178"/>
      <c r="P306" s="188"/>
      <c r="Q306" s="178"/>
      <c r="R306" s="178"/>
      <c r="S306" s="179"/>
      <c r="T306" s="178"/>
      <c r="U306" s="106"/>
      <c r="V306" s="106"/>
      <c r="W306" s="106"/>
      <c r="X306" s="179"/>
    </row>
    <row r="307" spans="1:24">
      <c r="A307" s="35"/>
      <c r="B307" s="255"/>
      <c r="C307" s="248"/>
      <c r="D307" s="248"/>
      <c r="E307" s="36"/>
      <c r="F307" s="263"/>
      <c r="G307" s="263"/>
      <c r="H307" s="38"/>
      <c r="J307" s="37"/>
      <c r="K307" s="37"/>
      <c r="L307" s="35"/>
      <c r="M307" s="100"/>
      <c r="N307" s="82"/>
      <c r="O307" s="180"/>
      <c r="P307" s="189"/>
      <c r="Q307" s="180"/>
      <c r="R307" s="180"/>
      <c r="S307" s="181"/>
      <c r="T307" s="180"/>
      <c r="U307" s="105"/>
      <c r="V307" s="105"/>
      <c r="W307" s="105"/>
      <c r="X307" s="181"/>
    </row>
    <row r="308" spans="1:24">
      <c r="A308" s="31"/>
      <c r="B308" s="254"/>
      <c r="C308" s="247"/>
      <c r="D308" s="247"/>
      <c r="E308" s="32"/>
      <c r="F308" s="262"/>
      <c r="G308" s="262"/>
      <c r="H308" s="34"/>
      <c r="I308" s="262"/>
      <c r="J308" s="33"/>
      <c r="K308" s="33"/>
      <c r="L308" s="31"/>
      <c r="M308" s="99"/>
      <c r="N308" s="81"/>
      <c r="O308" s="178"/>
      <c r="P308" s="188"/>
      <c r="Q308" s="178"/>
      <c r="R308" s="178"/>
      <c r="S308" s="179"/>
      <c r="T308" s="178"/>
      <c r="U308" s="106"/>
      <c r="V308" s="106"/>
      <c r="W308" s="106"/>
      <c r="X308" s="179"/>
    </row>
    <row r="309" spans="1:24">
      <c r="A309" s="35"/>
      <c r="B309" s="255"/>
      <c r="C309" s="248"/>
      <c r="D309" s="248"/>
      <c r="E309" s="36"/>
      <c r="F309" s="263"/>
      <c r="G309" s="263"/>
      <c r="H309" s="38"/>
      <c r="J309" s="37"/>
      <c r="K309" s="37"/>
      <c r="L309" s="35"/>
      <c r="M309" s="100"/>
      <c r="N309" s="82"/>
      <c r="O309" s="180"/>
      <c r="P309" s="189"/>
      <c r="Q309" s="180"/>
      <c r="R309" s="180"/>
      <c r="S309" s="181"/>
      <c r="T309" s="180"/>
      <c r="U309" s="105"/>
      <c r="V309" s="105"/>
      <c r="W309" s="105"/>
      <c r="X309" s="181"/>
    </row>
    <row r="310" spans="1:24">
      <c r="A310" s="31"/>
      <c r="B310" s="254"/>
      <c r="C310" s="247"/>
      <c r="D310" s="247"/>
      <c r="E310" s="32"/>
      <c r="F310" s="262"/>
      <c r="G310" s="262"/>
      <c r="H310" s="34"/>
      <c r="I310" s="262"/>
      <c r="J310" s="33"/>
      <c r="K310" s="33"/>
      <c r="L310" s="31"/>
      <c r="M310" s="99"/>
      <c r="N310" s="81"/>
      <c r="O310" s="178"/>
      <c r="P310" s="188"/>
      <c r="Q310" s="178"/>
      <c r="R310" s="178"/>
      <c r="S310" s="179"/>
      <c r="T310" s="178"/>
      <c r="U310" s="106"/>
      <c r="V310" s="106"/>
      <c r="W310" s="106"/>
      <c r="X310" s="179"/>
    </row>
    <row r="311" spans="1:24">
      <c r="A311" s="35"/>
      <c r="B311" s="255"/>
      <c r="C311" s="248"/>
      <c r="D311" s="248"/>
      <c r="E311" s="36"/>
      <c r="F311" s="263"/>
      <c r="G311" s="263"/>
      <c r="H311" s="38"/>
      <c r="J311" s="37"/>
      <c r="K311" s="37"/>
      <c r="L311" s="35"/>
      <c r="M311" s="100"/>
      <c r="N311" s="82"/>
      <c r="O311" s="180"/>
      <c r="P311" s="189"/>
      <c r="Q311" s="180"/>
      <c r="R311" s="180"/>
      <c r="S311" s="181"/>
      <c r="T311" s="180"/>
      <c r="U311" s="105"/>
      <c r="V311" s="105"/>
      <c r="W311" s="105"/>
      <c r="X311" s="181"/>
    </row>
    <row r="312" spans="1:24">
      <c r="A312" s="31"/>
      <c r="B312" s="254"/>
      <c r="C312" s="247"/>
      <c r="D312" s="247"/>
      <c r="E312" s="32"/>
      <c r="F312" s="262"/>
      <c r="G312" s="262"/>
      <c r="H312" s="34"/>
      <c r="I312" s="262"/>
      <c r="J312" s="33"/>
      <c r="K312" s="33"/>
      <c r="L312" s="31"/>
      <c r="M312" s="99"/>
      <c r="N312" s="81"/>
      <c r="O312" s="178"/>
      <c r="P312" s="188"/>
      <c r="Q312" s="178"/>
      <c r="R312" s="178"/>
      <c r="S312" s="179"/>
      <c r="T312" s="178"/>
      <c r="U312" s="106"/>
      <c r="V312" s="106"/>
      <c r="W312" s="106"/>
      <c r="X312" s="179"/>
    </row>
    <row r="313" spans="1:24">
      <c r="A313" s="35"/>
      <c r="B313" s="255"/>
      <c r="C313" s="248"/>
      <c r="D313" s="248"/>
      <c r="E313" s="36"/>
      <c r="F313" s="263"/>
      <c r="G313" s="263"/>
      <c r="H313" s="38"/>
      <c r="J313" s="37"/>
      <c r="K313" s="37"/>
      <c r="L313" s="35"/>
      <c r="M313" s="100"/>
      <c r="N313" s="82"/>
      <c r="O313" s="180"/>
      <c r="P313" s="189"/>
      <c r="Q313" s="180"/>
      <c r="R313" s="180"/>
      <c r="S313" s="181"/>
      <c r="T313" s="180"/>
      <c r="U313" s="105"/>
      <c r="V313" s="105"/>
      <c r="W313" s="105"/>
      <c r="X313" s="181"/>
    </row>
    <row r="314" spans="1:24">
      <c r="A314" s="31"/>
      <c r="B314" s="254"/>
      <c r="C314" s="247"/>
      <c r="D314" s="247"/>
      <c r="E314" s="32"/>
      <c r="F314" s="262"/>
      <c r="G314" s="262"/>
      <c r="H314" s="34"/>
      <c r="I314" s="262"/>
      <c r="J314" s="33"/>
      <c r="K314" s="33"/>
      <c r="L314" s="31"/>
      <c r="M314" s="99"/>
      <c r="N314" s="81"/>
      <c r="O314" s="178"/>
      <c r="P314" s="188"/>
      <c r="Q314" s="178"/>
      <c r="R314" s="178"/>
      <c r="S314" s="179"/>
      <c r="T314" s="178"/>
      <c r="U314" s="106"/>
      <c r="V314" s="106"/>
      <c r="W314" s="106"/>
      <c r="X314" s="179"/>
    </row>
    <row r="315" spans="1:24">
      <c r="A315" s="35"/>
      <c r="B315" s="255"/>
      <c r="C315" s="248"/>
      <c r="D315" s="248"/>
      <c r="E315" s="36"/>
      <c r="F315" s="263"/>
      <c r="G315" s="263"/>
      <c r="H315" s="38"/>
      <c r="J315" s="37"/>
      <c r="K315" s="37"/>
      <c r="L315" s="35"/>
      <c r="M315" s="100"/>
      <c r="N315" s="82"/>
      <c r="O315" s="180"/>
      <c r="P315" s="189"/>
      <c r="Q315" s="180"/>
      <c r="R315" s="180"/>
      <c r="S315" s="181"/>
      <c r="T315" s="180"/>
      <c r="U315" s="105"/>
      <c r="V315" s="105"/>
      <c r="W315" s="105"/>
      <c r="X315" s="181"/>
    </row>
    <row r="316" spans="1:24">
      <c r="A316" s="31"/>
      <c r="B316" s="254"/>
      <c r="C316" s="247"/>
      <c r="D316" s="247"/>
      <c r="E316" s="32"/>
      <c r="F316" s="262"/>
      <c r="G316" s="262"/>
      <c r="H316" s="34"/>
      <c r="I316" s="262"/>
      <c r="J316" s="33"/>
      <c r="K316" s="33"/>
      <c r="L316" s="31"/>
      <c r="M316" s="99"/>
      <c r="N316" s="81"/>
      <c r="O316" s="178"/>
      <c r="P316" s="188"/>
      <c r="Q316" s="178"/>
      <c r="R316" s="178"/>
      <c r="S316" s="179"/>
      <c r="T316" s="178"/>
      <c r="U316" s="106"/>
      <c r="V316" s="106"/>
      <c r="W316" s="106"/>
      <c r="X316" s="179"/>
    </row>
    <row r="317" spans="1:24">
      <c r="A317" s="35"/>
      <c r="B317" s="255"/>
      <c r="C317" s="248"/>
      <c r="D317" s="248"/>
      <c r="E317" s="36"/>
      <c r="F317" s="263"/>
      <c r="G317" s="263"/>
      <c r="H317" s="38"/>
      <c r="J317" s="37"/>
      <c r="K317" s="37"/>
      <c r="L317" s="35"/>
      <c r="M317" s="100"/>
      <c r="N317" s="82"/>
      <c r="O317" s="180"/>
      <c r="P317" s="189"/>
      <c r="Q317" s="180"/>
      <c r="R317" s="180"/>
      <c r="S317" s="181"/>
      <c r="T317" s="180"/>
      <c r="U317" s="105"/>
      <c r="V317" s="105"/>
      <c r="W317" s="105"/>
      <c r="X317" s="181"/>
    </row>
    <row r="318" spans="1:24">
      <c r="A318" s="31"/>
      <c r="B318" s="254"/>
      <c r="C318" s="247"/>
      <c r="D318" s="247"/>
      <c r="E318" s="32"/>
      <c r="F318" s="262"/>
      <c r="G318" s="262"/>
      <c r="H318" s="34"/>
      <c r="I318" s="262"/>
      <c r="J318" s="33"/>
      <c r="K318" s="33"/>
      <c r="L318" s="31"/>
      <c r="M318" s="99"/>
      <c r="N318" s="81"/>
      <c r="O318" s="178"/>
      <c r="P318" s="188"/>
      <c r="Q318" s="178"/>
      <c r="R318" s="178"/>
      <c r="S318" s="179"/>
      <c r="T318" s="178"/>
      <c r="U318" s="106"/>
      <c r="V318" s="106"/>
      <c r="W318" s="106"/>
      <c r="X318" s="179"/>
    </row>
    <row r="319" spans="1:24">
      <c r="A319" s="35"/>
      <c r="B319" s="255"/>
      <c r="C319" s="248"/>
      <c r="D319" s="248"/>
      <c r="E319" s="36"/>
      <c r="F319" s="263"/>
      <c r="G319" s="263"/>
      <c r="H319" s="38"/>
      <c r="J319" s="37"/>
      <c r="K319" s="37"/>
      <c r="L319" s="35"/>
      <c r="M319" s="100"/>
      <c r="N319" s="82"/>
      <c r="O319" s="180"/>
      <c r="P319" s="189"/>
      <c r="Q319" s="180"/>
      <c r="R319" s="180"/>
      <c r="S319" s="181"/>
      <c r="T319" s="180"/>
      <c r="U319" s="105"/>
      <c r="V319" s="105"/>
      <c r="W319" s="105"/>
      <c r="X319" s="181"/>
    </row>
    <row r="320" spans="1:24">
      <c r="A320" s="31"/>
      <c r="B320" s="254"/>
      <c r="C320" s="247"/>
      <c r="D320" s="247"/>
      <c r="E320" s="32"/>
      <c r="F320" s="262"/>
      <c r="G320" s="262"/>
      <c r="H320" s="34"/>
      <c r="I320" s="262"/>
      <c r="J320" s="33"/>
      <c r="K320" s="33"/>
      <c r="L320" s="31"/>
      <c r="M320" s="99"/>
      <c r="N320" s="81"/>
      <c r="O320" s="178"/>
      <c r="P320" s="188"/>
      <c r="Q320" s="178"/>
      <c r="R320" s="178"/>
      <c r="S320" s="179"/>
      <c r="T320" s="178"/>
      <c r="U320" s="106"/>
      <c r="V320" s="106"/>
      <c r="W320" s="106"/>
      <c r="X320" s="179"/>
    </row>
    <row r="321" spans="1:24">
      <c r="A321" s="35"/>
      <c r="B321" s="255"/>
      <c r="C321" s="248"/>
      <c r="D321" s="248"/>
      <c r="E321" s="36"/>
      <c r="F321" s="263"/>
      <c r="G321" s="263"/>
      <c r="H321" s="38"/>
      <c r="J321" s="37"/>
      <c r="K321" s="37"/>
      <c r="L321" s="35"/>
      <c r="M321" s="100"/>
      <c r="N321" s="82"/>
      <c r="O321" s="180"/>
      <c r="P321" s="189"/>
      <c r="Q321" s="180"/>
      <c r="R321" s="180"/>
      <c r="S321" s="181"/>
      <c r="T321" s="180"/>
      <c r="U321" s="105"/>
      <c r="V321" s="105"/>
      <c r="W321" s="105"/>
      <c r="X321" s="181"/>
    </row>
    <row r="322" spans="1:24">
      <c r="A322" s="31"/>
      <c r="B322" s="254"/>
      <c r="C322" s="247"/>
      <c r="D322" s="247"/>
      <c r="E322" s="32"/>
      <c r="F322" s="262"/>
      <c r="G322" s="262"/>
      <c r="H322" s="34"/>
      <c r="I322" s="262"/>
      <c r="J322" s="33"/>
      <c r="K322" s="33"/>
      <c r="L322" s="31"/>
      <c r="M322" s="99"/>
      <c r="N322" s="81"/>
      <c r="O322" s="178"/>
      <c r="P322" s="188"/>
      <c r="Q322" s="178"/>
      <c r="R322" s="178"/>
      <c r="S322" s="179"/>
      <c r="T322" s="178"/>
      <c r="U322" s="106"/>
      <c r="V322" s="106"/>
      <c r="W322" s="106"/>
      <c r="X322" s="179"/>
    </row>
    <row r="323" spans="1:24">
      <c r="A323" s="35"/>
      <c r="B323" s="255"/>
      <c r="C323" s="248"/>
      <c r="D323" s="248"/>
      <c r="E323" s="36"/>
      <c r="F323" s="263"/>
      <c r="G323" s="263"/>
      <c r="H323" s="38"/>
      <c r="J323" s="37"/>
      <c r="K323" s="37"/>
      <c r="L323" s="35"/>
      <c r="M323" s="100"/>
      <c r="N323" s="82"/>
      <c r="O323" s="180"/>
      <c r="P323" s="189"/>
      <c r="Q323" s="180"/>
      <c r="R323" s="180"/>
      <c r="S323" s="181"/>
      <c r="T323" s="180"/>
      <c r="U323" s="105"/>
      <c r="V323" s="105"/>
      <c r="W323" s="105"/>
      <c r="X323" s="181"/>
    </row>
    <row r="324" spans="1:24">
      <c r="A324" s="31"/>
      <c r="B324" s="254"/>
      <c r="C324" s="247"/>
      <c r="D324" s="247"/>
      <c r="E324" s="32"/>
      <c r="F324" s="262"/>
      <c r="G324" s="262"/>
      <c r="H324" s="34"/>
      <c r="I324" s="262"/>
      <c r="J324" s="33"/>
      <c r="K324" s="33"/>
      <c r="L324" s="31"/>
      <c r="M324" s="99"/>
      <c r="N324" s="81"/>
      <c r="O324" s="178"/>
      <c r="P324" s="188"/>
      <c r="Q324" s="178"/>
      <c r="R324" s="178"/>
      <c r="S324" s="179"/>
      <c r="T324" s="178"/>
      <c r="U324" s="106"/>
      <c r="V324" s="106"/>
      <c r="W324" s="106"/>
      <c r="X324" s="179"/>
    </row>
    <row r="325" spans="1:24">
      <c r="A325" s="35"/>
      <c r="B325" s="255"/>
      <c r="C325" s="248"/>
      <c r="D325" s="248"/>
      <c r="E325" s="36"/>
      <c r="F325" s="263"/>
      <c r="G325" s="263"/>
      <c r="H325" s="38"/>
      <c r="J325" s="37"/>
      <c r="K325" s="37"/>
      <c r="L325" s="35"/>
      <c r="M325" s="100"/>
      <c r="N325" s="82"/>
      <c r="O325" s="180"/>
      <c r="P325" s="189"/>
      <c r="Q325" s="180"/>
      <c r="R325" s="180"/>
      <c r="S325" s="181"/>
      <c r="T325" s="180"/>
      <c r="U325" s="105"/>
      <c r="V325" s="105"/>
      <c r="W325" s="105"/>
      <c r="X325" s="181"/>
    </row>
    <row r="326" spans="1:24">
      <c r="A326" s="31"/>
      <c r="B326" s="254"/>
      <c r="C326" s="247"/>
      <c r="D326" s="247"/>
      <c r="E326" s="32"/>
      <c r="F326" s="262"/>
      <c r="G326" s="262"/>
      <c r="H326" s="34"/>
      <c r="I326" s="262"/>
      <c r="J326" s="33"/>
      <c r="K326" s="33"/>
      <c r="L326" s="31"/>
      <c r="M326" s="99"/>
      <c r="N326" s="81"/>
      <c r="O326" s="178"/>
      <c r="P326" s="188"/>
      <c r="Q326" s="178"/>
      <c r="R326" s="178"/>
      <c r="S326" s="179"/>
      <c r="T326" s="178"/>
      <c r="U326" s="106"/>
      <c r="V326" s="106"/>
      <c r="W326" s="106"/>
      <c r="X326" s="179"/>
    </row>
    <row r="327" spans="1:24">
      <c r="A327" s="35"/>
      <c r="B327" s="255"/>
      <c r="C327" s="248"/>
      <c r="D327" s="248"/>
      <c r="E327" s="36"/>
      <c r="F327" s="263"/>
      <c r="G327" s="263"/>
      <c r="H327" s="38"/>
      <c r="J327" s="37"/>
      <c r="K327" s="37"/>
      <c r="L327" s="35"/>
      <c r="M327" s="100"/>
      <c r="N327" s="82"/>
      <c r="O327" s="180"/>
      <c r="P327" s="189"/>
      <c r="Q327" s="180"/>
      <c r="R327" s="180"/>
      <c r="S327" s="181"/>
      <c r="T327" s="180"/>
      <c r="U327" s="105"/>
      <c r="V327" s="105"/>
      <c r="W327" s="105"/>
      <c r="X327" s="181"/>
    </row>
    <row r="328" spans="1:24">
      <c r="A328" s="31"/>
      <c r="B328" s="254"/>
      <c r="C328" s="247"/>
      <c r="D328" s="247"/>
      <c r="E328" s="32"/>
      <c r="F328" s="262"/>
      <c r="G328" s="262"/>
      <c r="H328" s="34"/>
      <c r="I328" s="262"/>
      <c r="J328" s="33"/>
      <c r="K328" s="33"/>
      <c r="L328" s="31"/>
      <c r="M328" s="99"/>
      <c r="N328" s="81"/>
      <c r="O328" s="178"/>
      <c r="P328" s="188"/>
      <c r="Q328" s="178"/>
      <c r="R328" s="178"/>
      <c r="S328" s="179"/>
      <c r="T328" s="178"/>
      <c r="U328" s="106"/>
      <c r="V328" s="106"/>
      <c r="W328" s="106"/>
      <c r="X328" s="179"/>
    </row>
    <row r="329" spans="1:24">
      <c r="A329" s="35"/>
      <c r="B329" s="255"/>
      <c r="C329" s="248"/>
      <c r="D329" s="248"/>
      <c r="E329" s="36"/>
      <c r="F329" s="263"/>
      <c r="G329" s="263"/>
      <c r="H329" s="38"/>
      <c r="J329" s="37"/>
      <c r="K329" s="37"/>
      <c r="L329" s="35"/>
      <c r="M329" s="100"/>
      <c r="N329" s="82"/>
      <c r="O329" s="180"/>
      <c r="P329" s="189"/>
      <c r="Q329" s="180"/>
      <c r="R329" s="180"/>
      <c r="S329" s="181"/>
      <c r="T329" s="180"/>
      <c r="U329" s="105"/>
      <c r="V329" s="105"/>
      <c r="W329" s="105"/>
      <c r="X329" s="181"/>
    </row>
    <row r="330" spans="1:24">
      <c r="A330" s="31"/>
      <c r="B330" s="254"/>
      <c r="C330" s="247"/>
      <c r="D330" s="247"/>
      <c r="E330" s="32"/>
      <c r="F330" s="262"/>
      <c r="G330" s="262"/>
      <c r="H330" s="34"/>
      <c r="I330" s="262"/>
      <c r="J330" s="33"/>
      <c r="K330" s="33"/>
      <c r="L330" s="31"/>
      <c r="M330" s="99"/>
      <c r="N330" s="81"/>
      <c r="O330" s="178"/>
      <c r="P330" s="188"/>
      <c r="Q330" s="178"/>
      <c r="R330" s="178"/>
      <c r="S330" s="179"/>
      <c r="T330" s="178"/>
      <c r="U330" s="106"/>
      <c r="V330" s="106"/>
      <c r="W330" s="106"/>
      <c r="X330" s="179"/>
    </row>
    <row r="331" spans="1:24">
      <c r="A331" s="35"/>
      <c r="B331" s="255"/>
      <c r="C331" s="248"/>
      <c r="D331" s="248"/>
      <c r="E331" s="36"/>
      <c r="F331" s="263"/>
      <c r="G331" s="263"/>
      <c r="H331" s="38"/>
      <c r="J331" s="37"/>
      <c r="K331" s="37"/>
      <c r="L331" s="35"/>
      <c r="M331" s="100"/>
      <c r="N331" s="82"/>
      <c r="O331" s="180"/>
      <c r="P331" s="189"/>
      <c r="Q331" s="180"/>
      <c r="R331" s="180"/>
      <c r="S331" s="181"/>
      <c r="T331" s="180"/>
      <c r="U331" s="105"/>
      <c r="V331" s="105"/>
      <c r="W331" s="105"/>
      <c r="X331" s="181"/>
    </row>
    <row r="332" spans="1:24">
      <c r="A332" s="31"/>
      <c r="B332" s="254"/>
      <c r="C332" s="247"/>
      <c r="D332" s="247"/>
      <c r="E332" s="32"/>
      <c r="F332" s="262"/>
      <c r="G332" s="262"/>
      <c r="H332" s="34"/>
      <c r="I332" s="262"/>
      <c r="J332" s="33"/>
      <c r="K332" s="33"/>
      <c r="L332" s="31"/>
      <c r="M332" s="99"/>
      <c r="N332" s="81"/>
      <c r="O332" s="178"/>
      <c r="P332" s="188"/>
      <c r="Q332" s="178"/>
      <c r="R332" s="178"/>
      <c r="S332" s="179"/>
      <c r="T332" s="178"/>
      <c r="U332" s="106"/>
      <c r="V332" s="106"/>
      <c r="W332" s="106"/>
      <c r="X332" s="179"/>
    </row>
    <row r="333" spans="1:24">
      <c r="A333" s="35"/>
      <c r="B333" s="255"/>
      <c r="C333" s="248"/>
      <c r="D333" s="248"/>
      <c r="E333" s="36"/>
      <c r="F333" s="263"/>
      <c r="G333" s="263"/>
      <c r="H333" s="38"/>
      <c r="J333" s="37"/>
      <c r="K333" s="37"/>
      <c r="L333" s="35"/>
      <c r="M333" s="100"/>
      <c r="N333" s="82"/>
      <c r="O333" s="180"/>
      <c r="P333" s="189"/>
      <c r="Q333" s="180"/>
      <c r="R333" s="180"/>
      <c r="S333" s="181"/>
      <c r="T333" s="180"/>
      <c r="U333" s="105"/>
      <c r="V333" s="105"/>
      <c r="W333" s="105"/>
      <c r="X333" s="181"/>
    </row>
    <row r="334" spans="1:24">
      <c r="A334" s="31"/>
      <c r="B334" s="254"/>
      <c r="C334" s="247"/>
      <c r="D334" s="247"/>
      <c r="E334" s="32"/>
      <c r="F334" s="262"/>
      <c r="G334" s="262"/>
      <c r="H334" s="34"/>
      <c r="I334" s="262"/>
      <c r="J334" s="33"/>
      <c r="K334" s="33"/>
      <c r="L334" s="31"/>
      <c r="M334" s="99"/>
      <c r="N334" s="81"/>
      <c r="O334" s="178"/>
      <c r="P334" s="188"/>
      <c r="Q334" s="178"/>
      <c r="R334" s="178"/>
      <c r="S334" s="179"/>
      <c r="T334" s="178"/>
      <c r="U334" s="106"/>
      <c r="V334" s="106"/>
      <c r="W334" s="106"/>
      <c r="X334" s="179"/>
    </row>
    <row r="335" spans="1:24">
      <c r="A335" s="35"/>
      <c r="B335" s="255"/>
      <c r="C335" s="248"/>
      <c r="D335" s="248"/>
      <c r="E335" s="36"/>
      <c r="F335" s="263"/>
      <c r="G335" s="263"/>
      <c r="H335" s="38"/>
      <c r="J335" s="37"/>
      <c r="K335" s="37"/>
      <c r="L335" s="35"/>
      <c r="M335" s="100"/>
      <c r="N335" s="82"/>
      <c r="O335" s="180"/>
      <c r="P335" s="189"/>
      <c r="Q335" s="180"/>
      <c r="R335" s="180"/>
      <c r="S335" s="181"/>
      <c r="T335" s="180"/>
      <c r="U335" s="105"/>
      <c r="V335" s="105"/>
      <c r="W335" s="105"/>
      <c r="X335" s="181"/>
    </row>
    <row r="336" spans="1:24">
      <c r="A336" s="31"/>
      <c r="B336" s="254"/>
      <c r="C336" s="247"/>
      <c r="D336" s="247"/>
      <c r="E336" s="32"/>
      <c r="F336" s="262"/>
      <c r="G336" s="262"/>
      <c r="H336" s="34"/>
      <c r="I336" s="262"/>
      <c r="J336" s="33"/>
      <c r="K336" s="33"/>
      <c r="L336" s="31"/>
      <c r="M336" s="99"/>
      <c r="N336" s="81"/>
      <c r="O336" s="178"/>
      <c r="P336" s="188"/>
      <c r="Q336" s="178"/>
      <c r="R336" s="178"/>
      <c r="S336" s="179"/>
      <c r="T336" s="178"/>
      <c r="U336" s="106"/>
      <c r="V336" s="106"/>
      <c r="W336" s="106"/>
      <c r="X336" s="179"/>
    </row>
    <row r="337" spans="1:24">
      <c r="A337" s="35"/>
      <c r="B337" s="255"/>
      <c r="C337" s="248"/>
      <c r="D337" s="248"/>
      <c r="E337" s="36"/>
      <c r="F337" s="263"/>
      <c r="G337" s="263"/>
      <c r="H337" s="38"/>
      <c r="J337" s="37"/>
      <c r="K337" s="37"/>
      <c r="L337" s="35"/>
      <c r="M337" s="100"/>
      <c r="N337" s="82"/>
      <c r="O337" s="180"/>
      <c r="P337" s="189"/>
      <c r="Q337" s="180"/>
      <c r="R337" s="180"/>
      <c r="S337" s="181"/>
      <c r="T337" s="180"/>
      <c r="U337" s="105"/>
      <c r="V337" s="105"/>
      <c r="W337" s="105"/>
      <c r="X337" s="181"/>
    </row>
    <row r="338" spans="1:24">
      <c r="A338" s="31"/>
      <c r="B338" s="254"/>
      <c r="C338" s="247"/>
      <c r="D338" s="247"/>
      <c r="E338" s="32"/>
      <c r="F338" s="262"/>
      <c r="G338" s="262"/>
      <c r="H338" s="34"/>
      <c r="I338" s="262"/>
      <c r="J338" s="33"/>
      <c r="K338" s="33"/>
      <c r="L338" s="31"/>
      <c r="M338" s="99"/>
      <c r="N338" s="81"/>
      <c r="O338" s="178"/>
      <c r="P338" s="188"/>
      <c r="Q338" s="178"/>
      <c r="R338" s="178"/>
      <c r="S338" s="179"/>
      <c r="T338" s="178"/>
      <c r="U338" s="106"/>
      <c r="V338" s="106"/>
      <c r="W338" s="106"/>
      <c r="X338" s="179"/>
    </row>
    <row r="339" spans="1:24">
      <c r="A339" s="35"/>
      <c r="B339" s="255"/>
      <c r="C339" s="248"/>
      <c r="D339" s="248"/>
      <c r="E339" s="36"/>
      <c r="F339" s="263"/>
      <c r="G339" s="263"/>
      <c r="H339" s="38"/>
      <c r="J339" s="37"/>
      <c r="K339" s="37"/>
      <c r="L339" s="35"/>
      <c r="M339" s="100"/>
      <c r="N339" s="82"/>
      <c r="O339" s="180"/>
      <c r="P339" s="189"/>
      <c r="Q339" s="180"/>
      <c r="R339" s="180"/>
      <c r="S339" s="181"/>
      <c r="T339" s="180"/>
      <c r="U339" s="105"/>
      <c r="V339" s="105"/>
      <c r="W339" s="105"/>
      <c r="X339" s="181"/>
    </row>
    <row r="340" spans="1:24">
      <c r="A340" s="31"/>
      <c r="B340" s="254"/>
      <c r="C340" s="247"/>
      <c r="D340" s="247"/>
      <c r="E340" s="32"/>
      <c r="F340" s="262"/>
      <c r="G340" s="262"/>
      <c r="H340" s="34"/>
      <c r="I340" s="262"/>
      <c r="J340" s="33"/>
      <c r="K340" s="33"/>
      <c r="L340" s="31"/>
      <c r="M340" s="99"/>
      <c r="N340" s="81"/>
      <c r="O340" s="178"/>
      <c r="P340" s="188"/>
      <c r="Q340" s="178"/>
      <c r="R340" s="178"/>
      <c r="S340" s="179"/>
      <c r="T340" s="178"/>
      <c r="U340" s="106"/>
      <c r="V340" s="106"/>
      <c r="W340" s="106"/>
      <c r="X340" s="179"/>
    </row>
    <row r="341" spans="1:24">
      <c r="A341" s="35"/>
      <c r="B341" s="255"/>
      <c r="C341" s="248"/>
      <c r="D341" s="248"/>
      <c r="E341" s="36"/>
      <c r="F341" s="263"/>
      <c r="G341" s="263"/>
      <c r="H341" s="38"/>
      <c r="J341" s="37"/>
      <c r="K341" s="37"/>
      <c r="L341" s="35"/>
      <c r="M341" s="100"/>
      <c r="N341" s="82"/>
      <c r="O341" s="180"/>
      <c r="P341" s="189"/>
      <c r="Q341" s="180"/>
      <c r="R341" s="180"/>
      <c r="S341" s="181"/>
      <c r="T341" s="180"/>
      <c r="U341" s="105"/>
      <c r="V341" s="105"/>
      <c r="W341" s="105"/>
      <c r="X341" s="181"/>
    </row>
    <row r="342" spans="1:24">
      <c r="A342" s="31"/>
      <c r="B342" s="254"/>
      <c r="C342" s="247"/>
      <c r="D342" s="247"/>
      <c r="E342" s="32"/>
      <c r="F342" s="262"/>
      <c r="G342" s="262"/>
      <c r="H342" s="34"/>
      <c r="I342" s="262"/>
      <c r="J342" s="33"/>
      <c r="K342" s="33"/>
      <c r="L342" s="31"/>
      <c r="M342" s="99"/>
      <c r="N342" s="81"/>
      <c r="O342" s="178"/>
      <c r="P342" s="188"/>
      <c r="Q342" s="178"/>
      <c r="R342" s="178"/>
      <c r="S342" s="179"/>
      <c r="T342" s="178"/>
      <c r="U342" s="106"/>
      <c r="V342" s="106"/>
      <c r="W342" s="106"/>
      <c r="X342" s="179"/>
    </row>
    <row r="343" spans="1:24">
      <c r="A343" s="35"/>
      <c r="B343" s="255"/>
      <c r="C343" s="248"/>
      <c r="D343" s="248"/>
      <c r="E343" s="36"/>
      <c r="F343" s="263"/>
      <c r="G343" s="263"/>
      <c r="H343" s="38"/>
      <c r="J343" s="37"/>
      <c r="K343" s="37"/>
      <c r="L343" s="35"/>
      <c r="M343" s="100"/>
      <c r="N343" s="82"/>
      <c r="O343" s="180"/>
      <c r="P343" s="189"/>
      <c r="Q343" s="180"/>
      <c r="R343" s="180"/>
      <c r="S343" s="181"/>
      <c r="T343" s="180"/>
      <c r="U343" s="105"/>
      <c r="V343" s="105"/>
      <c r="W343" s="105"/>
      <c r="X343" s="181"/>
    </row>
    <row r="344" spans="1:24">
      <c r="A344" s="31"/>
      <c r="B344" s="254"/>
      <c r="C344" s="247"/>
      <c r="D344" s="247"/>
      <c r="E344" s="32"/>
      <c r="F344" s="262"/>
      <c r="G344" s="262"/>
      <c r="H344" s="34"/>
      <c r="I344" s="262"/>
      <c r="J344" s="33"/>
      <c r="K344" s="33"/>
      <c r="L344" s="31"/>
      <c r="M344" s="99"/>
      <c r="N344" s="81"/>
      <c r="O344" s="178"/>
      <c r="P344" s="188"/>
      <c r="Q344" s="178"/>
      <c r="R344" s="178"/>
      <c r="S344" s="179"/>
      <c r="T344" s="178"/>
      <c r="U344" s="106"/>
      <c r="V344" s="106"/>
      <c r="W344" s="106"/>
      <c r="X344" s="179"/>
    </row>
    <row r="345" spans="1:24">
      <c r="A345" s="35"/>
      <c r="B345" s="255"/>
      <c r="C345" s="248"/>
      <c r="D345" s="248"/>
      <c r="E345" s="36"/>
      <c r="F345" s="263"/>
      <c r="G345" s="263"/>
      <c r="H345" s="38"/>
      <c r="J345" s="37"/>
      <c r="K345" s="37"/>
      <c r="L345" s="35"/>
      <c r="M345" s="100"/>
      <c r="N345" s="82"/>
      <c r="O345" s="180"/>
      <c r="P345" s="189"/>
      <c r="Q345" s="180"/>
      <c r="R345" s="180"/>
      <c r="S345" s="181"/>
      <c r="T345" s="180"/>
      <c r="U345" s="105"/>
      <c r="V345" s="105"/>
      <c r="W345" s="105"/>
      <c r="X345" s="181"/>
    </row>
    <row r="346" spans="1:24">
      <c r="A346" s="31"/>
      <c r="B346" s="254"/>
      <c r="C346" s="247"/>
      <c r="D346" s="247"/>
      <c r="E346" s="32"/>
      <c r="F346" s="262"/>
      <c r="G346" s="262"/>
      <c r="H346" s="34"/>
      <c r="I346" s="262"/>
      <c r="J346" s="33"/>
      <c r="K346" s="33"/>
      <c r="L346" s="31"/>
      <c r="M346" s="99"/>
      <c r="N346" s="81"/>
      <c r="O346" s="178"/>
      <c r="P346" s="188"/>
      <c r="Q346" s="178"/>
      <c r="R346" s="178"/>
      <c r="S346" s="179"/>
      <c r="T346" s="178"/>
      <c r="U346" s="106"/>
      <c r="V346" s="106"/>
      <c r="W346" s="106"/>
      <c r="X346" s="179"/>
    </row>
    <row r="347" spans="1:24">
      <c r="A347" s="35"/>
      <c r="B347" s="255"/>
      <c r="C347" s="248"/>
      <c r="D347" s="248"/>
      <c r="E347" s="36"/>
      <c r="F347" s="263"/>
      <c r="G347" s="263"/>
      <c r="H347" s="38"/>
      <c r="J347" s="37"/>
      <c r="K347" s="37"/>
      <c r="L347" s="35"/>
      <c r="M347" s="100"/>
      <c r="N347" s="82"/>
      <c r="O347" s="180"/>
      <c r="P347" s="189"/>
      <c r="Q347" s="180"/>
      <c r="R347" s="180"/>
      <c r="S347" s="181"/>
      <c r="T347" s="180"/>
      <c r="U347" s="105"/>
      <c r="V347" s="105"/>
      <c r="W347" s="105"/>
      <c r="X347" s="181"/>
    </row>
    <row r="348" spans="1:24">
      <c r="A348" s="31"/>
      <c r="B348" s="254"/>
      <c r="C348" s="247"/>
      <c r="D348" s="247"/>
      <c r="E348" s="32"/>
      <c r="F348" s="262"/>
      <c r="G348" s="262"/>
      <c r="H348" s="34"/>
      <c r="I348" s="262"/>
      <c r="J348" s="33"/>
      <c r="K348" s="33"/>
      <c r="L348" s="31"/>
      <c r="M348" s="99"/>
      <c r="N348" s="81"/>
      <c r="O348" s="178"/>
      <c r="P348" s="188"/>
      <c r="Q348" s="178"/>
      <c r="R348" s="178"/>
      <c r="S348" s="179"/>
      <c r="T348" s="178"/>
      <c r="U348" s="106"/>
      <c r="V348" s="106"/>
      <c r="W348" s="106"/>
      <c r="X348" s="179"/>
    </row>
    <row r="349" spans="1:24">
      <c r="A349" s="35"/>
      <c r="B349" s="255"/>
      <c r="C349" s="248"/>
      <c r="D349" s="248"/>
      <c r="E349" s="36"/>
      <c r="F349" s="263"/>
      <c r="G349" s="263"/>
      <c r="H349" s="38"/>
      <c r="J349" s="37"/>
      <c r="K349" s="37"/>
      <c r="L349" s="35"/>
      <c r="M349" s="100"/>
      <c r="N349" s="82"/>
      <c r="O349" s="180"/>
      <c r="P349" s="189"/>
      <c r="Q349" s="180"/>
      <c r="R349" s="180"/>
      <c r="S349" s="181"/>
      <c r="T349" s="180"/>
      <c r="U349" s="105"/>
      <c r="V349" s="105"/>
      <c r="W349" s="105"/>
      <c r="X349" s="181"/>
    </row>
    <row r="350" spans="1:24">
      <c r="A350" s="31"/>
      <c r="B350" s="254"/>
      <c r="C350" s="247"/>
      <c r="D350" s="247"/>
      <c r="E350" s="32"/>
      <c r="F350" s="262"/>
      <c r="G350" s="262"/>
      <c r="H350" s="34"/>
      <c r="I350" s="262"/>
      <c r="J350" s="33"/>
      <c r="K350" s="33"/>
      <c r="L350" s="31"/>
      <c r="M350" s="99"/>
      <c r="N350" s="81"/>
      <c r="O350" s="178"/>
      <c r="P350" s="188"/>
      <c r="Q350" s="178"/>
      <c r="R350" s="178"/>
      <c r="S350" s="179"/>
      <c r="T350" s="178"/>
      <c r="U350" s="106"/>
      <c r="V350" s="106"/>
      <c r="W350" s="106"/>
      <c r="X350" s="179"/>
    </row>
    <row r="351" spans="1:24">
      <c r="A351" s="35"/>
      <c r="B351" s="255"/>
      <c r="C351" s="248"/>
      <c r="D351" s="248"/>
      <c r="E351" s="36"/>
      <c r="F351" s="263"/>
      <c r="G351" s="263"/>
      <c r="H351" s="38"/>
      <c r="J351" s="37"/>
      <c r="K351" s="37"/>
      <c r="L351" s="35"/>
      <c r="M351" s="100"/>
      <c r="N351" s="82"/>
      <c r="O351" s="180"/>
      <c r="P351" s="189"/>
      <c r="Q351" s="180"/>
      <c r="R351" s="180"/>
      <c r="S351" s="181"/>
      <c r="T351" s="180"/>
      <c r="U351" s="105"/>
      <c r="V351" s="105"/>
      <c r="W351" s="105"/>
      <c r="X351" s="181"/>
    </row>
    <row r="352" spans="1:24">
      <c r="A352" s="31"/>
      <c r="B352" s="254"/>
      <c r="C352" s="247"/>
      <c r="D352" s="247"/>
      <c r="E352" s="32"/>
      <c r="F352" s="262"/>
      <c r="G352" s="262"/>
      <c r="H352" s="34"/>
      <c r="I352" s="262"/>
      <c r="J352" s="33"/>
      <c r="K352" s="33"/>
      <c r="L352" s="31"/>
      <c r="M352" s="99"/>
      <c r="N352" s="81"/>
      <c r="O352" s="178"/>
      <c r="P352" s="188"/>
      <c r="Q352" s="178"/>
      <c r="R352" s="178"/>
      <c r="S352" s="179"/>
      <c r="T352" s="178"/>
      <c r="U352" s="106"/>
      <c r="V352" s="106"/>
      <c r="W352" s="106"/>
      <c r="X352" s="179"/>
    </row>
    <row r="353" spans="1:24">
      <c r="A353" s="35"/>
      <c r="B353" s="255"/>
      <c r="C353" s="248"/>
      <c r="D353" s="248"/>
      <c r="E353" s="36"/>
      <c r="F353" s="263"/>
      <c r="G353" s="263"/>
      <c r="H353" s="38"/>
      <c r="J353" s="37"/>
      <c r="K353" s="37"/>
      <c r="L353" s="35"/>
      <c r="M353" s="100"/>
      <c r="N353" s="82"/>
      <c r="O353" s="180"/>
      <c r="P353" s="189"/>
      <c r="Q353" s="180"/>
      <c r="R353" s="180"/>
      <c r="S353" s="181"/>
      <c r="T353" s="180"/>
      <c r="U353" s="105"/>
      <c r="V353" s="105"/>
      <c r="W353" s="105"/>
      <c r="X353" s="181"/>
    </row>
    <row r="354" spans="1:24">
      <c r="A354" s="31"/>
      <c r="B354" s="254"/>
      <c r="C354" s="247"/>
      <c r="D354" s="247"/>
      <c r="E354" s="32"/>
      <c r="F354" s="262"/>
      <c r="G354" s="262"/>
      <c r="H354" s="34"/>
      <c r="I354" s="262"/>
      <c r="J354" s="33"/>
      <c r="K354" s="33"/>
      <c r="L354" s="31"/>
      <c r="M354" s="99"/>
      <c r="N354" s="81"/>
      <c r="O354" s="178"/>
      <c r="P354" s="188"/>
      <c r="Q354" s="178"/>
      <c r="R354" s="178"/>
      <c r="S354" s="179"/>
      <c r="T354" s="178"/>
      <c r="U354" s="106"/>
      <c r="V354" s="106"/>
      <c r="W354" s="106"/>
      <c r="X354" s="179"/>
    </row>
    <row r="355" spans="1:24">
      <c r="A355" s="35"/>
      <c r="B355" s="255"/>
      <c r="C355" s="248"/>
      <c r="D355" s="248"/>
      <c r="E355" s="36"/>
      <c r="F355" s="263"/>
      <c r="G355" s="263"/>
      <c r="H355" s="38"/>
      <c r="J355" s="37"/>
      <c r="K355" s="37"/>
      <c r="L355" s="35"/>
      <c r="M355" s="100"/>
      <c r="N355" s="82"/>
      <c r="O355" s="180"/>
      <c r="P355" s="189"/>
      <c r="Q355" s="180"/>
      <c r="R355" s="180"/>
      <c r="S355" s="181"/>
      <c r="T355" s="180"/>
      <c r="U355" s="105"/>
      <c r="V355" s="105"/>
      <c r="W355" s="105"/>
      <c r="X355" s="181"/>
    </row>
    <row r="356" spans="1:24">
      <c r="A356" s="31"/>
      <c r="B356" s="254"/>
      <c r="C356" s="247"/>
      <c r="D356" s="247"/>
      <c r="E356" s="32"/>
      <c r="F356" s="262"/>
      <c r="G356" s="262"/>
      <c r="H356" s="34"/>
      <c r="I356" s="262"/>
      <c r="J356" s="33"/>
      <c r="K356" s="33"/>
      <c r="L356" s="31"/>
      <c r="M356" s="99"/>
      <c r="N356" s="81"/>
      <c r="O356" s="178"/>
      <c r="P356" s="188"/>
      <c r="Q356" s="178"/>
      <c r="R356" s="178"/>
      <c r="S356" s="179"/>
      <c r="T356" s="178"/>
      <c r="U356" s="106"/>
      <c r="V356" s="106"/>
      <c r="W356" s="106"/>
      <c r="X356" s="179"/>
    </row>
    <row r="357" spans="1:24">
      <c r="A357" s="35"/>
      <c r="B357" s="255"/>
      <c r="C357" s="248"/>
      <c r="D357" s="248"/>
      <c r="E357" s="36"/>
      <c r="F357" s="263"/>
      <c r="G357" s="263"/>
      <c r="H357" s="38"/>
      <c r="J357" s="37"/>
      <c r="K357" s="37"/>
      <c r="L357" s="35"/>
      <c r="M357" s="100"/>
      <c r="N357" s="82"/>
      <c r="O357" s="180"/>
      <c r="P357" s="189"/>
      <c r="Q357" s="180"/>
      <c r="R357" s="180"/>
      <c r="S357" s="181"/>
      <c r="T357" s="180"/>
      <c r="U357" s="105"/>
      <c r="V357" s="105"/>
      <c r="W357" s="105"/>
      <c r="X357" s="181"/>
    </row>
    <row r="358" spans="1:24">
      <c r="A358" s="31"/>
      <c r="B358" s="254"/>
      <c r="C358" s="247"/>
      <c r="D358" s="247"/>
      <c r="E358" s="32"/>
      <c r="F358" s="262"/>
      <c r="G358" s="262"/>
      <c r="H358" s="34"/>
      <c r="I358" s="262"/>
      <c r="J358" s="33"/>
      <c r="K358" s="33"/>
      <c r="L358" s="31"/>
      <c r="M358" s="99"/>
      <c r="N358" s="81"/>
      <c r="O358" s="178"/>
      <c r="P358" s="188"/>
      <c r="Q358" s="178"/>
      <c r="R358" s="178"/>
      <c r="S358" s="179"/>
      <c r="T358" s="178"/>
      <c r="U358" s="106"/>
      <c r="V358" s="106"/>
      <c r="W358" s="106"/>
      <c r="X358" s="179"/>
    </row>
    <row r="359" spans="1:24">
      <c r="A359" s="35"/>
      <c r="B359" s="255"/>
      <c r="C359" s="248"/>
      <c r="D359" s="248"/>
      <c r="E359" s="36"/>
      <c r="F359" s="263"/>
      <c r="G359" s="263"/>
      <c r="H359" s="38"/>
      <c r="J359" s="37"/>
      <c r="K359" s="37"/>
      <c r="L359" s="35"/>
      <c r="M359" s="100"/>
      <c r="N359" s="82"/>
      <c r="O359" s="180"/>
      <c r="P359" s="189"/>
      <c r="Q359" s="180"/>
      <c r="R359" s="180"/>
      <c r="S359" s="181"/>
      <c r="T359" s="180"/>
      <c r="U359" s="105"/>
      <c r="V359" s="105"/>
      <c r="W359" s="105"/>
      <c r="X359" s="181"/>
    </row>
    <row r="360" spans="1:24">
      <c r="A360" s="31"/>
      <c r="B360" s="254"/>
      <c r="C360" s="247"/>
      <c r="D360" s="247"/>
      <c r="E360" s="32"/>
      <c r="F360" s="262"/>
      <c r="G360" s="262"/>
      <c r="H360" s="34"/>
      <c r="I360" s="262"/>
      <c r="J360" s="33"/>
      <c r="K360" s="33"/>
      <c r="L360" s="31"/>
      <c r="M360" s="99"/>
      <c r="N360" s="81"/>
      <c r="O360" s="178"/>
      <c r="P360" s="188"/>
      <c r="Q360" s="178"/>
      <c r="R360" s="178"/>
      <c r="S360" s="179"/>
      <c r="T360" s="178"/>
      <c r="U360" s="106"/>
      <c r="V360" s="106"/>
      <c r="W360" s="106"/>
      <c r="X360" s="179"/>
    </row>
    <row r="361" spans="1:24">
      <c r="A361" s="35"/>
      <c r="B361" s="255"/>
      <c r="C361" s="248"/>
      <c r="D361" s="248"/>
      <c r="E361" s="36"/>
      <c r="F361" s="263"/>
      <c r="G361" s="263"/>
      <c r="H361" s="38"/>
      <c r="J361" s="37"/>
      <c r="K361" s="37"/>
      <c r="L361" s="35"/>
      <c r="M361" s="100"/>
      <c r="N361" s="82"/>
      <c r="O361" s="180"/>
      <c r="P361" s="189"/>
      <c r="Q361" s="180"/>
      <c r="R361" s="180"/>
      <c r="S361" s="181"/>
      <c r="T361" s="180"/>
      <c r="U361" s="105"/>
      <c r="V361" s="105"/>
      <c r="W361" s="105"/>
      <c r="X361" s="181"/>
    </row>
    <row r="362" spans="1:24">
      <c r="A362" s="31"/>
      <c r="B362" s="254"/>
      <c r="C362" s="247"/>
      <c r="D362" s="247"/>
      <c r="E362" s="32"/>
      <c r="F362" s="262"/>
      <c r="G362" s="262"/>
      <c r="H362" s="34"/>
      <c r="I362" s="262"/>
      <c r="J362" s="33"/>
      <c r="K362" s="33"/>
      <c r="L362" s="31"/>
      <c r="M362" s="99"/>
      <c r="N362" s="81"/>
      <c r="O362" s="178"/>
      <c r="P362" s="188"/>
      <c r="Q362" s="178"/>
      <c r="R362" s="178"/>
      <c r="S362" s="179"/>
      <c r="T362" s="178"/>
      <c r="U362" s="106"/>
      <c r="V362" s="106"/>
      <c r="W362" s="106"/>
      <c r="X362" s="179"/>
    </row>
    <row r="363" spans="1:24">
      <c r="A363" s="35"/>
      <c r="B363" s="255"/>
      <c r="C363" s="248"/>
      <c r="D363" s="248"/>
      <c r="E363" s="36"/>
      <c r="F363" s="263"/>
      <c r="G363" s="263"/>
      <c r="H363" s="38"/>
      <c r="J363" s="37"/>
      <c r="K363" s="37"/>
      <c r="L363" s="35"/>
      <c r="M363" s="100"/>
      <c r="N363" s="82"/>
      <c r="O363" s="180"/>
      <c r="P363" s="189"/>
      <c r="Q363" s="180"/>
      <c r="R363" s="180"/>
      <c r="S363" s="181"/>
      <c r="T363" s="180"/>
      <c r="U363" s="105"/>
      <c r="V363" s="105"/>
      <c r="W363" s="105"/>
      <c r="X363" s="181"/>
    </row>
    <row r="364" spans="1:24">
      <c r="A364" s="31"/>
      <c r="B364" s="254"/>
      <c r="C364" s="247"/>
      <c r="D364" s="247"/>
      <c r="E364" s="32"/>
      <c r="F364" s="262"/>
      <c r="G364" s="262"/>
      <c r="H364" s="34"/>
      <c r="I364" s="262"/>
      <c r="J364" s="33"/>
      <c r="K364" s="33"/>
      <c r="L364" s="31"/>
      <c r="M364" s="99"/>
      <c r="N364" s="81"/>
      <c r="O364" s="178"/>
      <c r="P364" s="188"/>
      <c r="Q364" s="178"/>
      <c r="R364" s="178"/>
      <c r="S364" s="179"/>
      <c r="T364" s="178"/>
      <c r="U364" s="106"/>
      <c r="V364" s="106"/>
      <c r="W364" s="106"/>
      <c r="X364" s="179"/>
    </row>
    <row r="365" spans="1:24">
      <c r="A365" s="35"/>
      <c r="B365" s="255"/>
      <c r="C365" s="248"/>
      <c r="D365" s="248"/>
      <c r="E365" s="36"/>
      <c r="F365" s="263"/>
      <c r="G365" s="263"/>
      <c r="H365" s="38"/>
      <c r="J365" s="37"/>
      <c r="K365" s="37"/>
      <c r="L365" s="35"/>
      <c r="M365" s="100"/>
      <c r="N365" s="82"/>
      <c r="O365" s="180"/>
      <c r="P365" s="189"/>
      <c r="Q365" s="180"/>
      <c r="R365" s="180"/>
      <c r="S365" s="181"/>
      <c r="T365" s="180"/>
      <c r="U365" s="105"/>
      <c r="V365" s="105"/>
      <c r="W365" s="105"/>
      <c r="X365" s="181"/>
    </row>
    <row r="366" spans="1:24">
      <c r="A366" s="31"/>
      <c r="B366" s="254"/>
      <c r="C366" s="247"/>
      <c r="D366" s="247"/>
      <c r="E366" s="32"/>
      <c r="F366" s="262"/>
      <c r="G366" s="262"/>
      <c r="H366" s="34"/>
      <c r="I366" s="262"/>
      <c r="J366" s="33"/>
      <c r="K366" s="33"/>
      <c r="L366" s="31"/>
      <c r="M366" s="99"/>
      <c r="N366" s="81"/>
      <c r="O366" s="178"/>
      <c r="P366" s="188"/>
      <c r="Q366" s="178"/>
      <c r="R366" s="178"/>
      <c r="S366" s="179"/>
      <c r="T366" s="178"/>
      <c r="U366" s="106"/>
      <c r="V366" s="106"/>
      <c r="W366" s="106"/>
      <c r="X366" s="179"/>
    </row>
    <row r="367" spans="1:24">
      <c r="A367" s="35"/>
      <c r="B367" s="255"/>
      <c r="C367" s="248"/>
      <c r="D367" s="248"/>
      <c r="E367" s="36"/>
      <c r="F367" s="263"/>
      <c r="G367" s="263"/>
      <c r="H367" s="38"/>
      <c r="J367" s="37"/>
      <c r="K367" s="37"/>
      <c r="L367" s="35"/>
      <c r="M367" s="100"/>
      <c r="N367" s="82"/>
      <c r="O367" s="180"/>
      <c r="P367" s="189"/>
      <c r="Q367" s="180"/>
      <c r="R367" s="180"/>
      <c r="S367" s="181"/>
      <c r="T367" s="180"/>
      <c r="U367" s="105"/>
      <c r="V367" s="105"/>
      <c r="W367" s="105"/>
      <c r="X367" s="181"/>
    </row>
    <row r="368" spans="1:24">
      <c r="A368" s="31"/>
      <c r="B368" s="254"/>
      <c r="C368" s="247"/>
      <c r="D368" s="247"/>
      <c r="E368" s="32"/>
      <c r="F368" s="262"/>
      <c r="G368" s="262"/>
      <c r="H368" s="34"/>
      <c r="I368" s="262"/>
      <c r="J368" s="33"/>
      <c r="K368" s="33"/>
      <c r="L368" s="31"/>
      <c r="M368" s="99"/>
      <c r="N368" s="81"/>
      <c r="O368" s="178"/>
      <c r="P368" s="188"/>
      <c r="Q368" s="178"/>
      <c r="R368" s="178"/>
      <c r="S368" s="179"/>
      <c r="T368" s="178"/>
      <c r="U368" s="106"/>
      <c r="V368" s="106"/>
      <c r="W368" s="106"/>
      <c r="X368" s="179"/>
    </row>
    <row r="369" spans="1:24">
      <c r="A369" s="35"/>
      <c r="B369" s="255"/>
      <c r="C369" s="248"/>
      <c r="D369" s="248"/>
      <c r="E369" s="36"/>
      <c r="F369" s="263"/>
      <c r="G369" s="263"/>
      <c r="H369" s="38"/>
      <c r="J369" s="37"/>
      <c r="K369" s="37"/>
      <c r="L369" s="35"/>
      <c r="M369" s="100"/>
      <c r="N369" s="82"/>
      <c r="O369" s="180"/>
      <c r="P369" s="189"/>
      <c r="Q369" s="180"/>
      <c r="R369" s="180"/>
      <c r="S369" s="181"/>
      <c r="T369" s="180"/>
      <c r="U369" s="105"/>
      <c r="V369" s="105"/>
      <c r="W369" s="105"/>
      <c r="X369" s="181"/>
    </row>
    <row r="370" spans="1:24">
      <c r="A370" s="31"/>
      <c r="B370" s="254"/>
      <c r="C370" s="247"/>
      <c r="D370" s="247"/>
      <c r="E370" s="32"/>
      <c r="F370" s="262"/>
      <c r="G370" s="262"/>
      <c r="H370" s="34"/>
      <c r="I370" s="262"/>
      <c r="J370" s="33"/>
      <c r="K370" s="33"/>
      <c r="L370" s="31"/>
      <c r="M370" s="99"/>
      <c r="N370" s="81"/>
      <c r="O370" s="178"/>
      <c r="P370" s="188"/>
      <c r="Q370" s="178"/>
      <c r="R370" s="178"/>
      <c r="S370" s="179"/>
      <c r="T370" s="178"/>
      <c r="U370" s="106"/>
      <c r="V370" s="106"/>
      <c r="W370" s="106"/>
      <c r="X370" s="179"/>
    </row>
    <row r="371" spans="1:24">
      <c r="A371" s="35"/>
      <c r="B371" s="255"/>
      <c r="C371" s="248"/>
      <c r="D371" s="248"/>
      <c r="E371" s="36"/>
      <c r="F371" s="263"/>
      <c r="G371" s="263"/>
      <c r="H371" s="38"/>
      <c r="J371" s="37"/>
      <c r="K371" s="37"/>
      <c r="L371" s="35"/>
      <c r="M371" s="100"/>
      <c r="N371" s="82"/>
      <c r="O371" s="180"/>
      <c r="P371" s="189"/>
      <c r="Q371" s="180"/>
      <c r="R371" s="180"/>
      <c r="S371" s="181"/>
      <c r="T371" s="180"/>
      <c r="U371" s="105"/>
      <c r="V371" s="105"/>
      <c r="W371" s="105"/>
      <c r="X371" s="181"/>
    </row>
    <row r="372" spans="1:24">
      <c r="A372" s="31"/>
      <c r="B372" s="254"/>
      <c r="C372" s="247"/>
      <c r="D372" s="247"/>
      <c r="E372" s="32"/>
      <c r="F372" s="262"/>
      <c r="G372" s="262"/>
      <c r="H372" s="34"/>
      <c r="I372" s="262"/>
      <c r="J372" s="33"/>
      <c r="K372" s="33"/>
      <c r="L372" s="31"/>
      <c r="M372" s="99"/>
      <c r="N372" s="81"/>
      <c r="O372" s="178"/>
      <c r="P372" s="188"/>
      <c r="Q372" s="178"/>
      <c r="R372" s="178"/>
      <c r="S372" s="179"/>
      <c r="T372" s="178"/>
      <c r="U372" s="106"/>
      <c r="V372" s="106"/>
      <c r="W372" s="106"/>
      <c r="X372" s="179"/>
    </row>
    <row r="373" spans="1:24">
      <c r="A373" s="35"/>
      <c r="B373" s="255"/>
      <c r="C373" s="248"/>
      <c r="D373" s="248"/>
      <c r="E373" s="36"/>
      <c r="F373" s="263"/>
      <c r="G373" s="263"/>
      <c r="H373" s="38"/>
      <c r="J373" s="37"/>
      <c r="K373" s="37"/>
      <c r="L373" s="35"/>
      <c r="M373" s="100"/>
      <c r="N373" s="82"/>
      <c r="O373" s="180"/>
      <c r="P373" s="189"/>
      <c r="Q373" s="180"/>
      <c r="R373" s="180"/>
      <c r="S373" s="181"/>
      <c r="T373" s="180"/>
      <c r="U373" s="105"/>
      <c r="V373" s="105"/>
      <c r="W373" s="105"/>
      <c r="X373" s="181"/>
    </row>
    <row r="374" spans="1:24">
      <c r="A374" s="31"/>
      <c r="B374" s="254"/>
      <c r="C374" s="247"/>
      <c r="D374" s="247"/>
      <c r="E374" s="32"/>
      <c r="F374" s="262"/>
      <c r="G374" s="262"/>
      <c r="H374" s="34"/>
      <c r="I374" s="262"/>
      <c r="J374" s="33"/>
      <c r="K374" s="33"/>
      <c r="L374" s="31"/>
      <c r="M374" s="99"/>
      <c r="N374" s="81"/>
      <c r="O374" s="178"/>
      <c r="P374" s="188"/>
      <c r="Q374" s="178"/>
      <c r="R374" s="178"/>
      <c r="S374" s="179"/>
      <c r="T374" s="178"/>
      <c r="U374" s="106"/>
      <c r="V374" s="106"/>
      <c r="W374" s="106"/>
      <c r="X374" s="179"/>
    </row>
    <row r="375" spans="1:24">
      <c r="A375" s="35"/>
      <c r="B375" s="255"/>
      <c r="C375" s="248"/>
      <c r="D375" s="248"/>
      <c r="E375" s="36"/>
      <c r="F375" s="263"/>
      <c r="G375" s="263"/>
      <c r="H375" s="38"/>
      <c r="J375" s="37"/>
      <c r="K375" s="37"/>
      <c r="L375" s="35"/>
      <c r="M375" s="100"/>
      <c r="N375" s="82"/>
      <c r="O375" s="180"/>
      <c r="P375" s="189"/>
      <c r="Q375" s="180"/>
      <c r="R375" s="180"/>
      <c r="S375" s="181"/>
      <c r="T375" s="180"/>
      <c r="U375" s="105"/>
      <c r="V375" s="105"/>
      <c r="W375" s="105"/>
      <c r="X375" s="181"/>
    </row>
    <row r="376" spans="1:24">
      <c r="A376" s="31"/>
      <c r="B376" s="254"/>
      <c r="C376" s="247"/>
      <c r="D376" s="247"/>
      <c r="E376" s="32"/>
      <c r="F376" s="262"/>
      <c r="G376" s="262"/>
      <c r="H376" s="34"/>
      <c r="I376" s="262"/>
      <c r="J376" s="33"/>
      <c r="K376" s="33"/>
      <c r="L376" s="31"/>
      <c r="M376" s="99"/>
      <c r="N376" s="81"/>
      <c r="O376" s="178"/>
      <c r="P376" s="188"/>
      <c r="Q376" s="178"/>
      <c r="R376" s="178"/>
      <c r="S376" s="179"/>
      <c r="T376" s="178"/>
      <c r="U376" s="106"/>
      <c r="V376" s="106"/>
      <c r="W376" s="106"/>
      <c r="X376" s="179"/>
    </row>
    <row r="377" spans="1:24">
      <c r="A377" s="35"/>
      <c r="B377" s="255"/>
      <c r="C377" s="248"/>
      <c r="D377" s="248"/>
      <c r="E377" s="36"/>
      <c r="F377" s="263"/>
      <c r="G377" s="263"/>
      <c r="H377" s="38"/>
      <c r="J377" s="37"/>
      <c r="K377" s="37"/>
      <c r="L377" s="35"/>
      <c r="M377" s="100"/>
      <c r="N377" s="82"/>
      <c r="O377" s="180"/>
      <c r="P377" s="189"/>
      <c r="Q377" s="180"/>
      <c r="R377" s="180"/>
      <c r="S377" s="181"/>
      <c r="T377" s="180"/>
      <c r="U377" s="105"/>
      <c r="V377" s="105"/>
      <c r="W377" s="105"/>
      <c r="X377" s="181"/>
    </row>
    <row r="378" spans="1:24">
      <c r="A378" s="31"/>
      <c r="B378" s="254"/>
      <c r="C378" s="247"/>
      <c r="D378" s="247"/>
      <c r="E378" s="32"/>
      <c r="F378" s="262"/>
      <c r="G378" s="262"/>
      <c r="H378" s="34"/>
      <c r="I378" s="262"/>
      <c r="J378" s="33"/>
      <c r="K378" s="33"/>
      <c r="L378" s="31"/>
      <c r="M378" s="99"/>
      <c r="N378" s="81"/>
      <c r="O378" s="178"/>
      <c r="P378" s="188"/>
      <c r="Q378" s="178"/>
      <c r="R378" s="178"/>
      <c r="S378" s="179"/>
      <c r="T378" s="178"/>
      <c r="U378" s="106"/>
      <c r="V378" s="106"/>
      <c r="W378" s="106"/>
      <c r="X378" s="179"/>
    </row>
    <row r="379" spans="1:24">
      <c r="A379" s="35"/>
      <c r="B379" s="255"/>
      <c r="C379" s="248"/>
      <c r="D379" s="248"/>
      <c r="E379" s="36"/>
      <c r="F379" s="263"/>
      <c r="G379" s="263"/>
      <c r="H379" s="38"/>
      <c r="J379" s="37"/>
      <c r="K379" s="37"/>
      <c r="L379" s="35"/>
      <c r="M379" s="100"/>
      <c r="N379" s="82"/>
      <c r="O379" s="180"/>
      <c r="P379" s="189"/>
      <c r="Q379" s="180"/>
      <c r="R379" s="180"/>
      <c r="S379" s="181"/>
      <c r="T379" s="180"/>
      <c r="U379" s="105"/>
      <c r="V379" s="105"/>
      <c r="W379" s="105"/>
      <c r="X379" s="181"/>
    </row>
    <row r="380" spans="1:24">
      <c r="A380" s="31"/>
      <c r="B380" s="254"/>
      <c r="C380" s="247"/>
      <c r="D380" s="247"/>
      <c r="E380" s="32"/>
      <c r="F380" s="262"/>
      <c r="G380" s="262"/>
      <c r="H380" s="34"/>
      <c r="I380" s="262"/>
      <c r="J380" s="33"/>
      <c r="K380" s="33"/>
      <c r="L380" s="31"/>
      <c r="M380" s="99"/>
      <c r="N380" s="81"/>
      <c r="O380" s="178"/>
      <c r="P380" s="188"/>
      <c r="Q380" s="178"/>
      <c r="R380" s="178"/>
      <c r="S380" s="179"/>
      <c r="T380" s="178"/>
      <c r="U380" s="106"/>
      <c r="V380" s="106"/>
      <c r="W380" s="106"/>
      <c r="X380" s="179"/>
    </row>
    <row r="381" spans="1:24">
      <c r="A381" s="35"/>
      <c r="B381" s="255"/>
      <c r="C381" s="248"/>
      <c r="D381" s="248"/>
      <c r="E381" s="36"/>
      <c r="F381" s="263"/>
      <c r="G381" s="263"/>
      <c r="H381" s="38"/>
      <c r="J381" s="37"/>
      <c r="K381" s="37"/>
      <c r="L381" s="35"/>
      <c r="M381" s="100"/>
      <c r="N381" s="82"/>
      <c r="O381" s="180"/>
      <c r="P381" s="189"/>
      <c r="Q381" s="180"/>
      <c r="R381" s="180"/>
      <c r="S381" s="181"/>
      <c r="T381" s="180"/>
      <c r="U381" s="105"/>
      <c r="V381" s="105"/>
      <c r="W381" s="105"/>
      <c r="X381" s="181"/>
    </row>
    <row r="382" spans="1:24">
      <c r="A382" s="31"/>
      <c r="B382" s="254"/>
      <c r="C382" s="247"/>
      <c r="D382" s="247"/>
      <c r="E382" s="32"/>
      <c r="F382" s="262"/>
      <c r="G382" s="262"/>
      <c r="H382" s="34"/>
      <c r="I382" s="262"/>
      <c r="J382" s="33"/>
      <c r="K382" s="33"/>
      <c r="L382" s="31"/>
      <c r="M382" s="99"/>
      <c r="N382" s="81"/>
      <c r="O382" s="178"/>
      <c r="P382" s="188"/>
      <c r="Q382" s="178"/>
      <c r="R382" s="178"/>
      <c r="S382" s="179"/>
      <c r="T382" s="178"/>
      <c r="U382" s="106"/>
      <c r="V382" s="106"/>
      <c r="W382" s="106"/>
      <c r="X382" s="179"/>
    </row>
    <row r="383" spans="1:24">
      <c r="A383" s="35"/>
      <c r="B383" s="255"/>
      <c r="C383" s="248"/>
      <c r="D383" s="248"/>
      <c r="E383" s="36"/>
      <c r="F383" s="263"/>
      <c r="G383" s="263"/>
      <c r="H383" s="38"/>
      <c r="J383" s="37"/>
      <c r="K383" s="37"/>
      <c r="L383" s="35"/>
      <c r="M383" s="100"/>
      <c r="N383" s="82"/>
      <c r="O383" s="180"/>
      <c r="P383" s="189"/>
      <c r="Q383" s="180"/>
      <c r="R383" s="180"/>
      <c r="S383" s="181"/>
      <c r="T383" s="180"/>
      <c r="U383" s="105"/>
      <c r="V383" s="105"/>
      <c r="W383" s="105"/>
      <c r="X383" s="181"/>
    </row>
    <row r="384" spans="1:24">
      <c r="A384" s="31"/>
      <c r="B384" s="254"/>
      <c r="C384" s="247"/>
      <c r="D384" s="247"/>
      <c r="E384" s="32"/>
      <c r="F384" s="262"/>
      <c r="G384" s="262"/>
      <c r="H384" s="34"/>
      <c r="I384" s="262"/>
      <c r="J384" s="33"/>
      <c r="K384" s="33"/>
      <c r="L384" s="31"/>
      <c r="M384" s="99"/>
      <c r="N384" s="81"/>
      <c r="O384" s="178"/>
      <c r="P384" s="188"/>
      <c r="Q384" s="178"/>
      <c r="R384" s="178"/>
      <c r="S384" s="179"/>
      <c r="T384" s="178"/>
      <c r="U384" s="106"/>
      <c r="V384" s="106"/>
      <c r="W384" s="106"/>
      <c r="X384" s="179"/>
    </row>
    <row r="385" spans="1:24">
      <c r="A385" s="35"/>
      <c r="B385" s="255"/>
      <c r="C385" s="248"/>
      <c r="D385" s="248"/>
      <c r="E385" s="36"/>
      <c r="F385" s="263"/>
      <c r="G385" s="263"/>
      <c r="H385" s="38"/>
      <c r="J385" s="37"/>
      <c r="K385" s="37"/>
      <c r="L385" s="35"/>
      <c r="M385" s="100"/>
      <c r="N385" s="82"/>
      <c r="O385" s="180"/>
      <c r="P385" s="189"/>
      <c r="Q385" s="180"/>
      <c r="R385" s="180"/>
      <c r="S385" s="181"/>
      <c r="T385" s="180"/>
      <c r="U385" s="105"/>
      <c r="V385" s="105"/>
      <c r="W385" s="105"/>
      <c r="X385" s="181"/>
    </row>
    <row r="386" spans="1:24">
      <c r="A386" s="31"/>
      <c r="B386" s="254"/>
      <c r="C386" s="247"/>
      <c r="D386" s="247"/>
      <c r="E386" s="32"/>
      <c r="F386" s="262"/>
      <c r="G386" s="262"/>
      <c r="H386" s="34"/>
      <c r="I386" s="262"/>
      <c r="J386" s="33"/>
      <c r="K386" s="33"/>
      <c r="L386" s="31"/>
      <c r="M386" s="99"/>
      <c r="N386" s="81"/>
      <c r="O386" s="178"/>
      <c r="P386" s="188"/>
      <c r="Q386" s="178"/>
      <c r="R386" s="178"/>
      <c r="S386" s="179"/>
      <c r="T386" s="178"/>
      <c r="U386" s="106"/>
      <c r="V386" s="106"/>
      <c r="W386" s="106"/>
      <c r="X386" s="179"/>
    </row>
    <row r="387" spans="1:24">
      <c r="A387" s="35"/>
      <c r="B387" s="255"/>
      <c r="C387" s="248"/>
      <c r="D387" s="248"/>
      <c r="E387" s="36"/>
      <c r="F387" s="263"/>
      <c r="G387" s="263"/>
      <c r="H387" s="38"/>
      <c r="J387" s="37"/>
      <c r="K387" s="37"/>
      <c r="L387" s="35"/>
      <c r="M387" s="100"/>
      <c r="N387" s="82"/>
      <c r="O387" s="180"/>
      <c r="P387" s="189"/>
      <c r="Q387" s="180"/>
      <c r="R387" s="180"/>
      <c r="S387" s="181"/>
      <c r="T387" s="180"/>
      <c r="U387" s="105"/>
      <c r="V387" s="105"/>
      <c r="W387" s="105"/>
      <c r="X387" s="181"/>
    </row>
    <row r="388" spans="1:24">
      <c r="A388" s="31"/>
      <c r="B388" s="254"/>
      <c r="C388" s="247"/>
      <c r="D388" s="247"/>
      <c r="E388" s="32"/>
      <c r="F388" s="262"/>
      <c r="G388" s="262"/>
      <c r="H388" s="34"/>
      <c r="I388" s="262"/>
      <c r="J388" s="33"/>
      <c r="K388" s="33"/>
      <c r="L388" s="31"/>
      <c r="M388" s="99"/>
      <c r="N388" s="81"/>
      <c r="O388" s="178"/>
      <c r="P388" s="188"/>
      <c r="Q388" s="178"/>
      <c r="R388" s="178"/>
      <c r="S388" s="179"/>
      <c r="T388" s="178"/>
      <c r="U388" s="106"/>
      <c r="V388" s="106"/>
      <c r="W388" s="106"/>
      <c r="X388" s="179"/>
    </row>
    <row r="389" spans="1:24">
      <c r="A389" s="35"/>
      <c r="B389" s="255"/>
      <c r="C389" s="248"/>
      <c r="D389" s="248"/>
      <c r="E389" s="36"/>
      <c r="F389" s="263"/>
      <c r="G389" s="263"/>
      <c r="H389" s="38"/>
      <c r="J389" s="37"/>
      <c r="K389" s="37"/>
      <c r="L389" s="35"/>
      <c r="M389" s="100"/>
      <c r="N389" s="82"/>
      <c r="O389" s="180"/>
      <c r="P389" s="189"/>
      <c r="Q389" s="180"/>
      <c r="R389" s="180"/>
      <c r="S389" s="181"/>
      <c r="T389" s="180"/>
      <c r="U389" s="105"/>
      <c r="V389" s="105"/>
      <c r="W389" s="105"/>
      <c r="X389" s="181"/>
    </row>
    <row r="390" spans="1:24">
      <c r="A390" s="31"/>
      <c r="B390" s="254"/>
      <c r="C390" s="247"/>
      <c r="D390" s="247"/>
      <c r="E390" s="32"/>
      <c r="F390" s="262"/>
      <c r="G390" s="262"/>
      <c r="H390" s="34"/>
      <c r="I390" s="262"/>
      <c r="J390" s="33"/>
      <c r="K390" s="33"/>
      <c r="L390" s="31"/>
      <c r="M390" s="99"/>
      <c r="N390" s="81"/>
      <c r="O390" s="178"/>
      <c r="P390" s="188"/>
      <c r="Q390" s="178"/>
      <c r="R390" s="178"/>
      <c r="S390" s="179"/>
      <c r="T390" s="178"/>
      <c r="U390" s="106"/>
      <c r="V390" s="106"/>
      <c r="W390" s="106"/>
      <c r="X390" s="179"/>
    </row>
    <row r="391" spans="1:24">
      <c r="A391" s="35"/>
      <c r="B391" s="255"/>
      <c r="C391" s="248"/>
      <c r="D391" s="248"/>
      <c r="E391" s="36"/>
      <c r="F391" s="263"/>
      <c r="G391" s="263"/>
      <c r="H391" s="38"/>
      <c r="J391" s="37"/>
      <c r="K391" s="37"/>
      <c r="L391" s="35"/>
      <c r="M391" s="100"/>
      <c r="N391" s="82"/>
      <c r="O391" s="180"/>
      <c r="P391" s="189"/>
      <c r="Q391" s="180"/>
      <c r="R391" s="180"/>
      <c r="S391" s="181"/>
      <c r="T391" s="180"/>
      <c r="U391" s="105"/>
      <c r="V391" s="105"/>
      <c r="W391" s="105"/>
      <c r="X391" s="181"/>
    </row>
    <row r="392" spans="1:24">
      <c r="A392" s="31"/>
      <c r="B392" s="254"/>
      <c r="C392" s="247"/>
      <c r="D392" s="247"/>
      <c r="E392" s="32"/>
      <c r="F392" s="262"/>
      <c r="G392" s="262"/>
      <c r="H392" s="34"/>
      <c r="I392" s="262"/>
      <c r="J392" s="33"/>
      <c r="K392" s="33"/>
      <c r="L392" s="31"/>
      <c r="M392" s="99"/>
      <c r="N392" s="81"/>
      <c r="O392" s="178"/>
      <c r="P392" s="188"/>
      <c r="Q392" s="178"/>
      <c r="R392" s="178"/>
      <c r="S392" s="179"/>
      <c r="T392" s="178"/>
      <c r="U392" s="106"/>
      <c r="V392" s="106"/>
      <c r="W392" s="106"/>
      <c r="X392" s="179"/>
    </row>
    <row r="393" spans="1:24">
      <c r="A393" s="35"/>
      <c r="B393" s="255"/>
      <c r="C393" s="248"/>
      <c r="D393" s="248"/>
      <c r="E393" s="36"/>
      <c r="F393" s="263"/>
      <c r="G393" s="263"/>
      <c r="H393" s="38"/>
      <c r="J393" s="37"/>
      <c r="K393" s="37"/>
      <c r="L393" s="35"/>
      <c r="M393" s="100"/>
      <c r="N393" s="82"/>
      <c r="O393" s="180"/>
      <c r="P393" s="189"/>
      <c r="Q393" s="180"/>
      <c r="R393" s="180"/>
      <c r="S393" s="181"/>
      <c r="T393" s="180"/>
      <c r="U393" s="105"/>
      <c r="V393" s="105"/>
      <c r="W393" s="105"/>
      <c r="X393" s="181"/>
    </row>
    <row r="394" spans="1:24">
      <c r="A394" s="31"/>
      <c r="B394" s="254"/>
      <c r="C394" s="247"/>
      <c r="D394" s="247"/>
      <c r="E394" s="32"/>
      <c r="F394" s="262"/>
      <c r="G394" s="262"/>
      <c r="H394" s="34"/>
      <c r="I394" s="262"/>
      <c r="J394" s="33"/>
      <c r="K394" s="33"/>
      <c r="L394" s="31"/>
      <c r="M394" s="99"/>
      <c r="N394" s="81"/>
      <c r="O394" s="178"/>
      <c r="P394" s="188"/>
      <c r="Q394" s="178"/>
      <c r="R394" s="178"/>
      <c r="S394" s="179"/>
      <c r="T394" s="178"/>
      <c r="U394" s="106"/>
      <c r="V394" s="106"/>
      <c r="W394" s="106"/>
      <c r="X394" s="179"/>
    </row>
    <row r="395" spans="1:24">
      <c r="A395" s="35"/>
      <c r="B395" s="255"/>
      <c r="C395" s="248"/>
      <c r="D395" s="248"/>
      <c r="E395" s="36"/>
      <c r="F395" s="263"/>
      <c r="G395" s="263"/>
      <c r="H395" s="38"/>
      <c r="J395" s="37"/>
      <c r="K395" s="37"/>
      <c r="L395" s="35"/>
      <c r="M395" s="100"/>
      <c r="N395" s="82"/>
      <c r="O395" s="180"/>
      <c r="P395" s="189"/>
      <c r="Q395" s="180"/>
      <c r="R395" s="180"/>
      <c r="S395" s="181"/>
      <c r="T395" s="180"/>
      <c r="U395" s="105"/>
      <c r="V395" s="105"/>
      <c r="W395" s="105"/>
      <c r="X395" s="181"/>
    </row>
    <row r="396" spans="1:24">
      <c r="A396" s="31"/>
      <c r="B396" s="254"/>
      <c r="C396" s="247"/>
      <c r="D396" s="247"/>
      <c r="E396" s="32"/>
      <c r="F396" s="262"/>
      <c r="G396" s="262"/>
      <c r="H396" s="34"/>
      <c r="I396" s="262"/>
      <c r="J396" s="33"/>
      <c r="K396" s="33"/>
      <c r="L396" s="31"/>
      <c r="M396" s="99"/>
      <c r="N396" s="81"/>
      <c r="O396" s="178"/>
      <c r="P396" s="188"/>
      <c r="Q396" s="178"/>
      <c r="R396" s="178"/>
      <c r="S396" s="179"/>
      <c r="T396" s="178"/>
      <c r="U396" s="106"/>
      <c r="V396" s="106"/>
      <c r="W396" s="106"/>
      <c r="X396" s="179"/>
    </row>
    <row r="397" spans="1:24">
      <c r="A397" s="35"/>
      <c r="B397" s="255"/>
      <c r="C397" s="248"/>
      <c r="D397" s="248"/>
      <c r="E397" s="36"/>
      <c r="F397" s="263"/>
      <c r="G397" s="263"/>
      <c r="H397" s="38"/>
      <c r="J397" s="37"/>
      <c r="K397" s="37"/>
      <c r="L397" s="35"/>
      <c r="M397" s="100"/>
      <c r="N397" s="82"/>
      <c r="O397" s="180"/>
      <c r="P397" s="189"/>
      <c r="Q397" s="180"/>
      <c r="R397" s="180"/>
      <c r="S397" s="181"/>
      <c r="T397" s="180"/>
      <c r="U397" s="105"/>
      <c r="V397" s="105"/>
      <c r="W397" s="105"/>
      <c r="X397" s="181"/>
    </row>
    <row r="398" spans="1:24">
      <c r="A398" s="31"/>
      <c r="B398" s="254"/>
      <c r="C398" s="247"/>
      <c r="D398" s="247"/>
      <c r="E398" s="32"/>
      <c r="F398" s="262"/>
      <c r="G398" s="262"/>
      <c r="H398" s="34"/>
      <c r="I398" s="262"/>
      <c r="J398" s="33"/>
      <c r="K398" s="33"/>
      <c r="L398" s="31"/>
      <c r="M398" s="99"/>
      <c r="N398" s="81"/>
      <c r="O398" s="178"/>
      <c r="P398" s="188"/>
      <c r="Q398" s="178"/>
      <c r="R398" s="178"/>
      <c r="S398" s="179"/>
      <c r="T398" s="178"/>
      <c r="U398" s="106"/>
      <c r="V398" s="106"/>
      <c r="W398" s="106"/>
      <c r="X398" s="179"/>
    </row>
    <row r="399" spans="1:24">
      <c r="A399" s="35"/>
      <c r="B399" s="255"/>
      <c r="C399" s="248"/>
      <c r="D399" s="248"/>
      <c r="E399" s="36"/>
      <c r="F399" s="263"/>
      <c r="G399" s="263"/>
      <c r="H399" s="38"/>
      <c r="J399" s="37"/>
      <c r="K399" s="37"/>
      <c r="L399" s="35"/>
      <c r="M399" s="100"/>
      <c r="N399" s="82"/>
      <c r="O399" s="180"/>
      <c r="P399" s="189"/>
      <c r="Q399" s="180"/>
      <c r="R399" s="180"/>
      <c r="S399" s="181"/>
      <c r="T399" s="180"/>
      <c r="U399" s="105"/>
      <c r="V399" s="105"/>
      <c r="W399" s="105"/>
      <c r="X399" s="181"/>
    </row>
    <row r="400" spans="1:24">
      <c r="A400" s="31"/>
      <c r="B400" s="254"/>
      <c r="C400" s="247"/>
      <c r="D400" s="247"/>
      <c r="E400" s="32"/>
      <c r="F400" s="262"/>
      <c r="G400" s="262"/>
      <c r="H400" s="34"/>
      <c r="I400" s="262"/>
      <c r="J400" s="33"/>
      <c r="K400" s="33"/>
      <c r="L400" s="31"/>
      <c r="M400" s="99"/>
      <c r="N400" s="81"/>
      <c r="O400" s="178"/>
      <c r="P400" s="188"/>
      <c r="Q400" s="178"/>
      <c r="R400" s="178"/>
      <c r="S400" s="179"/>
      <c r="T400" s="178"/>
      <c r="U400" s="106"/>
      <c r="V400" s="106"/>
      <c r="W400" s="106"/>
      <c r="X400" s="179"/>
    </row>
    <row r="401" spans="1:24">
      <c r="A401" s="35"/>
      <c r="B401" s="255"/>
      <c r="C401" s="248"/>
      <c r="D401" s="248"/>
      <c r="E401" s="36"/>
      <c r="F401" s="263"/>
      <c r="G401" s="263"/>
      <c r="H401" s="38"/>
      <c r="J401" s="37"/>
      <c r="K401" s="37"/>
      <c r="L401" s="35"/>
      <c r="M401" s="100"/>
      <c r="N401" s="82"/>
      <c r="O401" s="180"/>
      <c r="P401" s="189"/>
      <c r="Q401" s="180"/>
      <c r="R401" s="180"/>
      <c r="S401" s="181"/>
      <c r="T401" s="180"/>
      <c r="U401" s="105"/>
      <c r="V401" s="105"/>
      <c r="W401" s="105"/>
      <c r="X401" s="181"/>
    </row>
    <row r="402" spans="1:24">
      <c r="A402" s="31"/>
      <c r="B402" s="254"/>
      <c r="C402" s="247"/>
      <c r="D402" s="247"/>
      <c r="E402" s="32"/>
      <c r="F402" s="262"/>
      <c r="G402" s="262"/>
      <c r="H402" s="34"/>
      <c r="I402" s="262"/>
      <c r="J402" s="33"/>
      <c r="K402" s="33"/>
      <c r="L402" s="31"/>
      <c r="M402" s="99"/>
      <c r="N402" s="81"/>
      <c r="O402" s="178"/>
      <c r="P402" s="188"/>
      <c r="Q402" s="178"/>
      <c r="R402" s="178"/>
      <c r="S402" s="179"/>
      <c r="T402" s="178"/>
      <c r="U402" s="106"/>
      <c r="V402" s="106"/>
      <c r="W402" s="106"/>
      <c r="X402" s="179"/>
    </row>
    <row r="403" spans="1:24">
      <c r="A403" s="35"/>
      <c r="B403" s="255"/>
      <c r="C403" s="248"/>
      <c r="D403" s="248"/>
      <c r="E403" s="36"/>
      <c r="F403" s="263"/>
      <c r="G403" s="263"/>
      <c r="H403" s="38"/>
      <c r="J403" s="37"/>
      <c r="K403" s="37"/>
      <c r="L403" s="35"/>
      <c r="M403" s="100"/>
      <c r="N403" s="82"/>
      <c r="O403" s="180"/>
      <c r="P403" s="189"/>
      <c r="Q403" s="180"/>
      <c r="R403" s="180"/>
      <c r="S403" s="181"/>
      <c r="T403" s="180"/>
      <c r="U403" s="105"/>
      <c r="V403" s="105"/>
      <c r="W403" s="105"/>
      <c r="X403" s="181"/>
    </row>
    <row r="404" spans="1:24">
      <c r="A404" s="31"/>
      <c r="B404" s="254"/>
      <c r="C404" s="247"/>
      <c r="D404" s="247"/>
      <c r="E404" s="32"/>
      <c r="F404" s="262"/>
      <c r="G404" s="262"/>
      <c r="H404" s="34"/>
      <c r="I404" s="262"/>
      <c r="J404" s="33"/>
      <c r="K404" s="33"/>
      <c r="L404" s="31"/>
      <c r="M404" s="99"/>
      <c r="N404" s="81"/>
      <c r="O404" s="178"/>
      <c r="P404" s="188"/>
      <c r="Q404" s="178"/>
      <c r="R404" s="178"/>
      <c r="S404" s="179"/>
      <c r="T404" s="178"/>
      <c r="U404" s="106"/>
      <c r="V404" s="106"/>
      <c r="W404" s="106"/>
      <c r="X404" s="179"/>
    </row>
    <row r="405" spans="1:24">
      <c r="A405" s="35"/>
      <c r="B405" s="255"/>
      <c r="C405" s="248"/>
      <c r="D405" s="248"/>
      <c r="E405" s="36"/>
      <c r="F405" s="263"/>
      <c r="G405" s="263"/>
      <c r="H405" s="38"/>
      <c r="J405" s="37"/>
      <c r="K405" s="37"/>
      <c r="L405" s="35"/>
      <c r="M405" s="100"/>
      <c r="N405" s="82"/>
      <c r="O405" s="180"/>
      <c r="P405" s="189"/>
      <c r="Q405" s="180"/>
      <c r="R405" s="180"/>
      <c r="S405" s="181"/>
      <c r="T405" s="180"/>
      <c r="U405" s="105"/>
      <c r="V405" s="105"/>
      <c r="W405" s="105"/>
      <c r="X405" s="181"/>
    </row>
    <row r="406" spans="1:24">
      <c r="A406" s="31"/>
      <c r="B406" s="254"/>
      <c r="C406" s="247"/>
      <c r="D406" s="247"/>
      <c r="E406" s="32"/>
      <c r="F406" s="262"/>
      <c r="G406" s="262"/>
      <c r="H406" s="34"/>
      <c r="I406" s="262"/>
      <c r="J406" s="33"/>
      <c r="K406" s="33"/>
      <c r="L406" s="31"/>
      <c r="M406" s="99"/>
      <c r="N406" s="81"/>
      <c r="O406" s="178"/>
      <c r="P406" s="188"/>
      <c r="Q406" s="178"/>
      <c r="R406" s="178"/>
      <c r="S406" s="179"/>
      <c r="T406" s="178"/>
      <c r="U406" s="106"/>
      <c r="V406" s="106"/>
      <c r="W406" s="106"/>
      <c r="X406" s="179"/>
    </row>
    <row r="407" spans="1:24">
      <c r="A407" s="35"/>
      <c r="B407" s="255"/>
      <c r="C407" s="248"/>
      <c r="D407" s="248"/>
      <c r="E407" s="36"/>
      <c r="F407" s="263"/>
      <c r="G407" s="263"/>
      <c r="H407" s="38"/>
      <c r="J407" s="37"/>
      <c r="K407" s="37"/>
      <c r="L407" s="35"/>
      <c r="M407" s="100"/>
      <c r="N407" s="82"/>
      <c r="O407" s="180"/>
      <c r="P407" s="189"/>
      <c r="Q407" s="180"/>
      <c r="R407" s="180"/>
      <c r="S407" s="181"/>
      <c r="T407" s="180"/>
      <c r="U407" s="105"/>
      <c r="V407" s="105"/>
      <c r="W407" s="105"/>
      <c r="X407" s="181"/>
    </row>
    <row r="408" spans="1:24">
      <c r="A408" s="31"/>
      <c r="B408" s="254"/>
      <c r="C408" s="247"/>
      <c r="D408" s="247"/>
      <c r="E408" s="32"/>
      <c r="F408" s="262"/>
      <c r="G408" s="262"/>
      <c r="H408" s="34"/>
      <c r="I408" s="262"/>
      <c r="J408" s="33"/>
      <c r="K408" s="33"/>
      <c r="L408" s="31"/>
      <c r="M408" s="99"/>
      <c r="N408" s="81"/>
      <c r="O408" s="178"/>
      <c r="P408" s="188"/>
      <c r="Q408" s="178"/>
      <c r="R408" s="178"/>
      <c r="S408" s="179"/>
      <c r="T408" s="178"/>
      <c r="U408" s="106"/>
      <c r="V408" s="106"/>
      <c r="W408" s="106"/>
      <c r="X408" s="179"/>
    </row>
    <row r="409" spans="1:24">
      <c r="A409" s="35"/>
      <c r="B409" s="255"/>
      <c r="C409" s="248"/>
      <c r="D409" s="248"/>
      <c r="E409" s="36"/>
      <c r="F409" s="263"/>
      <c r="G409" s="263"/>
      <c r="H409" s="38"/>
      <c r="J409" s="37"/>
      <c r="K409" s="37"/>
      <c r="L409" s="35"/>
      <c r="M409" s="100"/>
      <c r="N409" s="82"/>
      <c r="O409" s="180"/>
      <c r="P409" s="189"/>
      <c r="Q409" s="180"/>
      <c r="R409" s="180"/>
      <c r="S409" s="181"/>
      <c r="T409" s="180"/>
      <c r="U409" s="105"/>
      <c r="V409" s="105"/>
      <c r="W409" s="105"/>
      <c r="X409" s="181"/>
    </row>
    <row r="410" spans="1:24">
      <c r="A410" s="31"/>
      <c r="B410" s="254"/>
      <c r="C410" s="247"/>
      <c r="D410" s="247"/>
      <c r="E410" s="32"/>
      <c r="F410" s="262"/>
      <c r="G410" s="262"/>
      <c r="H410" s="34"/>
      <c r="I410" s="262"/>
      <c r="J410" s="33"/>
      <c r="K410" s="33"/>
      <c r="L410" s="31"/>
      <c r="M410" s="99"/>
      <c r="N410" s="81"/>
      <c r="O410" s="178"/>
      <c r="P410" s="188"/>
      <c r="Q410" s="178"/>
      <c r="R410" s="178"/>
      <c r="S410" s="179"/>
      <c r="T410" s="178"/>
      <c r="U410" s="106"/>
      <c r="V410" s="106"/>
      <c r="W410" s="106"/>
      <c r="X410" s="179"/>
    </row>
    <row r="411" spans="1:24">
      <c r="A411" s="35"/>
      <c r="B411" s="255"/>
      <c r="C411" s="248"/>
      <c r="D411" s="248"/>
      <c r="E411" s="36"/>
      <c r="F411" s="263"/>
      <c r="G411" s="263"/>
      <c r="H411" s="38"/>
      <c r="J411" s="37"/>
      <c r="K411" s="37"/>
      <c r="L411" s="35"/>
      <c r="M411" s="100"/>
      <c r="N411" s="82"/>
      <c r="O411" s="180"/>
      <c r="P411" s="189"/>
      <c r="Q411" s="180"/>
      <c r="R411" s="180"/>
      <c r="S411" s="181"/>
      <c r="T411" s="180"/>
      <c r="U411" s="105"/>
      <c r="V411" s="105"/>
      <c r="W411" s="105"/>
      <c r="X411" s="181"/>
    </row>
    <row r="412" spans="1:24">
      <c r="A412" s="31"/>
      <c r="B412" s="254"/>
      <c r="C412" s="247"/>
      <c r="D412" s="247"/>
      <c r="E412" s="32"/>
      <c r="F412" s="262"/>
      <c r="G412" s="262"/>
      <c r="H412" s="34"/>
      <c r="I412" s="262"/>
      <c r="J412" s="33"/>
      <c r="K412" s="33"/>
      <c r="L412" s="31"/>
      <c r="M412" s="99"/>
      <c r="N412" s="81"/>
      <c r="O412" s="178"/>
      <c r="P412" s="188"/>
      <c r="Q412" s="178"/>
      <c r="R412" s="178"/>
      <c r="S412" s="179"/>
      <c r="T412" s="178"/>
      <c r="U412" s="106"/>
      <c r="V412" s="106"/>
      <c r="W412" s="106"/>
      <c r="X412" s="179"/>
    </row>
    <row r="413" spans="1:24">
      <c r="A413" s="35"/>
      <c r="B413" s="255"/>
      <c r="C413" s="248"/>
      <c r="D413" s="248"/>
      <c r="E413" s="36"/>
      <c r="F413" s="263"/>
      <c r="G413" s="263"/>
      <c r="H413" s="38"/>
      <c r="J413" s="37"/>
      <c r="K413" s="37"/>
      <c r="L413" s="35"/>
      <c r="M413" s="100"/>
      <c r="N413" s="82"/>
      <c r="O413" s="180"/>
      <c r="P413" s="189"/>
      <c r="Q413" s="180"/>
      <c r="R413" s="180"/>
      <c r="S413" s="181"/>
      <c r="T413" s="180"/>
      <c r="U413" s="105"/>
      <c r="V413" s="105"/>
      <c r="W413" s="105"/>
      <c r="X413" s="181"/>
    </row>
    <row r="414" spans="1:24">
      <c r="A414" s="31"/>
      <c r="B414" s="254"/>
      <c r="C414" s="247"/>
      <c r="D414" s="247"/>
      <c r="E414" s="32"/>
      <c r="F414" s="262"/>
      <c r="G414" s="262"/>
      <c r="H414" s="34"/>
      <c r="I414" s="262"/>
      <c r="J414" s="33"/>
      <c r="K414" s="33"/>
      <c r="L414" s="31"/>
      <c r="M414" s="99"/>
      <c r="N414" s="81"/>
      <c r="O414" s="178"/>
      <c r="P414" s="188"/>
      <c r="Q414" s="178"/>
      <c r="R414" s="178"/>
      <c r="S414" s="179"/>
      <c r="T414" s="178"/>
      <c r="U414" s="106"/>
      <c r="V414" s="106"/>
      <c r="W414" s="106"/>
      <c r="X414" s="179"/>
    </row>
    <row r="415" spans="1:24">
      <c r="A415" s="35"/>
      <c r="B415" s="255"/>
      <c r="C415" s="248"/>
      <c r="D415" s="248"/>
      <c r="E415" s="36"/>
      <c r="F415" s="263"/>
      <c r="G415" s="263"/>
      <c r="H415" s="38"/>
      <c r="J415" s="37"/>
      <c r="K415" s="37"/>
      <c r="L415" s="35"/>
      <c r="M415" s="100"/>
      <c r="N415" s="82"/>
      <c r="O415" s="180"/>
      <c r="P415" s="189"/>
      <c r="Q415" s="180"/>
      <c r="R415" s="180"/>
      <c r="S415" s="181"/>
      <c r="T415" s="180"/>
      <c r="U415" s="105"/>
      <c r="V415" s="105"/>
      <c r="W415" s="105"/>
      <c r="X415" s="181"/>
    </row>
    <row r="416" spans="1:24">
      <c r="A416" s="31"/>
      <c r="B416" s="254"/>
      <c r="C416" s="247"/>
      <c r="D416" s="247"/>
      <c r="E416" s="32"/>
      <c r="F416" s="262"/>
      <c r="G416" s="262"/>
      <c r="H416" s="34"/>
      <c r="I416" s="262"/>
      <c r="J416" s="33"/>
      <c r="K416" s="33"/>
      <c r="L416" s="31"/>
      <c r="M416" s="99"/>
      <c r="N416" s="81"/>
      <c r="O416" s="178"/>
      <c r="P416" s="188"/>
      <c r="Q416" s="178"/>
      <c r="R416" s="178"/>
      <c r="S416" s="179"/>
      <c r="T416" s="178"/>
      <c r="U416" s="106"/>
      <c r="V416" s="106"/>
      <c r="W416" s="106"/>
      <c r="X416" s="179"/>
    </row>
    <row r="417" spans="1:24">
      <c r="A417" s="35"/>
      <c r="B417" s="255"/>
      <c r="C417" s="248"/>
      <c r="D417" s="248"/>
      <c r="E417" s="36"/>
      <c r="F417" s="263"/>
      <c r="G417" s="263"/>
      <c r="H417" s="38"/>
      <c r="J417" s="37"/>
      <c r="K417" s="37"/>
      <c r="L417" s="35"/>
      <c r="M417" s="100"/>
      <c r="N417" s="82"/>
      <c r="O417" s="180"/>
      <c r="P417" s="189"/>
      <c r="Q417" s="180"/>
      <c r="R417" s="180"/>
      <c r="S417" s="181"/>
      <c r="T417" s="180"/>
      <c r="U417" s="105"/>
      <c r="V417" s="105"/>
      <c r="W417" s="105"/>
      <c r="X417" s="181"/>
    </row>
    <row r="418" spans="1:24">
      <c r="A418" s="31"/>
      <c r="B418" s="254"/>
      <c r="C418" s="247"/>
      <c r="D418" s="247"/>
      <c r="E418" s="32"/>
      <c r="F418" s="262"/>
      <c r="G418" s="262"/>
      <c r="H418" s="34"/>
      <c r="I418" s="262"/>
      <c r="J418" s="33"/>
      <c r="K418" s="33"/>
      <c r="L418" s="31"/>
      <c r="M418" s="99"/>
      <c r="N418" s="81"/>
      <c r="O418" s="178"/>
      <c r="P418" s="188"/>
      <c r="Q418" s="178"/>
      <c r="R418" s="178"/>
      <c r="S418" s="179"/>
      <c r="T418" s="178"/>
      <c r="U418" s="106"/>
      <c r="V418" s="106"/>
      <c r="W418" s="106"/>
      <c r="X418" s="179"/>
    </row>
    <row r="419" spans="1:24">
      <c r="A419" s="35"/>
      <c r="B419" s="255"/>
      <c r="C419" s="248"/>
      <c r="D419" s="248"/>
      <c r="E419" s="36"/>
      <c r="F419" s="263"/>
      <c r="G419" s="263"/>
      <c r="H419" s="38"/>
      <c r="J419" s="37"/>
      <c r="K419" s="37"/>
      <c r="L419" s="35"/>
      <c r="M419" s="100"/>
      <c r="N419" s="82"/>
      <c r="O419" s="180"/>
      <c r="P419" s="189"/>
      <c r="Q419" s="180"/>
      <c r="R419" s="180"/>
      <c r="S419" s="181"/>
      <c r="T419" s="180"/>
      <c r="U419" s="105"/>
      <c r="V419" s="105"/>
      <c r="W419" s="105"/>
      <c r="X419" s="181"/>
    </row>
    <row r="420" spans="1:24">
      <c r="A420" s="31"/>
      <c r="B420" s="254"/>
      <c r="C420" s="247"/>
      <c r="D420" s="247"/>
      <c r="E420" s="32"/>
      <c r="F420" s="262"/>
      <c r="G420" s="262"/>
      <c r="H420" s="34"/>
      <c r="I420" s="262"/>
      <c r="J420" s="33"/>
      <c r="K420" s="33"/>
      <c r="L420" s="31"/>
      <c r="M420" s="99"/>
      <c r="N420" s="81"/>
      <c r="O420" s="178"/>
      <c r="P420" s="188"/>
      <c r="Q420" s="178"/>
      <c r="R420" s="178"/>
      <c r="S420" s="179"/>
      <c r="T420" s="178"/>
      <c r="U420" s="106"/>
      <c r="V420" s="106"/>
      <c r="W420" s="106"/>
      <c r="X420" s="179"/>
    </row>
    <row r="421" spans="1:24">
      <c r="A421" s="35"/>
      <c r="B421" s="255"/>
      <c r="C421" s="248"/>
      <c r="D421" s="248"/>
      <c r="E421" s="36"/>
      <c r="F421" s="263"/>
      <c r="G421" s="263"/>
      <c r="H421" s="38"/>
      <c r="J421" s="37"/>
      <c r="K421" s="37"/>
      <c r="L421" s="35"/>
      <c r="M421" s="100"/>
      <c r="N421" s="82"/>
      <c r="O421" s="180"/>
      <c r="P421" s="189"/>
      <c r="Q421" s="180"/>
      <c r="R421" s="180"/>
      <c r="S421" s="181"/>
      <c r="T421" s="180"/>
      <c r="U421" s="105"/>
      <c r="V421" s="105"/>
      <c r="W421" s="105"/>
      <c r="X421" s="181"/>
    </row>
    <row r="422" spans="1:24">
      <c r="A422" s="31"/>
      <c r="B422" s="254"/>
      <c r="C422" s="247"/>
      <c r="D422" s="247"/>
      <c r="E422" s="32"/>
      <c r="F422" s="262"/>
      <c r="G422" s="262"/>
      <c r="H422" s="34"/>
      <c r="I422" s="262"/>
      <c r="J422" s="33"/>
      <c r="K422" s="33"/>
      <c r="L422" s="31"/>
      <c r="M422" s="99"/>
      <c r="N422" s="81"/>
      <c r="O422" s="178"/>
      <c r="P422" s="188"/>
      <c r="Q422" s="178"/>
      <c r="R422" s="178"/>
      <c r="S422" s="179"/>
      <c r="T422" s="178"/>
      <c r="U422" s="106"/>
      <c r="V422" s="106"/>
      <c r="W422" s="106"/>
      <c r="X422" s="179"/>
    </row>
    <row r="423" spans="1:24">
      <c r="A423" s="35"/>
      <c r="B423" s="255"/>
      <c r="C423" s="248"/>
      <c r="D423" s="248"/>
      <c r="E423" s="36"/>
      <c r="F423" s="263"/>
      <c r="G423" s="263"/>
      <c r="H423" s="38"/>
      <c r="J423" s="37"/>
      <c r="K423" s="37"/>
      <c r="L423" s="35"/>
      <c r="M423" s="100"/>
      <c r="N423" s="82"/>
      <c r="O423" s="180"/>
      <c r="P423" s="189"/>
      <c r="Q423" s="180"/>
      <c r="R423" s="180"/>
      <c r="S423" s="181"/>
      <c r="T423" s="180"/>
      <c r="U423" s="105"/>
      <c r="V423" s="105"/>
      <c r="W423" s="105"/>
      <c r="X423" s="181"/>
    </row>
    <row r="424" spans="1:24">
      <c r="A424" s="31"/>
      <c r="B424" s="254"/>
      <c r="C424" s="247"/>
      <c r="D424" s="247"/>
      <c r="E424" s="32"/>
      <c r="F424" s="262"/>
      <c r="G424" s="262"/>
      <c r="H424" s="34"/>
      <c r="I424" s="262"/>
      <c r="J424" s="33"/>
      <c r="K424" s="33"/>
      <c r="L424" s="31"/>
      <c r="M424" s="99"/>
      <c r="N424" s="81"/>
      <c r="O424" s="178"/>
      <c r="P424" s="188"/>
      <c r="Q424" s="178"/>
      <c r="R424" s="178"/>
      <c r="S424" s="179"/>
      <c r="T424" s="178"/>
      <c r="U424" s="106"/>
      <c r="V424" s="106"/>
      <c r="W424" s="106"/>
      <c r="X424" s="179"/>
    </row>
    <row r="425" spans="1:24">
      <c r="A425" s="35"/>
      <c r="B425" s="255"/>
      <c r="C425" s="248"/>
      <c r="D425" s="248"/>
      <c r="E425" s="36"/>
      <c r="F425" s="263"/>
      <c r="G425" s="263"/>
      <c r="H425" s="38"/>
      <c r="J425" s="37"/>
      <c r="K425" s="37"/>
      <c r="L425" s="35"/>
      <c r="M425" s="100"/>
      <c r="N425" s="82"/>
      <c r="O425" s="180"/>
      <c r="P425" s="189"/>
      <c r="Q425" s="180"/>
      <c r="R425" s="180"/>
      <c r="S425" s="181"/>
      <c r="T425" s="180"/>
      <c r="U425" s="105"/>
      <c r="V425" s="105"/>
      <c r="W425" s="105"/>
      <c r="X425" s="181"/>
    </row>
    <row r="426" spans="1:24">
      <c r="A426" s="31"/>
      <c r="B426" s="254"/>
      <c r="C426" s="247"/>
      <c r="D426" s="247"/>
      <c r="E426" s="32"/>
      <c r="F426" s="262"/>
      <c r="G426" s="262"/>
      <c r="H426" s="34"/>
      <c r="I426" s="262"/>
      <c r="J426" s="33"/>
      <c r="K426" s="33"/>
      <c r="L426" s="31"/>
      <c r="M426" s="99"/>
      <c r="N426" s="81"/>
      <c r="O426" s="178"/>
      <c r="P426" s="188"/>
      <c r="Q426" s="178"/>
      <c r="R426" s="178"/>
      <c r="S426" s="179"/>
      <c r="T426" s="178"/>
      <c r="U426" s="106"/>
      <c r="V426" s="106"/>
      <c r="W426" s="106"/>
      <c r="X426" s="179"/>
    </row>
    <row r="427" spans="1:24">
      <c r="A427" s="35"/>
      <c r="B427" s="255"/>
      <c r="C427" s="248"/>
      <c r="D427" s="248"/>
      <c r="E427" s="36"/>
      <c r="F427" s="263"/>
      <c r="G427" s="263"/>
      <c r="H427" s="38"/>
      <c r="J427" s="37"/>
      <c r="K427" s="37"/>
      <c r="L427" s="35"/>
      <c r="M427" s="100"/>
      <c r="N427" s="82"/>
      <c r="O427" s="180"/>
      <c r="P427" s="189"/>
      <c r="Q427" s="180"/>
      <c r="R427" s="180"/>
      <c r="S427" s="181"/>
      <c r="T427" s="180"/>
      <c r="U427" s="105"/>
      <c r="V427" s="105"/>
      <c r="W427" s="105"/>
      <c r="X427" s="181"/>
    </row>
    <row r="428" spans="1:24">
      <c r="A428" s="31"/>
      <c r="B428" s="254"/>
      <c r="C428" s="247"/>
      <c r="D428" s="247"/>
      <c r="E428" s="32"/>
      <c r="F428" s="262"/>
      <c r="G428" s="262"/>
      <c r="H428" s="34"/>
      <c r="I428" s="262"/>
      <c r="J428" s="33"/>
      <c r="K428" s="33"/>
      <c r="L428" s="31"/>
      <c r="M428" s="99"/>
      <c r="N428" s="81"/>
      <c r="O428" s="178"/>
      <c r="P428" s="188"/>
      <c r="Q428" s="178"/>
      <c r="R428" s="178"/>
      <c r="S428" s="179"/>
      <c r="T428" s="178"/>
      <c r="U428" s="106"/>
      <c r="V428" s="106"/>
      <c r="W428" s="106"/>
      <c r="X428" s="179"/>
    </row>
    <row r="429" spans="1:24">
      <c r="A429" s="35"/>
      <c r="B429" s="255"/>
      <c r="C429" s="248"/>
      <c r="D429" s="248"/>
      <c r="E429" s="36"/>
      <c r="F429" s="263"/>
      <c r="G429" s="263"/>
      <c r="H429" s="38"/>
      <c r="J429" s="37"/>
      <c r="K429" s="37"/>
      <c r="L429" s="35"/>
      <c r="M429" s="100"/>
      <c r="N429" s="82"/>
      <c r="O429" s="180"/>
      <c r="P429" s="189"/>
      <c r="Q429" s="180"/>
      <c r="R429" s="180"/>
      <c r="S429" s="181"/>
      <c r="T429" s="180"/>
      <c r="U429" s="105"/>
      <c r="V429" s="105"/>
      <c r="W429" s="105"/>
      <c r="X429" s="181"/>
    </row>
    <row r="430" spans="1:24">
      <c r="A430" s="31"/>
      <c r="B430" s="254"/>
      <c r="C430" s="247"/>
      <c r="D430" s="247"/>
      <c r="E430" s="32"/>
      <c r="F430" s="262"/>
      <c r="G430" s="262"/>
      <c r="H430" s="34"/>
      <c r="I430" s="262"/>
      <c r="J430" s="33"/>
      <c r="K430" s="33"/>
      <c r="L430" s="31"/>
      <c r="M430" s="99"/>
      <c r="N430" s="81"/>
      <c r="O430" s="178"/>
      <c r="P430" s="188"/>
      <c r="Q430" s="178"/>
      <c r="R430" s="178"/>
      <c r="S430" s="179"/>
      <c r="T430" s="178"/>
      <c r="U430" s="106"/>
      <c r="V430" s="106"/>
      <c r="W430" s="106"/>
      <c r="X430" s="179"/>
    </row>
    <row r="431" spans="1:24">
      <c r="A431" s="35"/>
      <c r="B431" s="255"/>
      <c r="C431" s="248"/>
      <c r="D431" s="248"/>
      <c r="E431" s="36"/>
      <c r="F431" s="263"/>
      <c r="G431" s="263"/>
      <c r="H431" s="38"/>
      <c r="J431" s="37"/>
      <c r="K431" s="37"/>
      <c r="L431" s="35"/>
      <c r="M431" s="100"/>
      <c r="N431" s="82"/>
      <c r="O431" s="180"/>
      <c r="P431" s="189"/>
      <c r="Q431" s="180"/>
      <c r="R431" s="180"/>
      <c r="S431" s="181"/>
      <c r="T431" s="180"/>
      <c r="U431" s="105"/>
      <c r="V431" s="105"/>
      <c r="W431" s="105"/>
      <c r="X431" s="181"/>
    </row>
    <row r="432" spans="1:24">
      <c r="A432" s="31"/>
      <c r="B432" s="254"/>
      <c r="C432" s="247"/>
      <c r="D432" s="247"/>
      <c r="E432" s="32"/>
      <c r="F432" s="262"/>
      <c r="G432" s="262"/>
      <c r="H432" s="34"/>
      <c r="I432" s="262"/>
      <c r="J432" s="33"/>
      <c r="K432" s="33"/>
      <c r="L432" s="31"/>
      <c r="M432" s="99"/>
      <c r="N432" s="81"/>
      <c r="O432" s="178"/>
      <c r="P432" s="188"/>
      <c r="Q432" s="178"/>
      <c r="R432" s="178"/>
      <c r="S432" s="179"/>
      <c r="T432" s="178"/>
      <c r="U432" s="106"/>
      <c r="V432" s="106"/>
      <c r="W432" s="106"/>
      <c r="X432" s="179"/>
    </row>
    <row r="433" spans="1:24">
      <c r="A433" s="35"/>
      <c r="B433" s="255"/>
      <c r="C433" s="248"/>
      <c r="D433" s="248"/>
      <c r="E433" s="36"/>
      <c r="F433" s="263"/>
      <c r="G433" s="263"/>
      <c r="H433" s="38"/>
      <c r="J433" s="37"/>
      <c r="K433" s="37"/>
      <c r="L433" s="35"/>
      <c r="M433" s="100"/>
      <c r="N433" s="82"/>
      <c r="O433" s="180"/>
      <c r="P433" s="189"/>
      <c r="Q433" s="180"/>
      <c r="R433" s="180"/>
      <c r="S433" s="181"/>
      <c r="T433" s="180"/>
      <c r="U433" s="105"/>
      <c r="V433" s="105"/>
      <c r="W433" s="105"/>
      <c r="X433" s="181"/>
    </row>
    <row r="434" spans="1:24">
      <c r="A434" s="31"/>
      <c r="B434" s="254"/>
      <c r="C434" s="247"/>
      <c r="D434" s="247"/>
      <c r="E434" s="32"/>
      <c r="F434" s="262"/>
      <c r="G434" s="262"/>
      <c r="H434" s="34"/>
      <c r="I434" s="262"/>
      <c r="J434" s="33"/>
      <c r="K434" s="33"/>
      <c r="L434" s="31"/>
      <c r="M434" s="99"/>
      <c r="N434" s="81"/>
      <c r="O434" s="178"/>
      <c r="P434" s="188"/>
      <c r="Q434" s="178"/>
      <c r="R434" s="178"/>
      <c r="S434" s="179"/>
      <c r="T434" s="178"/>
      <c r="U434" s="106"/>
      <c r="V434" s="106"/>
      <c r="W434" s="106"/>
      <c r="X434" s="179"/>
    </row>
    <row r="435" spans="1:24">
      <c r="A435" s="35"/>
      <c r="B435" s="255"/>
      <c r="C435" s="248"/>
      <c r="D435" s="248"/>
      <c r="E435" s="36"/>
      <c r="F435" s="263"/>
      <c r="G435" s="263"/>
      <c r="H435" s="38"/>
      <c r="J435" s="37"/>
      <c r="K435" s="37"/>
      <c r="L435" s="35"/>
      <c r="M435" s="100"/>
      <c r="N435" s="82"/>
      <c r="O435" s="180"/>
      <c r="P435" s="189"/>
      <c r="Q435" s="180"/>
      <c r="R435" s="180"/>
      <c r="S435" s="181"/>
      <c r="T435" s="180"/>
      <c r="U435" s="105"/>
      <c r="V435" s="105"/>
      <c r="W435" s="105"/>
      <c r="X435" s="181"/>
    </row>
    <row r="436" spans="1:24">
      <c r="A436" s="31"/>
      <c r="B436" s="254"/>
      <c r="C436" s="247"/>
      <c r="D436" s="247"/>
      <c r="E436" s="32"/>
      <c r="F436" s="262"/>
      <c r="G436" s="262"/>
      <c r="H436" s="34"/>
      <c r="I436" s="262"/>
      <c r="J436" s="33"/>
      <c r="K436" s="33"/>
      <c r="L436" s="31"/>
      <c r="M436" s="99"/>
      <c r="N436" s="81"/>
      <c r="O436" s="178"/>
      <c r="P436" s="188"/>
      <c r="Q436" s="178"/>
      <c r="R436" s="178"/>
      <c r="S436" s="179"/>
      <c r="T436" s="178"/>
      <c r="U436" s="106"/>
      <c r="V436" s="106"/>
      <c r="W436" s="106"/>
      <c r="X436" s="179"/>
    </row>
    <row r="437" spans="1:24">
      <c r="A437" s="35"/>
      <c r="B437" s="255"/>
      <c r="C437" s="248"/>
      <c r="D437" s="248"/>
      <c r="E437" s="36"/>
      <c r="F437" s="263"/>
      <c r="G437" s="263"/>
      <c r="H437" s="38"/>
      <c r="J437" s="37"/>
      <c r="K437" s="37"/>
      <c r="L437" s="35"/>
      <c r="M437" s="100"/>
      <c r="N437" s="82"/>
      <c r="O437" s="180"/>
      <c r="P437" s="189"/>
      <c r="Q437" s="180"/>
      <c r="R437" s="180"/>
      <c r="S437" s="181"/>
      <c r="T437" s="180"/>
      <c r="U437" s="105"/>
      <c r="V437" s="105"/>
      <c r="W437" s="105"/>
      <c r="X437" s="181"/>
    </row>
    <row r="438" spans="1:24">
      <c r="A438" s="31"/>
      <c r="B438" s="254"/>
      <c r="C438" s="247"/>
      <c r="D438" s="247"/>
      <c r="E438" s="32"/>
      <c r="F438" s="262"/>
      <c r="G438" s="262"/>
      <c r="H438" s="34"/>
      <c r="I438" s="262"/>
      <c r="J438" s="33"/>
      <c r="K438" s="33"/>
      <c r="L438" s="31"/>
      <c r="M438" s="99"/>
      <c r="N438" s="81"/>
      <c r="O438" s="178"/>
      <c r="P438" s="188"/>
      <c r="Q438" s="178"/>
      <c r="R438" s="178"/>
      <c r="S438" s="179"/>
      <c r="T438" s="178"/>
      <c r="U438" s="106"/>
      <c r="V438" s="106"/>
      <c r="W438" s="106"/>
      <c r="X438" s="179"/>
    </row>
    <row r="439" spans="1:24">
      <c r="A439" s="35"/>
      <c r="B439" s="255"/>
      <c r="C439" s="248"/>
      <c r="D439" s="248"/>
      <c r="E439" s="36"/>
      <c r="F439" s="263"/>
      <c r="G439" s="263"/>
      <c r="H439" s="38"/>
      <c r="J439" s="37"/>
      <c r="K439" s="37"/>
      <c r="L439" s="35"/>
      <c r="M439" s="100"/>
      <c r="N439" s="82"/>
      <c r="O439" s="180"/>
      <c r="P439" s="189"/>
      <c r="Q439" s="180"/>
      <c r="R439" s="180"/>
      <c r="S439" s="181"/>
      <c r="T439" s="180"/>
      <c r="U439" s="105"/>
      <c r="V439" s="105"/>
      <c r="W439" s="105"/>
      <c r="X439" s="181"/>
    </row>
    <row r="440" spans="1:24">
      <c r="A440" s="31"/>
      <c r="B440" s="254"/>
      <c r="C440" s="247"/>
      <c r="D440" s="247"/>
      <c r="E440" s="32"/>
      <c r="F440" s="262"/>
      <c r="G440" s="262"/>
      <c r="H440" s="34"/>
      <c r="I440" s="262"/>
      <c r="J440" s="33"/>
      <c r="K440" s="33"/>
      <c r="L440" s="31"/>
      <c r="M440" s="99"/>
      <c r="N440" s="81"/>
      <c r="O440" s="178"/>
      <c r="P440" s="188"/>
      <c r="Q440" s="178"/>
      <c r="R440" s="178"/>
      <c r="S440" s="179"/>
      <c r="T440" s="178"/>
      <c r="U440" s="106"/>
      <c r="V440" s="106"/>
      <c r="W440" s="106"/>
      <c r="X440" s="179"/>
    </row>
    <row r="441" spans="1:24">
      <c r="A441" s="35"/>
      <c r="B441" s="255"/>
      <c r="C441" s="248"/>
      <c r="D441" s="248"/>
      <c r="E441" s="36"/>
      <c r="F441" s="263"/>
      <c r="G441" s="263"/>
      <c r="H441" s="38"/>
      <c r="J441" s="37"/>
      <c r="K441" s="37"/>
      <c r="L441" s="35"/>
      <c r="M441" s="100"/>
      <c r="N441" s="82"/>
      <c r="O441" s="180"/>
      <c r="P441" s="189"/>
      <c r="Q441" s="180"/>
      <c r="R441" s="180"/>
      <c r="S441" s="181"/>
      <c r="T441" s="180"/>
      <c r="U441" s="105"/>
      <c r="V441" s="105"/>
      <c r="W441" s="105"/>
      <c r="X441" s="181"/>
    </row>
    <row r="442" spans="1:24">
      <c r="A442" s="31"/>
      <c r="B442" s="254"/>
      <c r="C442" s="247"/>
      <c r="D442" s="247"/>
      <c r="E442" s="32"/>
      <c r="F442" s="262"/>
      <c r="G442" s="262"/>
      <c r="H442" s="34"/>
      <c r="I442" s="262"/>
      <c r="J442" s="33"/>
      <c r="K442" s="33"/>
      <c r="L442" s="31"/>
      <c r="M442" s="99"/>
      <c r="N442" s="81"/>
      <c r="O442" s="178"/>
      <c r="P442" s="188"/>
      <c r="Q442" s="178"/>
      <c r="R442" s="178"/>
      <c r="S442" s="179"/>
      <c r="T442" s="178"/>
      <c r="U442" s="106"/>
      <c r="V442" s="106"/>
      <c r="W442" s="106"/>
      <c r="X442" s="179"/>
    </row>
    <row r="443" spans="1:24">
      <c r="A443" s="35"/>
      <c r="B443" s="255"/>
      <c r="C443" s="248"/>
      <c r="D443" s="248"/>
      <c r="E443" s="36"/>
      <c r="F443" s="263"/>
      <c r="G443" s="263"/>
      <c r="H443" s="38"/>
      <c r="J443" s="37"/>
      <c r="K443" s="37"/>
      <c r="L443" s="35"/>
      <c r="M443" s="100"/>
      <c r="N443" s="82"/>
      <c r="O443" s="180"/>
      <c r="P443" s="189"/>
      <c r="Q443" s="180"/>
      <c r="R443" s="180"/>
      <c r="S443" s="181"/>
      <c r="T443" s="180"/>
      <c r="X443" s="181"/>
    </row>
    <row r="444" spans="1:24">
      <c r="A444" s="39"/>
      <c r="B444" s="255"/>
      <c r="C444" s="248"/>
      <c r="D444" s="248"/>
      <c r="E444" s="36"/>
      <c r="F444" s="263"/>
      <c r="G444" s="263"/>
      <c r="H444" s="38"/>
      <c r="J444" s="40"/>
      <c r="K444" s="40"/>
      <c r="L444" s="41"/>
      <c r="M444" s="101"/>
    </row>
    <row r="445" spans="1:24">
      <c r="A445" s="39"/>
      <c r="B445" s="255"/>
      <c r="C445" s="248"/>
      <c r="D445" s="248"/>
      <c r="E445" s="36"/>
      <c r="F445" s="263"/>
      <c r="G445" s="263"/>
      <c r="H445" s="38"/>
      <c r="J445" s="40"/>
      <c r="K445" s="40"/>
      <c r="L445" s="41"/>
      <c r="M445" s="101"/>
    </row>
    <row r="446" spans="1:24">
      <c r="A446" s="39"/>
      <c r="B446" s="255"/>
      <c r="C446" s="248"/>
      <c r="D446" s="248"/>
      <c r="E446" s="36"/>
      <c r="F446" s="263"/>
      <c r="G446" s="263"/>
      <c r="H446" s="38"/>
      <c r="J446" s="40"/>
      <c r="K446" s="40"/>
      <c r="L446" s="41"/>
      <c r="M446" s="101"/>
    </row>
    <row r="447" spans="1:24">
      <c r="A447" s="39"/>
      <c r="B447" s="255"/>
      <c r="C447" s="248"/>
      <c r="D447" s="248"/>
      <c r="E447" s="36"/>
      <c r="F447" s="263"/>
      <c r="G447" s="263"/>
      <c r="H447" s="38"/>
      <c r="J447" s="40"/>
      <c r="K447" s="40"/>
      <c r="L447" s="41"/>
      <c r="M447" s="101"/>
    </row>
    <row r="448" spans="1:24">
      <c r="A448" s="39"/>
      <c r="B448" s="255"/>
      <c r="C448" s="248"/>
      <c r="D448" s="248"/>
      <c r="E448" s="36"/>
      <c r="F448" s="263"/>
      <c r="G448" s="263"/>
      <c r="H448" s="38"/>
      <c r="J448" s="40"/>
      <c r="K448" s="40"/>
      <c r="L448" s="41"/>
      <c r="M448" s="101"/>
    </row>
    <row r="449" spans="1:13">
      <c r="A449" s="39"/>
      <c r="B449" s="255"/>
      <c r="C449" s="248"/>
      <c r="D449" s="248"/>
      <c r="E449" s="36"/>
      <c r="F449" s="263"/>
      <c r="G449" s="263"/>
      <c r="H449" s="38"/>
      <c r="J449" s="40"/>
      <c r="K449" s="40"/>
      <c r="L449" s="41"/>
      <c r="M449" s="101"/>
    </row>
    <row r="450" spans="1:13">
      <c r="A450" s="39"/>
      <c r="B450" s="255"/>
      <c r="C450" s="248"/>
      <c r="D450" s="248"/>
      <c r="E450" s="36"/>
      <c r="F450" s="263"/>
      <c r="G450" s="263"/>
      <c r="H450" s="38"/>
      <c r="J450" s="40"/>
      <c r="K450" s="40"/>
      <c r="L450" s="41"/>
      <c r="M450" s="101"/>
    </row>
    <row r="451" spans="1:13">
      <c r="A451" s="39"/>
      <c r="B451" s="255"/>
      <c r="C451" s="248"/>
      <c r="D451" s="248"/>
      <c r="E451" s="36"/>
      <c r="F451" s="263"/>
      <c r="G451" s="263"/>
      <c r="H451" s="38"/>
      <c r="J451" s="40"/>
      <c r="K451" s="40"/>
      <c r="L451" s="41"/>
      <c r="M451" s="101"/>
    </row>
    <row r="452" spans="1:13">
      <c r="A452" s="39"/>
      <c r="B452" s="255"/>
      <c r="C452" s="248"/>
      <c r="D452" s="248"/>
      <c r="E452" s="36"/>
      <c r="F452" s="263"/>
      <c r="G452" s="263"/>
      <c r="H452" s="38"/>
      <c r="J452" s="40"/>
      <c r="K452" s="40"/>
      <c r="L452" s="41"/>
      <c r="M452" s="101"/>
    </row>
    <row r="453" spans="1:13">
      <c r="A453" s="39"/>
      <c r="B453" s="255"/>
      <c r="C453" s="248"/>
      <c r="D453" s="248"/>
      <c r="E453" s="36"/>
      <c r="F453" s="263"/>
      <c r="G453" s="263"/>
      <c r="H453" s="38"/>
      <c r="J453" s="40"/>
      <c r="K453" s="40"/>
      <c r="L453" s="41"/>
      <c r="M453" s="101"/>
    </row>
    <row r="454" spans="1:13">
      <c r="A454" s="39"/>
      <c r="B454" s="255"/>
      <c r="C454" s="248"/>
      <c r="D454" s="248"/>
      <c r="E454" s="36"/>
      <c r="F454" s="263"/>
      <c r="G454" s="263"/>
      <c r="H454" s="38"/>
      <c r="J454" s="40"/>
      <c r="K454" s="40"/>
      <c r="L454" s="41"/>
      <c r="M454" s="101"/>
    </row>
    <row r="455" spans="1:13">
      <c r="A455" s="39"/>
      <c r="B455" s="255"/>
      <c r="C455" s="248"/>
      <c r="D455" s="248"/>
      <c r="E455" s="36"/>
      <c r="F455" s="263"/>
      <c r="G455" s="263"/>
      <c r="H455" s="38"/>
      <c r="J455" s="40"/>
      <c r="K455" s="40"/>
      <c r="L455" s="41"/>
      <c r="M455" s="101"/>
    </row>
    <row r="456" spans="1:13">
      <c r="A456" s="39"/>
      <c r="B456" s="255"/>
      <c r="C456" s="248"/>
      <c r="D456" s="248"/>
      <c r="E456" s="36"/>
      <c r="F456" s="263"/>
      <c r="G456" s="263"/>
      <c r="H456" s="38"/>
      <c r="J456" s="40"/>
      <c r="K456" s="40"/>
      <c r="L456" s="41"/>
      <c r="M456" s="101"/>
    </row>
    <row r="457" spans="1:13">
      <c r="A457" s="39"/>
      <c r="B457" s="255"/>
      <c r="C457" s="248"/>
      <c r="D457" s="248"/>
      <c r="E457" s="36"/>
      <c r="F457" s="263"/>
      <c r="G457" s="263"/>
      <c r="H457" s="38"/>
      <c r="J457" s="40"/>
      <c r="K457" s="40"/>
      <c r="L457" s="41"/>
      <c r="M457" s="101"/>
    </row>
    <row r="458" spans="1:13">
      <c r="A458" s="39"/>
      <c r="B458" s="255"/>
      <c r="C458" s="248"/>
      <c r="D458" s="248"/>
      <c r="E458" s="36"/>
      <c r="F458" s="263"/>
      <c r="G458" s="263"/>
      <c r="H458" s="38"/>
      <c r="J458" s="40"/>
      <c r="K458" s="40"/>
      <c r="L458" s="41"/>
      <c r="M458" s="101"/>
    </row>
    <row r="459" spans="1:13">
      <c r="A459" s="39"/>
      <c r="B459" s="255"/>
      <c r="C459" s="248"/>
      <c r="D459" s="248"/>
      <c r="E459" s="36"/>
      <c r="F459" s="263"/>
      <c r="G459" s="263"/>
      <c r="H459" s="38"/>
      <c r="J459" s="40"/>
      <c r="K459" s="40"/>
      <c r="L459" s="41"/>
      <c r="M459" s="101"/>
    </row>
    <row r="460" spans="1:13">
      <c r="A460" s="39"/>
      <c r="B460" s="255"/>
      <c r="C460" s="248"/>
      <c r="D460" s="248"/>
      <c r="E460" s="36"/>
      <c r="F460" s="263"/>
      <c r="G460" s="263"/>
      <c r="H460" s="38"/>
      <c r="J460" s="40"/>
      <c r="K460" s="40"/>
      <c r="L460" s="41"/>
      <c r="M460" s="101"/>
    </row>
    <row r="461" spans="1:13">
      <c r="A461" s="39"/>
      <c r="B461" s="255"/>
      <c r="C461" s="248"/>
      <c r="D461" s="248"/>
      <c r="E461" s="36"/>
      <c r="F461" s="263"/>
      <c r="G461" s="263"/>
      <c r="H461" s="38"/>
      <c r="J461" s="40"/>
      <c r="K461" s="40"/>
      <c r="L461" s="41"/>
      <c r="M461" s="101"/>
    </row>
    <row r="462" spans="1:13">
      <c r="A462" s="39"/>
      <c r="B462" s="255"/>
      <c r="C462" s="248"/>
      <c r="D462" s="248"/>
      <c r="E462" s="36"/>
      <c r="F462" s="263"/>
      <c r="G462" s="263"/>
      <c r="H462" s="38"/>
      <c r="J462" s="40"/>
      <c r="K462" s="40"/>
      <c r="L462" s="41"/>
      <c r="M462" s="101"/>
    </row>
    <row r="463" spans="1:13">
      <c r="A463" s="39"/>
      <c r="B463" s="255"/>
      <c r="C463" s="248"/>
      <c r="D463" s="248"/>
      <c r="E463" s="36"/>
      <c r="F463" s="263"/>
      <c r="G463" s="263"/>
      <c r="H463" s="38"/>
      <c r="J463" s="40"/>
      <c r="K463" s="40"/>
      <c r="L463" s="41"/>
      <c r="M463" s="101"/>
    </row>
    <row r="464" spans="1:13">
      <c r="A464" s="39"/>
      <c r="B464" s="255"/>
      <c r="C464" s="248"/>
      <c r="D464" s="248"/>
      <c r="E464" s="36"/>
      <c r="F464" s="263"/>
      <c r="G464" s="263"/>
      <c r="H464" s="38"/>
      <c r="J464" s="40"/>
      <c r="K464" s="40"/>
      <c r="L464" s="41"/>
      <c r="M464" s="101"/>
    </row>
    <row r="465" spans="1:13">
      <c r="A465" s="39"/>
      <c r="B465" s="255"/>
      <c r="C465" s="248"/>
      <c r="D465" s="248"/>
      <c r="E465" s="36"/>
      <c r="F465" s="263"/>
      <c r="G465" s="263"/>
      <c r="H465" s="38"/>
      <c r="J465" s="40"/>
      <c r="K465" s="40"/>
      <c r="L465" s="41"/>
      <c r="M465" s="101"/>
    </row>
    <row r="466" spans="1:13">
      <c r="A466" s="39"/>
      <c r="B466" s="255"/>
      <c r="C466" s="248"/>
      <c r="D466" s="248"/>
      <c r="E466" s="36"/>
      <c r="F466" s="263"/>
      <c r="G466" s="263"/>
      <c r="H466" s="38"/>
      <c r="J466" s="40"/>
      <c r="K466" s="40"/>
      <c r="L466" s="41"/>
      <c r="M466" s="101"/>
    </row>
    <row r="467" spans="1:13">
      <c r="A467" s="39"/>
      <c r="B467" s="255"/>
      <c r="C467" s="248"/>
      <c r="D467" s="248"/>
      <c r="E467" s="36"/>
      <c r="F467" s="263"/>
      <c r="G467" s="263"/>
      <c r="H467" s="38"/>
      <c r="J467" s="40"/>
      <c r="K467" s="40"/>
      <c r="L467" s="41"/>
      <c r="M467" s="101"/>
    </row>
    <row r="468" spans="1:13">
      <c r="A468" s="39"/>
      <c r="B468" s="255"/>
      <c r="C468" s="248"/>
      <c r="D468" s="248"/>
      <c r="E468" s="36"/>
      <c r="F468" s="263"/>
      <c r="G468" s="263"/>
      <c r="H468" s="38"/>
      <c r="J468" s="40"/>
      <c r="K468" s="40"/>
      <c r="L468" s="41"/>
      <c r="M468" s="101"/>
    </row>
    <row r="469" spans="1:13">
      <c r="A469" s="39"/>
      <c r="B469" s="255"/>
      <c r="C469" s="248"/>
      <c r="D469" s="248"/>
      <c r="E469" s="36"/>
      <c r="F469" s="263"/>
      <c r="G469" s="263"/>
      <c r="H469" s="38"/>
      <c r="J469" s="40"/>
      <c r="K469" s="40"/>
      <c r="L469" s="41"/>
      <c r="M469" s="101"/>
    </row>
    <row r="470" spans="1:13">
      <c r="A470" s="39"/>
      <c r="B470" s="255"/>
      <c r="C470" s="248"/>
      <c r="D470" s="248"/>
      <c r="E470" s="36"/>
      <c r="F470" s="263"/>
      <c r="G470" s="263"/>
      <c r="H470" s="38"/>
      <c r="J470" s="40"/>
      <c r="K470" s="40"/>
      <c r="L470" s="41"/>
      <c r="M470" s="101"/>
    </row>
    <row r="471" spans="1:13">
      <c r="A471" s="39"/>
      <c r="B471" s="255"/>
      <c r="C471" s="248"/>
      <c r="D471" s="248"/>
      <c r="E471" s="36"/>
      <c r="F471" s="263"/>
      <c r="G471" s="263"/>
      <c r="H471" s="38"/>
      <c r="J471" s="40"/>
      <c r="K471" s="40"/>
      <c r="L471" s="41"/>
      <c r="M471" s="101"/>
    </row>
    <row r="472" spans="1:13">
      <c r="A472" s="39"/>
      <c r="B472" s="255"/>
      <c r="C472" s="248"/>
      <c r="D472" s="248"/>
      <c r="E472" s="36"/>
      <c r="F472" s="263"/>
      <c r="G472" s="263"/>
      <c r="H472" s="38"/>
      <c r="J472" s="40"/>
      <c r="K472" s="40"/>
      <c r="L472" s="41"/>
      <c r="M472" s="101"/>
    </row>
    <row r="473" spans="1:13">
      <c r="A473" s="39"/>
      <c r="B473" s="255"/>
      <c r="C473" s="248"/>
      <c r="D473" s="248"/>
      <c r="E473" s="36"/>
      <c r="F473" s="263"/>
      <c r="G473" s="263"/>
      <c r="H473" s="38"/>
      <c r="J473" s="40"/>
      <c r="K473" s="40"/>
      <c r="L473" s="41"/>
      <c r="M473" s="101"/>
    </row>
    <row r="474" spans="1:13">
      <c r="A474" s="39"/>
      <c r="B474" s="255"/>
      <c r="C474" s="248"/>
      <c r="D474" s="248"/>
      <c r="E474" s="36"/>
      <c r="F474" s="263"/>
      <c r="G474" s="263"/>
      <c r="H474" s="38"/>
      <c r="J474" s="40"/>
      <c r="K474" s="40"/>
      <c r="L474" s="41"/>
      <c r="M474" s="101"/>
    </row>
    <row r="475" spans="1:13">
      <c r="A475" s="39"/>
      <c r="B475" s="255"/>
      <c r="C475" s="248"/>
      <c r="D475" s="248"/>
      <c r="E475" s="36"/>
      <c r="F475" s="263"/>
      <c r="G475" s="263"/>
      <c r="H475" s="38"/>
      <c r="J475" s="40"/>
      <c r="K475" s="40"/>
      <c r="L475" s="41"/>
      <c r="M475" s="101"/>
    </row>
    <row r="476" spans="1:13">
      <c r="A476" s="39"/>
      <c r="B476" s="255"/>
      <c r="C476" s="248"/>
      <c r="D476" s="248"/>
      <c r="E476" s="36"/>
      <c r="F476" s="263"/>
      <c r="G476" s="263"/>
      <c r="H476" s="38"/>
      <c r="J476" s="40"/>
      <c r="K476" s="40"/>
      <c r="L476" s="41"/>
      <c r="M476" s="101"/>
    </row>
    <row r="477" spans="1:13">
      <c r="A477" s="39"/>
      <c r="B477" s="255"/>
      <c r="C477" s="248"/>
      <c r="D477" s="248"/>
      <c r="E477" s="36"/>
      <c r="F477" s="263"/>
      <c r="G477" s="263"/>
      <c r="H477" s="38"/>
      <c r="J477" s="40"/>
      <c r="K477" s="40"/>
      <c r="L477" s="41"/>
      <c r="M477" s="101"/>
    </row>
    <row r="478" spans="1:13">
      <c r="A478" s="39"/>
      <c r="B478" s="255"/>
      <c r="C478" s="248"/>
      <c r="D478" s="248"/>
      <c r="E478" s="36"/>
      <c r="F478" s="263"/>
      <c r="G478" s="263"/>
      <c r="H478" s="38"/>
      <c r="J478" s="40"/>
      <c r="K478" s="40"/>
      <c r="L478" s="41"/>
      <c r="M478" s="101"/>
    </row>
    <row r="479" spans="1:13">
      <c r="A479" s="39"/>
      <c r="B479" s="255"/>
      <c r="C479" s="248"/>
      <c r="D479" s="248"/>
      <c r="E479" s="36"/>
      <c r="F479" s="263"/>
      <c r="G479" s="263"/>
      <c r="H479" s="38"/>
      <c r="J479" s="40"/>
      <c r="K479" s="40"/>
      <c r="L479" s="41"/>
      <c r="M479" s="101"/>
    </row>
    <row r="480" spans="1:13">
      <c r="A480" s="39"/>
      <c r="B480" s="255"/>
      <c r="C480" s="248"/>
      <c r="D480" s="248"/>
      <c r="E480" s="36"/>
      <c r="F480" s="263"/>
      <c r="G480" s="263"/>
      <c r="H480" s="38"/>
      <c r="J480" s="40"/>
      <c r="K480" s="40"/>
      <c r="L480" s="41"/>
      <c r="M480" s="101"/>
    </row>
    <row r="481" spans="1:13">
      <c r="A481" s="39"/>
      <c r="B481" s="255"/>
      <c r="C481" s="248"/>
      <c r="D481" s="248"/>
      <c r="E481" s="36"/>
      <c r="F481" s="263"/>
      <c r="G481" s="263"/>
      <c r="H481" s="38"/>
      <c r="J481" s="40"/>
      <c r="K481" s="40"/>
      <c r="L481" s="41"/>
      <c r="M481" s="101"/>
    </row>
    <row r="482" spans="1:13">
      <c r="A482" s="39"/>
      <c r="B482" s="255"/>
      <c r="C482" s="248"/>
      <c r="D482" s="248"/>
      <c r="E482" s="36"/>
      <c r="F482" s="263"/>
      <c r="G482" s="263"/>
      <c r="H482" s="38"/>
      <c r="J482" s="40"/>
      <c r="K482" s="40"/>
      <c r="L482" s="41"/>
      <c r="M482" s="101"/>
    </row>
    <row r="483" spans="1:13">
      <c r="A483" s="39"/>
      <c r="B483" s="255"/>
      <c r="C483" s="248"/>
      <c r="D483" s="248"/>
      <c r="E483" s="36"/>
      <c r="F483" s="263"/>
      <c r="G483" s="263"/>
      <c r="H483" s="38"/>
      <c r="J483" s="40"/>
      <c r="K483" s="40"/>
      <c r="L483" s="41"/>
      <c r="M483" s="101"/>
    </row>
    <row r="484" spans="1:13">
      <c r="A484" s="39"/>
      <c r="B484" s="255"/>
      <c r="C484" s="248"/>
      <c r="D484" s="248"/>
      <c r="E484" s="36"/>
      <c r="F484" s="263"/>
      <c r="G484" s="263"/>
      <c r="H484" s="38"/>
      <c r="J484" s="40"/>
      <c r="K484" s="40"/>
      <c r="L484" s="41"/>
      <c r="M484" s="101"/>
    </row>
    <row r="485" spans="1:13">
      <c r="A485" s="39"/>
      <c r="B485" s="255"/>
      <c r="C485" s="248"/>
      <c r="D485" s="248"/>
      <c r="E485" s="36"/>
      <c r="F485" s="263"/>
      <c r="G485" s="263"/>
      <c r="H485" s="38"/>
      <c r="J485" s="40"/>
      <c r="K485" s="40"/>
      <c r="L485" s="41"/>
      <c r="M485" s="101"/>
    </row>
    <row r="486" spans="1:13">
      <c r="A486" s="39"/>
      <c r="B486" s="255"/>
      <c r="C486" s="248"/>
      <c r="D486" s="248"/>
      <c r="E486" s="36"/>
      <c r="F486" s="263"/>
      <c r="G486" s="263"/>
      <c r="H486" s="38"/>
      <c r="J486" s="40"/>
      <c r="K486" s="40"/>
      <c r="L486" s="41"/>
      <c r="M486" s="101"/>
    </row>
    <row r="487" spans="1:13">
      <c r="A487" s="39"/>
      <c r="B487" s="255"/>
      <c r="C487" s="248"/>
      <c r="D487" s="248"/>
      <c r="E487" s="36"/>
      <c r="F487" s="263"/>
      <c r="G487" s="263"/>
      <c r="H487" s="38"/>
      <c r="J487" s="40"/>
      <c r="K487" s="40"/>
      <c r="L487" s="41"/>
      <c r="M487" s="101"/>
    </row>
    <row r="488" spans="1:13">
      <c r="A488" s="39"/>
      <c r="B488" s="255"/>
      <c r="C488" s="248"/>
      <c r="D488" s="248"/>
      <c r="E488" s="36"/>
      <c r="F488" s="263"/>
      <c r="G488" s="263"/>
      <c r="H488" s="38"/>
      <c r="J488" s="40"/>
      <c r="K488" s="40"/>
      <c r="L488" s="41"/>
      <c r="M488" s="101"/>
    </row>
    <row r="489" spans="1:13">
      <c r="A489" s="39"/>
      <c r="B489" s="255"/>
      <c r="C489" s="248"/>
      <c r="D489" s="248"/>
      <c r="E489" s="36"/>
      <c r="F489" s="263"/>
      <c r="G489" s="263"/>
      <c r="H489" s="38"/>
      <c r="J489" s="40"/>
      <c r="K489" s="40"/>
      <c r="L489" s="41"/>
      <c r="M489" s="101"/>
    </row>
    <row r="490" spans="1:13">
      <c r="A490" s="39"/>
      <c r="B490" s="255"/>
      <c r="C490" s="248"/>
      <c r="D490" s="248"/>
      <c r="E490" s="36"/>
      <c r="F490" s="263"/>
      <c r="G490" s="263"/>
      <c r="H490" s="38"/>
      <c r="J490" s="40"/>
      <c r="K490" s="40"/>
      <c r="L490" s="41"/>
      <c r="M490" s="101"/>
    </row>
    <row r="491" spans="1:13">
      <c r="A491" s="39"/>
      <c r="B491" s="255"/>
      <c r="C491" s="248"/>
      <c r="D491" s="248"/>
      <c r="E491" s="36"/>
      <c r="F491" s="263"/>
      <c r="G491" s="263"/>
      <c r="H491" s="38"/>
      <c r="J491" s="40"/>
      <c r="K491" s="40"/>
      <c r="L491" s="41"/>
      <c r="M491" s="101"/>
    </row>
    <row r="492" spans="1:13">
      <c r="A492" s="39"/>
      <c r="B492" s="255"/>
      <c r="C492" s="248"/>
      <c r="D492" s="248"/>
      <c r="E492" s="36"/>
      <c r="F492" s="263"/>
      <c r="G492" s="263"/>
      <c r="H492" s="38"/>
      <c r="J492" s="40"/>
      <c r="K492" s="40"/>
      <c r="L492" s="41"/>
      <c r="M492" s="101"/>
    </row>
    <row r="493" spans="1:13">
      <c r="A493" s="39"/>
      <c r="B493" s="255"/>
      <c r="C493" s="248"/>
      <c r="D493" s="248"/>
      <c r="E493" s="36"/>
      <c r="F493" s="263"/>
      <c r="G493" s="263"/>
      <c r="H493" s="38"/>
      <c r="J493" s="40"/>
      <c r="K493" s="40"/>
      <c r="L493" s="41"/>
      <c r="M493" s="101"/>
    </row>
    <row r="494" spans="1:13">
      <c r="A494" s="39"/>
      <c r="B494" s="255"/>
      <c r="C494" s="248"/>
      <c r="D494" s="248"/>
      <c r="E494" s="36"/>
      <c r="F494" s="263"/>
      <c r="G494" s="263"/>
      <c r="H494" s="38"/>
      <c r="J494" s="40"/>
      <c r="K494" s="40"/>
      <c r="L494" s="41"/>
      <c r="M494" s="101"/>
    </row>
    <row r="495" spans="1:13">
      <c r="A495" s="39"/>
      <c r="B495" s="255"/>
      <c r="C495" s="248"/>
      <c r="D495" s="248"/>
      <c r="E495" s="36"/>
      <c r="F495" s="263"/>
      <c r="G495" s="263"/>
      <c r="H495" s="38"/>
      <c r="J495" s="40"/>
      <c r="K495" s="40"/>
      <c r="L495" s="41"/>
      <c r="M495" s="101"/>
    </row>
    <row r="496" spans="1:13">
      <c r="A496" s="39"/>
      <c r="B496" s="255"/>
      <c r="C496" s="248"/>
      <c r="D496" s="248"/>
      <c r="E496" s="36"/>
      <c r="F496" s="263"/>
      <c r="G496" s="263"/>
      <c r="H496" s="38"/>
      <c r="J496" s="40"/>
      <c r="K496" s="40"/>
      <c r="L496" s="41"/>
      <c r="M496" s="101"/>
    </row>
    <row r="497" spans="1:13">
      <c r="A497" s="39"/>
      <c r="B497" s="255"/>
      <c r="C497" s="248"/>
      <c r="D497" s="248"/>
      <c r="E497" s="36"/>
      <c r="F497" s="263"/>
      <c r="G497" s="263"/>
      <c r="H497" s="38"/>
      <c r="J497" s="40"/>
      <c r="K497" s="40"/>
      <c r="L497" s="41"/>
      <c r="M497" s="101"/>
    </row>
    <row r="498" spans="1:13">
      <c r="A498" s="39"/>
      <c r="B498" s="255"/>
      <c r="C498" s="248"/>
      <c r="D498" s="248"/>
      <c r="E498" s="36"/>
      <c r="F498" s="263"/>
      <c r="G498" s="263"/>
      <c r="H498" s="38"/>
      <c r="J498" s="40"/>
      <c r="K498" s="40"/>
      <c r="L498" s="41"/>
      <c r="M498" s="101"/>
    </row>
    <row r="499" spans="1:13">
      <c r="A499" s="39"/>
      <c r="B499" s="255"/>
      <c r="C499" s="248"/>
      <c r="D499" s="248"/>
      <c r="E499" s="36"/>
      <c r="F499" s="263"/>
      <c r="G499" s="263"/>
      <c r="H499" s="38"/>
      <c r="J499" s="40"/>
      <c r="K499" s="40"/>
      <c r="L499" s="41"/>
      <c r="M499" s="101"/>
    </row>
    <row r="500" spans="1:13">
      <c r="A500" s="39"/>
      <c r="B500" s="255"/>
      <c r="C500" s="248"/>
      <c r="D500" s="248"/>
      <c r="E500" s="36"/>
      <c r="F500" s="263"/>
      <c r="G500" s="263"/>
      <c r="H500" s="38"/>
      <c r="J500" s="40"/>
      <c r="K500" s="40"/>
      <c r="L500" s="41"/>
      <c r="M500" s="101"/>
    </row>
    <row r="501" spans="1:13">
      <c r="A501" s="39"/>
      <c r="B501" s="255"/>
      <c r="C501" s="248"/>
      <c r="D501" s="248"/>
      <c r="E501" s="36"/>
      <c r="F501" s="263"/>
      <c r="G501" s="263"/>
      <c r="H501" s="38"/>
      <c r="J501" s="40"/>
      <c r="K501" s="40"/>
      <c r="L501" s="41"/>
      <c r="M501" s="101"/>
    </row>
    <row r="502" spans="1:13">
      <c r="A502" s="39"/>
      <c r="B502" s="255"/>
      <c r="C502" s="248"/>
      <c r="D502" s="248"/>
      <c r="E502" s="36"/>
      <c r="F502" s="263"/>
      <c r="G502" s="263"/>
      <c r="H502" s="38"/>
      <c r="J502" s="40"/>
      <c r="K502" s="40"/>
      <c r="L502" s="41"/>
      <c r="M502" s="101"/>
    </row>
    <row r="503" spans="1:13">
      <c r="A503" s="39"/>
      <c r="B503" s="255"/>
      <c r="C503" s="248"/>
      <c r="D503" s="248"/>
      <c r="E503" s="36"/>
      <c r="F503" s="263"/>
      <c r="G503" s="263"/>
      <c r="H503" s="38"/>
      <c r="J503" s="40"/>
      <c r="K503" s="40"/>
      <c r="L503" s="41"/>
      <c r="M503" s="101"/>
    </row>
    <row r="504" spans="1:13">
      <c r="A504" s="39"/>
      <c r="B504" s="255"/>
      <c r="C504" s="248"/>
      <c r="D504" s="248"/>
      <c r="E504" s="36"/>
      <c r="F504" s="263"/>
      <c r="G504" s="263"/>
      <c r="H504" s="38"/>
      <c r="J504" s="40"/>
      <c r="K504" s="40"/>
      <c r="L504" s="41"/>
      <c r="M504" s="101"/>
    </row>
    <row r="505" spans="1:13">
      <c r="A505" s="39"/>
      <c r="B505" s="255"/>
      <c r="C505" s="248"/>
      <c r="D505" s="248"/>
      <c r="E505" s="36"/>
      <c r="F505" s="263"/>
      <c r="G505" s="263"/>
      <c r="H505" s="38"/>
      <c r="J505" s="40"/>
      <c r="K505" s="40"/>
      <c r="L505" s="41"/>
      <c r="M505" s="101"/>
    </row>
    <row r="506" spans="1:13">
      <c r="A506" s="39"/>
      <c r="B506" s="255"/>
      <c r="C506" s="248"/>
      <c r="D506" s="248"/>
      <c r="E506" s="36"/>
      <c r="F506" s="263"/>
      <c r="G506" s="263"/>
      <c r="H506" s="38"/>
      <c r="J506" s="40"/>
      <c r="K506" s="40"/>
      <c r="L506" s="41"/>
      <c r="M506" s="101"/>
    </row>
    <row r="507" spans="1:13">
      <c r="A507" s="39"/>
      <c r="B507" s="255"/>
      <c r="C507" s="248"/>
      <c r="D507" s="248"/>
      <c r="E507" s="36"/>
      <c r="F507" s="263"/>
      <c r="G507" s="263"/>
      <c r="H507" s="38"/>
      <c r="J507" s="40"/>
      <c r="K507" s="40"/>
      <c r="L507" s="41"/>
      <c r="M507" s="101"/>
    </row>
    <row r="508" spans="1:13">
      <c r="A508" s="39"/>
      <c r="B508" s="255"/>
      <c r="C508" s="248"/>
      <c r="D508" s="248"/>
      <c r="E508" s="36"/>
      <c r="F508" s="263"/>
      <c r="G508" s="263"/>
      <c r="H508" s="38"/>
      <c r="J508" s="40"/>
      <c r="K508" s="40"/>
      <c r="L508" s="41"/>
      <c r="M508" s="101"/>
    </row>
    <row r="509" spans="1:13">
      <c r="A509" s="39"/>
      <c r="B509" s="255"/>
      <c r="C509" s="248"/>
      <c r="D509" s="248"/>
      <c r="E509" s="36"/>
      <c r="F509" s="263"/>
      <c r="G509" s="263"/>
      <c r="H509" s="38"/>
      <c r="J509" s="40"/>
      <c r="K509" s="40"/>
      <c r="L509" s="41"/>
      <c r="M509" s="101"/>
    </row>
    <row r="510" spans="1:13">
      <c r="A510" s="39"/>
      <c r="B510" s="255"/>
      <c r="C510" s="248"/>
      <c r="D510" s="248"/>
      <c r="E510" s="36"/>
      <c r="F510" s="263"/>
      <c r="G510" s="263"/>
      <c r="H510" s="38"/>
      <c r="J510" s="40"/>
      <c r="K510" s="40"/>
      <c r="L510" s="41"/>
      <c r="M510" s="101"/>
    </row>
    <row r="511" spans="1:13">
      <c r="A511" s="39"/>
      <c r="B511" s="255"/>
      <c r="C511" s="248"/>
      <c r="D511" s="248"/>
      <c r="E511" s="36"/>
      <c r="F511" s="263"/>
      <c r="G511" s="263"/>
      <c r="H511" s="38"/>
      <c r="J511" s="40"/>
      <c r="K511" s="40"/>
      <c r="L511" s="41"/>
      <c r="M511" s="101"/>
    </row>
    <row r="512" spans="1:13">
      <c r="A512" s="39"/>
      <c r="B512" s="255"/>
      <c r="C512" s="248"/>
      <c r="D512" s="248"/>
      <c r="E512" s="36"/>
      <c r="F512" s="263"/>
      <c r="G512" s="263"/>
      <c r="H512" s="38"/>
      <c r="J512" s="40"/>
      <c r="K512" s="40"/>
      <c r="L512" s="41"/>
      <c r="M512" s="101"/>
    </row>
    <row r="513" spans="1:13">
      <c r="A513" s="39"/>
      <c r="B513" s="255"/>
      <c r="C513" s="248"/>
      <c r="D513" s="248"/>
      <c r="E513" s="36"/>
      <c r="F513" s="263"/>
      <c r="G513" s="263"/>
      <c r="H513" s="38"/>
      <c r="J513" s="40"/>
      <c r="K513" s="40"/>
      <c r="L513" s="41"/>
      <c r="M513" s="101"/>
    </row>
    <row r="514" spans="1:13">
      <c r="A514" s="39"/>
      <c r="B514" s="255"/>
      <c r="C514" s="248"/>
      <c r="D514" s="248"/>
      <c r="E514" s="36"/>
      <c r="F514" s="263"/>
      <c r="G514" s="263"/>
      <c r="H514" s="38"/>
      <c r="J514" s="40"/>
      <c r="K514" s="40"/>
      <c r="L514" s="41"/>
      <c r="M514" s="101"/>
    </row>
    <row r="515" spans="1:13">
      <c r="A515" s="39"/>
      <c r="B515" s="255"/>
      <c r="C515" s="248"/>
      <c r="D515" s="248"/>
      <c r="E515" s="36"/>
      <c r="F515" s="263"/>
      <c r="G515" s="263"/>
      <c r="H515" s="38"/>
      <c r="J515" s="40"/>
      <c r="K515" s="40"/>
      <c r="L515" s="41"/>
      <c r="M515" s="101"/>
    </row>
    <row r="516" spans="1:13">
      <c r="A516" s="39"/>
      <c r="B516" s="255"/>
      <c r="C516" s="248"/>
      <c r="D516" s="248"/>
      <c r="E516" s="36"/>
      <c r="F516" s="263"/>
      <c r="G516" s="263"/>
      <c r="H516" s="38"/>
      <c r="J516" s="40"/>
      <c r="K516" s="40"/>
      <c r="L516" s="41"/>
      <c r="M516" s="101"/>
    </row>
    <row r="517" spans="1:13">
      <c r="A517" s="39"/>
      <c r="B517" s="255"/>
      <c r="C517" s="248"/>
      <c r="D517" s="248"/>
      <c r="E517" s="36"/>
      <c r="F517" s="263"/>
      <c r="G517" s="263"/>
      <c r="H517" s="38"/>
      <c r="J517" s="40"/>
      <c r="K517" s="40"/>
      <c r="L517" s="41"/>
      <c r="M517" s="101"/>
    </row>
    <row r="518" spans="1:13">
      <c r="A518" s="39"/>
      <c r="B518" s="255"/>
      <c r="C518" s="248"/>
      <c r="D518" s="248"/>
      <c r="E518" s="36"/>
      <c r="F518" s="263"/>
      <c r="G518" s="263"/>
      <c r="H518" s="38"/>
      <c r="J518" s="40"/>
      <c r="K518" s="40"/>
      <c r="L518" s="41"/>
      <c r="M518" s="101"/>
    </row>
    <row r="519" spans="1:13">
      <c r="A519" s="39"/>
      <c r="B519" s="255"/>
      <c r="C519" s="248"/>
      <c r="D519" s="248"/>
      <c r="E519" s="36"/>
      <c r="F519" s="263"/>
      <c r="G519" s="263"/>
      <c r="H519" s="38"/>
      <c r="J519" s="40"/>
      <c r="K519" s="40"/>
      <c r="L519" s="41"/>
      <c r="M519" s="101"/>
    </row>
    <row r="520" spans="1:13">
      <c r="A520" s="39"/>
      <c r="B520" s="255"/>
      <c r="C520" s="248"/>
      <c r="D520" s="248"/>
      <c r="E520" s="36"/>
      <c r="F520" s="263"/>
      <c r="G520" s="263"/>
      <c r="H520" s="38"/>
      <c r="J520" s="40"/>
      <c r="K520" s="40"/>
      <c r="L520" s="41"/>
      <c r="M520" s="101"/>
    </row>
    <row r="521" spans="1:13">
      <c r="A521" s="39"/>
      <c r="B521" s="255"/>
      <c r="C521" s="248"/>
      <c r="D521" s="248"/>
      <c r="E521" s="36"/>
      <c r="F521" s="263"/>
      <c r="G521" s="263"/>
      <c r="H521" s="38"/>
      <c r="J521" s="40"/>
      <c r="K521" s="40"/>
      <c r="L521" s="41"/>
      <c r="M521" s="101"/>
    </row>
    <row r="522" spans="1:13">
      <c r="A522" s="39"/>
      <c r="B522" s="255"/>
      <c r="C522" s="248"/>
      <c r="D522" s="248"/>
      <c r="E522" s="36"/>
      <c r="F522" s="263"/>
      <c r="G522" s="263"/>
      <c r="H522" s="38"/>
      <c r="J522" s="40"/>
      <c r="K522" s="40"/>
      <c r="L522" s="41"/>
      <c r="M522" s="101"/>
    </row>
    <row r="523" spans="1:13">
      <c r="A523" s="39"/>
      <c r="B523" s="255"/>
      <c r="C523" s="248"/>
      <c r="D523" s="248"/>
      <c r="E523" s="36"/>
      <c r="F523" s="263"/>
      <c r="G523" s="263"/>
      <c r="H523" s="38"/>
      <c r="J523" s="40"/>
      <c r="K523" s="40"/>
      <c r="L523" s="41"/>
      <c r="M523" s="101"/>
    </row>
    <row r="524" spans="1:13">
      <c r="A524" s="39"/>
      <c r="B524" s="255"/>
      <c r="C524" s="248"/>
      <c r="D524" s="248"/>
      <c r="E524" s="36"/>
      <c r="F524" s="263"/>
      <c r="G524" s="263"/>
      <c r="H524" s="38"/>
      <c r="J524" s="40"/>
      <c r="K524" s="40"/>
      <c r="L524" s="41"/>
      <c r="M524" s="101"/>
    </row>
    <row r="525" spans="1:13">
      <c r="A525" s="39"/>
      <c r="B525" s="255"/>
      <c r="C525" s="248"/>
      <c r="D525" s="248"/>
      <c r="E525" s="36"/>
      <c r="F525" s="263"/>
      <c r="G525" s="263"/>
      <c r="H525" s="38"/>
      <c r="J525" s="40"/>
      <c r="K525" s="40"/>
      <c r="L525" s="41"/>
      <c r="M525" s="101"/>
    </row>
    <row r="526" spans="1:13">
      <c r="A526" s="39"/>
      <c r="B526" s="255"/>
      <c r="C526" s="248"/>
      <c r="D526" s="248"/>
      <c r="E526" s="36"/>
      <c r="F526" s="263"/>
      <c r="G526" s="263"/>
      <c r="H526" s="38"/>
      <c r="J526" s="40"/>
      <c r="K526" s="40"/>
      <c r="L526" s="41"/>
      <c r="M526" s="101"/>
    </row>
    <row r="527" spans="1:13">
      <c r="A527" s="39"/>
      <c r="B527" s="255"/>
      <c r="C527" s="248"/>
      <c r="D527" s="248"/>
      <c r="E527" s="36"/>
      <c r="F527" s="263"/>
      <c r="G527" s="263"/>
      <c r="H527" s="38"/>
      <c r="J527" s="40"/>
      <c r="K527" s="40"/>
      <c r="L527" s="41"/>
      <c r="M527" s="101"/>
    </row>
    <row r="528" spans="1:13">
      <c r="A528" s="39"/>
      <c r="B528" s="255"/>
      <c r="C528" s="248"/>
      <c r="D528" s="248"/>
      <c r="E528" s="36"/>
      <c r="F528" s="263"/>
      <c r="G528" s="263"/>
      <c r="H528" s="38"/>
      <c r="J528" s="40"/>
      <c r="K528" s="40"/>
      <c r="L528" s="41"/>
      <c r="M528" s="101"/>
    </row>
    <row r="529" spans="1:13">
      <c r="A529" s="39"/>
      <c r="B529" s="255"/>
      <c r="C529" s="248"/>
      <c r="D529" s="248"/>
      <c r="E529" s="36"/>
      <c r="F529" s="263"/>
      <c r="G529" s="263"/>
      <c r="H529" s="38"/>
      <c r="J529" s="40"/>
      <c r="K529" s="40"/>
      <c r="L529" s="41"/>
      <c r="M529" s="101"/>
    </row>
    <row r="530" spans="1:13">
      <c r="A530" s="39"/>
      <c r="B530" s="255"/>
      <c r="C530" s="248"/>
      <c r="D530" s="248"/>
      <c r="E530" s="36"/>
      <c r="F530" s="263"/>
      <c r="G530" s="263"/>
      <c r="H530" s="38"/>
      <c r="J530" s="40"/>
      <c r="K530" s="40"/>
      <c r="L530" s="41"/>
      <c r="M530" s="101"/>
    </row>
    <row r="531" spans="1:13">
      <c r="A531" s="39"/>
      <c r="B531" s="255"/>
      <c r="C531" s="248"/>
      <c r="D531" s="248"/>
      <c r="E531" s="36"/>
      <c r="F531" s="263"/>
      <c r="G531" s="263"/>
      <c r="H531" s="38"/>
      <c r="J531" s="40"/>
      <c r="K531" s="40"/>
      <c r="L531" s="41"/>
      <c r="M531" s="101"/>
    </row>
    <row r="532" spans="1:13">
      <c r="A532" s="39"/>
      <c r="B532" s="255"/>
      <c r="C532" s="248"/>
      <c r="D532" s="248"/>
      <c r="E532" s="36"/>
      <c r="F532" s="263"/>
      <c r="G532" s="263"/>
      <c r="H532" s="38"/>
      <c r="J532" s="40"/>
      <c r="K532" s="40"/>
      <c r="L532" s="41"/>
      <c r="M532" s="101"/>
    </row>
    <row r="533" spans="1:13">
      <c r="A533" s="39"/>
      <c r="B533" s="255"/>
      <c r="C533" s="248"/>
      <c r="D533" s="248"/>
      <c r="E533" s="36"/>
      <c r="F533" s="263"/>
      <c r="G533" s="263"/>
      <c r="H533" s="38"/>
      <c r="J533" s="40"/>
      <c r="K533" s="40"/>
      <c r="L533" s="41"/>
      <c r="M533" s="101"/>
    </row>
    <row r="534" spans="1:13">
      <c r="A534" s="39"/>
      <c r="B534" s="255"/>
      <c r="C534" s="248"/>
      <c r="D534" s="248"/>
      <c r="E534" s="36"/>
      <c r="F534" s="263"/>
      <c r="G534" s="263"/>
      <c r="H534" s="38"/>
      <c r="J534" s="40"/>
      <c r="K534" s="40"/>
      <c r="L534" s="41"/>
      <c r="M534" s="101"/>
    </row>
    <row r="535" spans="1:13">
      <c r="A535" s="39"/>
      <c r="B535" s="255"/>
      <c r="C535" s="248"/>
      <c r="D535" s="248"/>
      <c r="E535" s="36"/>
      <c r="F535" s="263"/>
      <c r="G535" s="263"/>
      <c r="H535" s="38"/>
      <c r="J535" s="40"/>
      <c r="K535" s="40"/>
      <c r="L535" s="41"/>
      <c r="M535" s="101"/>
    </row>
    <row r="536" spans="1:13">
      <c r="A536" s="39"/>
      <c r="B536" s="255"/>
      <c r="C536" s="248"/>
      <c r="D536" s="248"/>
      <c r="E536" s="36"/>
      <c r="F536" s="263"/>
      <c r="G536" s="263"/>
      <c r="H536" s="38"/>
      <c r="J536" s="40"/>
      <c r="K536" s="40"/>
      <c r="L536" s="41"/>
      <c r="M536" s="101"/>
    </row>
    <row r="537" spans="1:13">
      <c r="A537" s="39"/>
      <c r="B537" s="255"/>
      <c r="C537" s="248"/>
      <c r="D537" s="248"/>
      <c r="E537" s="36"/>
      <c r="F537" s="263"/>
      <c r="G537" s="263"/>
      <c r="H537" s="38"/>
      <c r="J537" s="40"/>
      <c r="K537" s="40"/>
      <c r="L537" s="41"/>
      <c r="M537" s="101"/>
    </row>
    <row r="538" spans="1:13">
      <c r="A538" s="39"/>
      <c r="B538" s="255"/>
      <c r="C538" s="248"/>
      <c r="D538" s="248"/>
      <c r="E538" s="36"/>
      <c r="F538" s="263"/>
      <c r="G538" s="263"/>
      <c r="H538" s="38"/>
      <c r="J538" s="40"/>
      <c r="K538" s="40"/>
      <c r="L538" s="41"/>
      <c r="M538" s="101"/>
    </row>
    <row r="539" spans="1:13">
      <c r="A539" s="39"/>
      <c r="B539" s="255"/>
      <c r="C539" s="248"/>
      <c r="D539" s="248"/>
      <c r="E539" s="36"/>
      <c r="F539" s="263"/>
      <c r="G539" s="263"/>
      <c r="H539" s="38"/>
      <c r="J539" s="40"/>
      <c r="K539" s="40"/>
      <c r="L539" s="41"/>
      <c r="M539" s="101"/>
    </row>
    <row r="540" spans="1:13">
      <c r="A540" s="39"/>
      <c r="B540" s="255"/>
      <c r="C540" s="248"/>
      <c r="D540" s="248"/>
      <c r="E540" s="36"/>
      <c r="F540" s="263"/>
      <c r="G540" s="263"/>
      <c r="H540" s="38"/>
      <c r="J540" s="40"/>
      <c r="K540" s="40"/>
      <c r="L540" s="41"/>
      <c r="M540" s="101"/>
    </row>
    <row r="541" spans="1:13">
      <c r="A541" s="39"/>
      <c r="B541" s="255"/>
      <c r="C541" s="248"/>
      <c r="D541" s="248"/>
      <c r="E541" s="36"/>
      <c r="F541" s="263"/>
      <c r="G541" s="263"/>
      <c r="H541" s="38"/>
      <c r="J541" s="40"/>
      <c r="K541" s="40"/>
      <c r="L541" s="41"/>
      <c r="M541" s="101"/>
    </row>
    <row r="542" spans="1:13">
      <c r="A542" s="39"/>
      <c r="B542" s="255"/>
      <c r="C542" s="248"/>
      <c r="D542" s="248"/>
      <c r="E542" s="36"/>
      <c r="F542" s="263"/>
      <c r="G542" s="263"/>
      <c r="H542" s="38"/>
      <c r="J542" s="40"/>
      <c r="K542" s="40"/>
      <c r="L542" s="41"/>
      <c r="M542" s="101"/>
    </row>
    <row r="543" spans="1:13">
      <c r="A543" s="39"/>
      <c r="B543" s="255"/>
      <c r="C543" s="248"/>
      <c r="D543" s="248"/>
      <c r="E543" s="36"/>
      <c r="F543" s="263"/>
      <c r="G543" s="263"/>
      <c r="H543" s="38"/>
      <c r="J543" s="40"/>
      <c r="K543" s="40"/>
      <c r="L543" s="41"/>
      <c r="M543" s="101"/>
    </row>
    <row r="544" spans="1:13">
      <c r="A544" s="39"/>
      <c r="B544" s="255"/>
      <c r="C544" s="248"/>
      <c r="D544" s="248"/>
      <c r="E544" s="36"/>
      <c r="F544" s="263"/>
      <c r="G544" s="263"/>
      <c r="H544" s="38"/>
      <c r="J544" s="40"/>
      <c r="K544" s="40"/>
      <c r="L544" s="41"/>
      <c r="M544" s="101"/>
    </row>
    <row r="545" spans="1:13">
      <c r="A545" s="39"/>
      <c r="B545" s="255"/>
      <c r="C545" s="248"/>
      <c r="D545" s="248"/>
      <c r="E545" s="36"/>
      <c r="F545" s="263"/>
      <c r="G545" s="263"/>
      <c r="H545" s="38"/>
      <c r="J545" s="40"/>
      <c r="K545" s="40"/>
      <c r="L545" s="41"/>
      <c r="M545" s="101"/>
    </row>
    <row r="546" spans="1:13">
      <c r="A546" s="39"/>
      <c r="B546" s="255"/>
      <c r="C546" s="248"/>
      <c r="D546" s="248"/>
      <c r="E546" s="36"/>
      <c r="F546" s="263"/>
      <c r="G546" s="263"/>
      <c r="H546" s="38"/>
      <c r="J546" s="40"/>
      <c r="K546" s="40"/>
      <c r="L546" s="41"/>
      <c r="M546" s="101"/>
    </row>
    <row r="547" spans="1:13">
      <c r="A547" s="39"/>
      <c r="B547" s="255"/>
      <c r="C547" s="248"/>
      <c r="D547" s="248"/>
      <c r="E547" s="36"/>
      <c r="F547" s="263"/>
      <c r="G547" s="263"/>
      <c r="H547" s="38"/>
      <c r="J547" s="40"/>
      <c r="K547" s="40"/>
      <c r="L547" s="41"/>
      <c r="M547" s="101"/>
    </row>
    <row r="548" spans="1:13">
      <c r="A548" s="39"/>
      <c r="B548" s="255"/>
      <c r="C548" s="248"/>
      <c r="D548" s="248"/>
      <c r="E548" s="36"/>
      <c r="F548" s="263"/>
      <c r="G548" s="263"/>
      <c r="H548" s="38"/>
      <c r="J548" s="40"/>
      <c r="K548" s="40"/>
      <c r="L548" s="41"/>
      <c r="M548" s="101"/>
    </row>
    <row r="549" spans="1:13">
      <c r="A549" s="39"/>
      <c r="B549" s="255"/>
      <c r="C549" s="248"/>
      <c r="D549" s="248"/>
      <c r="E549" s="36"/>
      <c r="F549" s="263"/>
      <c r="G549" s="263"/>
      <c r="H549" s="38"/>
      <c r="J549" s="40"/>
      <c r="K549" s="40"/>
      <c r="L549" s="41"/>
      <c r="M549" s="101"/>
    </row>
    <row r="550" spans="1:13">
      <c r="A550" s="39"/>
      <c r="B550" s="255"/>
      <c r="C550" s="248"/>
      <c r="D550" s="248"/>
      <c r="E550" s="36"/>
      <c r="F550" s="263"/>
      <c r="G550" s="263"/>
      <c r="H550" s="38"/>
      <c r="J550" s="40"/>
      <c r="K550" s="40"/>
      <c r="L550" s="41"/>
      <c r="M550" s="101"/>
    </row>
    <row r="551" spans="1:13">
      <c r="A551" s="39"/>
      <c r="B551" s="255"/>
      <c r="C551" s="248"/>
      <c r="D551" s="248"/>
      <c r="E551" s="36"/>
      <c r="F551" s="263"/>
      <c r="G551" s="263"/>
      <c r="H551" s="38"/>
      <c r="J551" s="40"/>
      <c r="K551" s="40"/>
      <c r="L551" s="41"/>
      <c r="M551" s="101"/>
    </row>
    <row r="552" spans="1:13">
      <c r="A552" s="39"/>
      <c r="B552" s="255"/>
      <c r="C552" s="248"/>
      <c r="D552" s="248"/>
      <c r="E552" s="36"/>
      <c r="F552" s="263"/>
      <c r="G552" s="263"/>
      <c r="H552" s="38"/>
      <c r="J552" s="40"/>
      <c r="K552" s="40"/>
      <c r="L552" s="41"/>
      <c r="M552" s="101"/>
    </row>
    <row r="553" spans="1:13">
      <c r="A553" s="39"/>
      <c r="B553" s="255"/>
      <c r="C553" s="248"/>
      <c r="D553" s="248"/>
      <c r="E553" s="36"/>
      <c r="F553" s="263"/>
      <c r="G553" s="263"/>
      <c r="H553" s="38"/>
      <c r="J553" s="40"/>
      <c r="K553" s="40"/>
      <c r="L553" s="41"/>
      <c r="M553" s="101"/>
    </row>
    <row r="554" spans="1:13">
      <c r="A554" s="39"/>
      <c r="B554" s="255"/>
      <c r="C554" s="248"/>
      <c r="D554" s="248"/>
      <c r="E554" s="36"/>
      <c r="F554" s="263"/>
      <c r="G554" s="263"/>
      <c r="H554" s="38"/>
      <c r="J554" s="40"/>
      <c r="K554" s="40"/>
      <c r="L554" s="41"/>
      <c r="M554" s="101"/>
    </row>
    <row r="555" spans="1:13">
      <c r="A555" s="39"/>
      <c r="B555" s="255"/>
      <c r="C555" s="248"/>
      <c r="D555" s="248"/>
      <c r="E555" s="36"/>
      <c r="F555" s="263"/>
      <c r="G555" s="263"/>
      <c r="H555" s="38"/>
      <c r="J555" s="40"/>
      <c r="K555" s="40"/>
      <c r="L555" s="41"/>
      <c r="M555" s="101"/>
    </row>
    <row r="556" spans="1:13">
      <c r="A556" s="39"/>
      <c r="B556" s="255"/>
      <c r="C556" s="248"/>
      <c r="D556" s="248"/>
      <c r="E556" s="36"/>
      <c r="F556" s="263"/>
      <c r="G556" s="263"/>
      <c r="H556" s="38"/>
      <c r="J556" s="40"/>
      <c r="K556" s="40"/>
      <c r="L556" s="41"/>
      <c r="M556" s="101"/>
    </row>
    <row r="557" spans="1:13">
      <c r="A557" s="39"/>
      <c r="B557" s="255"/>
      <c r="C557" s="248"/>
      <c r="D557" s="248"/>
      <c r="E557" s="36"/>
      <c r="F557" s="263"/>
      <c r="G557" s="263"/>
      <c r="H557" s="38"/>
      <c r="J557" s="40"/>
      <c r="K557" s="40"/>
      <c r="L557" s="41"/>
      <c r="M557" s="101"/>
    </row>
    <row r="558" spans="1:13">
      <c r="A558" s="39"/>
      <c r="B558" s="255"/>
      <c r="C558" s="248"/>
      <c r="D558" s="248"/>
      <c r="E558" s="36"/>
      <c r="F558" s="263"/>
      <c r="G558" s="263"/>
      <c r="H558" s="38"/>
      <c r="J558" s="40"/>
      <c r="K558" s="40"/>
      <c r="L558" s="41"/>
      <c r="M558" s="101"/>
    </row>
    <row r="559" spans="1:13">
      <c r="A559" s="39"/>
      <c r="B559" s="255"/>
      <c r="C559" s="248"/>
      <c r="D559" s="248"/>
      <c r="E559" s="36"/>
      <c r="F559" s="263"/>
      <c r="G559" s="263"/>
      <c r="H559" s="38"/>
      <c r="J559" s="40"/>
      <c r="K559" s="40"/>
      <c r="L559" s="41"/>
      <c r="M559" s="101"/>
    </row>
    <row r="560" spans="1:13">
      <c r="A560" s="39"/>
      <c r="B560" s="255"/>
      <c r="C560" s="248"/>
      <c r="D560" s="248"/>
      <c r="E560" s="36"/>
      <c r="F560" s="263"/>
      <c r="G560" s="263"/>
      <c r="H560" s="38"/>
      <c r="J560" s="40"/>
      <c r="K560" s="40"/>
      <c r="L560" s="41"/>
      <c r="M560" s="101"/>
    </row>
    <row r="561" spans="1:13">
      <c r="A561" s="39"/>
      <c r="B561" s="255"/>
      <c r="C561" s="248"/>
      <c r="D561" s="248"/>
      <c r="E561" s="36"/>
      <c r="F561" s="263"/>
      <c r="G561" s="263"/>
      <c r="H561" s="38"/>
      <c r="J561" s="40"/>
      <c r="K561" s="40"/>
      <c r="L561" s="41"/>
      <c r="M561" s="101"/>
    </row>
    <row r="562" spans="1:13">
      <c r="A562" s="39"/>
      <c r="B562" s="255"/>
      <c r="C562" s="248"/>
      <c r="D562" s="248"/>
      <c r="E562" s="36"/>
      <c r="F562" s="263"/>
      <c r="G562" s="263"/>
      <c r="H562" s="38"/>
      <c r="J562" s="40"/>
      <c r="K562" s="40"/>
      <c r="L562" s="41"/>
      <c r="M562" s="101"/>
    </row>
    <row r="563" spans="1:13">
      <c r="A563" s="39"/>
      <c r="B563" s="255"/>
      <c r="C563" s="248"/>
      <c r="D563" s="248"/>
      <c r="E563" s="36"/>
      <c r="F563" s="263"/>
      <c r="G563" s="263"/>
      <c r="H563" s="38"/>
      <c r="J563" s="40"/>
      <c r="K563" s="40"/>
      <c r="L563" s="41"/>
      <c r="M563" s="101"/>
    </row>
    <row r="564" spans="1:13">
      <c r="A564" s="39"/>
      <c r="B564" s="255"/>
      <c r="C564" s="248"/>
      <c r="D564" s="248"/>
      <c r="E564" s="36"/>
      <c r="F564" s="263"/>
      <c r="G564" s="263"/>
      <c r="H564" s="38"/>
      <c r="J564" s="40"/>
      <c r="K564" s="40"/>
      <c r="L564" s="41"/>
      <c r="M564" s="101"/>
    </row>
    <row r="565" spans="1:13">
      <c r="A565" s="39"/>
      <c r="B565" s="255"/>
      <c r="C565" s="248"/>
      <c r="D565" s="248"/>
      <c r="E565" s="36"/>
      <c r="F565" s="263"/>
      <c r="G565" s="263"/>
      <c r="H565" s="38"/>
      <c r="J565" s="40"/>
      <c r="K565" s="40"/>
      <c r="L565" s="41"/>
      <c r="M565" s="101"/>
    </row>
    <row r="566" spans="1:13">
      <c r="A566" s="39"/>
      <c r="B566" s="255"/>
      <c r="C566" s="248"/>
      <c r="D566" s="248"/>
      <c r="E566" s="36"/>
      <c r="F566" s="263"/>
      <c r="G566" s="263"/>
      <c r="H566" s="38"/>
      <c r="J566" s="40"/>
      <c r="K566" s="40"/>
      <c r="L566" s="41"/>
      <c r="M566" s="101"/>
    </row>
    <row r="567" spans="1:13">
      <c r="A567" s="39"/>
      <c r="B567" s="255"/>
      <c r="C567" s="248"/>
      <c r="D567" s="248"/>
      <c r="E567" s="36"/>
      <c r="F567" s="263"/>
      <c r="G567" s="263"/>
      <c r="H567" s="38"/>
      <c r="J567" s="40"/>
      <c r="K567" s="40"/>
      <c r="L567" s="41"/>
      <c r="M567" s="101"/>
    </row>
    <row r="568" spans="1:13">
      <c r="A568" s="39"/>
      <c r="B568" s="255"/>
      <c r="C568" s="248"/>
      <c r="D568" s="248"/>
      <c r="E568" s="36"/>
      <c r="F568" s="263"/>
      <c r="G568" s="263"/>
      <c r="H568" s="38"/>
      <c r="J568" s="40"/>
      <c r="K568" s="40"/>
      <c r="L568" s="41"/>
      <c r="M568" s="101"/>
    </row>
    <row r="569" spans="1:13">
      <c r="A569" s="39"/>
      <c r="B569" s="255"/>
      <c r="C569" s="248"/>
      <c r="D569" s="248"/>
      <c r="E569" s="36"/>
      <c r="F569" s="263"/>
      <c r="G569" s="263"/>
      <c r="H569" s="38"/>
      <c r="J569" s="40"/>
      <c r="K569" s="40"/>
      <c r="L569" s="41"/>
      <c r="M569" s="101"/>
    </row>
    <row r="570" spans="1:13">
      <c r="A570" s="39"/>
      <c r="B570" s="255"/>
      <c r="C570" s="248"/>
      <c r="D570" s="248"/>
      <c r="E570" s="36"/>
      <c r="F570" s="263"/>
      <c r="G570" s="263"/>
      <c r="H570" s="38"/>
      <c r="J570" s="40"/>
      <c r="K570" s="40"/>
      <c r="L570" s="41"/>
      <c r="M570" s="101"/>
    </row>
    <row r="571" spans="1:13">
      <c r="A571" s="39"/>
      <c r="B571" s="255"/>
      <c r="C571" s="248"/>
      <c r="D571" s="248"/>
      <c r="E571" s="36"/>
      <c r="F571" s="263"/>
      <c r="G571" s="263"/>
      <c r="H571" s="38"/>
      <c r="J571" s="40"/>
      <c r="K571" s="40"/>
      <c r="L571" s="41"/>
      <c r="M571" s="101"/>
    </row>
    <row r="572" spans="1:13">
      <c r="A572" s="39"/>
      <c r="B572" s="255"/>
      <c r="C572" s="248"/>
      <c r="D572" s="248"/>
      <c r="E572" s="36"/>
      <c r="F572" s="263"/>
      <c r="G572" s="263"/>
      <c r="H572" s="38"/>
      <c r="J572" s="40"/>
      <c r="K572" s="40"/>
      <c r="L572" s="41"/>
      <c r="M572" s="101"/>
    </row>
    <row r="573" spans="1:13">
      <c r="A573" s="39"/>
      <c r="B573" s="255"/>
      <c r="C573" s="248"/>
      <c r="D573" s="248"/>
      <c r="E573" s="36"/>
      <c r="F573" s="263"/>
      <c r="G573" s="263"/>
      <c r="H573" s="38"/>
      <c r="J573" s="40"/>
      <c r="K573" s="40"/>
      <c r="L573" s="41"/>
      <c r="M573" s="101"/>
    </row>
    <row r="574" spans="1:13">
      <c r="A574" s="39"/>
      <c r="B574" s="255"/>
      <c r="C574" s="248"/>
      <c r="D574" s="248"/>
      <c r="E574" s="36"/>
      <c r="F574" s="263"/>
      <c r="G574" s="263"/>
      <c r="H574" s="38"/>
      <c r="J574" s="40"/>
      <c r="K574" s="40"/>
      <c r="L574" s="41"/>
      <c r="M574" s="101"/>
    </row>
    <row r="575" spans="1:13">
      <c r="A575" s="39"/>
      <c r="B575" s="255"/>
      <c r="C575" s="248"/>
      <c r="D575" s="248"/>
      <c r="E575" s="36"/>
      <c r="F575" s="263"/>
      <c r="G575" s="263"/>
      <c r="H575" s="38"/>
      <c r="J575" s="40"/>
      <c r="K575" s="40"/>
      <c r="L575" s="41"/>
      <c r="M575" s="101"/>
    </row>
    <row r="576" spans="1:13">
      <c r="A576" s="39"/>
      <c r="B576" s="255"/>
      <c r="C576" s="248"/>
      <c r="D576" s="248"/>
      <c r="E576" s="36"/>
      <c r="F576" s="263"/>
      <c r="G576" s="263"/>
      <c r="H576" s="38"/>
      <c r="J576" s="40"/>
      <c r="K576" s="40"/>
      <c r="L576" s="41"/>
      <c r="M576" s="101"/>
    </row>
    <row r="577" spans="1:13">
      <c r="A577" s="39"/>
      <c r="B577" s="255"/>
      <c r="C577" s="248"/>
      <c r="D577" s="248"/>
      <c r="E577" s="36"/>
      <c r="F577" s="263"/>
      <c r="G577" s="263"/>
      <c r="H577" s="38"/>
      <c r="J577" s="40"/>
      <c r="K577" s="40"/>
      <c r="L577" s="41"/>
      <c r="M577" s="101"/>
    </row>
    <row r="578" spans="1:13">
      <c r="A578" s="39"/>
      <c r="B578" s="255"/>
      <c r="C578" s="248"/>
      <c r="D578" s="248"/>
      <c r="E578" s="36"/>
      <c r="F578" s="263"/>
      <c r="G578" s="263"/>
      <c r="H578" s="38"/>
      <c r="J578" s="40"/>
      <c r="K578" s="40"/>
      <c r="L578" s="41"/>
      <c r="M578" s="101"/>
    </row>
    <row r="579" spans="1:13">
      <c r="A579" s="39"/>
      <c r="B579" s="255"/>
      <c r="C579" s="248"/>
      <c r="D579" s="248"/>
      <c r="E579" s="36"/>
      <c r="F579" s="263"/>
      <c r="G579" s="263"/>
      <c r="H579" s="38"/>
      <c r="J579" s="40"/>
      <c r="K579" s="40"/>
      <c r="L579" s="41"/>
      <c r="M579" s="101"/>
    </row>
    <row r="580" spans="1:13">
      <c r="A580" s="39"/>
      <c r="B580" s="255"/>
      <c r="C580" s="248"/>
      <c r="D580" s="248"/>
      <c r="E580" s="36"/>
      <c r="F580" s="263"/>
      <c r="G580" s="263"/>
      <c r="H580" s="38"/>
      <c r="J580" s="40"/>
      <c r="K580" s="40"/>
      <c r="L580" s="41"/>
      <c r="M580" s="101"/>
    </row>
    <row r="581" spans="1:13">
      <c r="A581" s="39"/>
      <c r="B581" s="255"/>
      <c r="C581" s="248"/>
      <c r="D581" s="248"/>
      <c r="E581" s="36"/>
      <c r="F581" s="263"/>
      <c r="G581" s="263"/>
      <c r="H581" s="38"/>
      <c r="J581" s="40"/>
      <c r="K581" s="40"/>
      <c r="L581" s="41"/>
      <c r="M581" s="101"/>
    </row>
    <row r="582" spans="1:13">
      <c r="A582" s="39"/>
      <c r="B582" s="255"/>
      <c r="C582" s="248"/>
      <c r="D582" s="248"/>
      <c r="E582" s="36"/>
      <c r="F582" s="263"/>
      <c r="G582" s="263"/>
      <c r="H582" s="38"/>
      <c r="J582" s="40"/>
      <c r="K582" s="40"/>
      <c r="L582" s="41"/>
      <c r="M582" s="101"/>
    </row>
    <row r="583" spans="1:13">
      <c r="A583" s="39"/>
      <c r="B583" s="255"/>
      <c r="C583" s="248"/>
      <c r="D583" s="248"/>
      <c r="E583" s="36"/>
      <c r="F583" s="263"/>
      <c r="G583" s="263"/>
      <c r="H583" s="38"/>
      <c r="J583" s="40"/>
      <c r="K583" s="40"/>
      <c r="L583" s="41"/>
      <c r="M583" s="101"/>
    </row>
    <row r="584" spans="1:13">
      <c r="A584" s="39"/>
      <c r="B584" s="255"/>
      <c r="C584" s="248"/>
      <c r="D584" s="248"/>
      <c r="E584" s="36"/>
      <c r="F584" s="263"/>
      <c r="G584" s="263"/>
      <c r="H584" s="38"/>
      <c r="J584" s="40"/>
      <c r="K584" s="40"/>
      <c r="L584" s="41"/>
      <c r="M584" s="101"/>
    </row>
    <row r="585" spans="1:13">
      <c r="A585" s="39"/>
      <c r="B585" s="255"/>
      <c r="C585" s="248"/>
      <c r="D585" s="248"/>
      <c r="E585" s="36"/>
      <c r="F585" s="263"/>
      <c r="G585" s="263"/>
      <c r="H585" s="38"/>
      <c r="J585" s="40"/>
      <c r="K585" s="40"/>
      <c r="L585" s="41"/>
      <c r="M585" s="101"/>
    </row>
    <row r="586" spans="1:13">
      <c r="A586" s="39"/>
      <c r="B586" s="255"/>
      <c r="C586" s="248"/>
      <c r="D586" s="248"/>
      <c r="E586" s="36"/>
      <c r="F586" s="263"/>
      <c r="G586" s="263"/>
      <c r="H586" s="38"/>
      <c r="J586" s="40"/>
      <c r="K586" s="40"/>
      <c r="L586" s="41"/>
      <c r="M586" s="101"/>
    </row>
    <row r="587" spans="1:13">
      <c r="A587" s="39"/>
      <c r="B587" s="255"/>
      <c r="C587" s="248"/>
      <c r="D587" s="248"/>
      <c r="E587" s="36"/>
      <c r="F587" s="263"/>
      <c r="G587" s="263"/>
      <c r="H587" s="38"/>
      <c r="J587" s="40"/>
      <c r="K587" s="40"/>
      <c r="L587" s="41"/>
      <c r="M587" s="101"/>
    </row>
    <row r="588" spans="1:13">
      <c r="A588" s="39"/>
      <c r="B588" s="255"/>
      <c r="C588" s="248"/>
      <c r="D588" s="248"/>
      <c r="E588" s="36"/>
      <c r="F588" s="263"/>
      <c r="G588" s="263"/>
      <c r="H588" s="38"/>
      <c r="J588" s="40"/>
      <c r="K588" s="40"/>
      <c r="L588" s="41"/>
      <c r="M588" s="101"/>
    </row>
    <row r="589" spans="1:13">
      <c r="A589" s="39"/>
      <c r="B589" s="255"/>
      <c r="C589" s="248"/>
      <c r="D589" s="248"/>
      <c r="E589" s="36"/>
      <c r="F589" s="263"/>
      <c r="G589" s="263"/>
      <c r="H589" s="38"/>
      <c r="J589" s="40"/>
      <c r="K589" s="40"/>
      <c r="L589" s="41"/>
      <c r="M589" s="101"/>
    </row>
    <row r="590" spans="1:13">
      <c r="A590" s="39"/>
      <c r="B590" s="255"/>
      <c r="C590" s="248"/>
      <c r="D590" s="248"/>
      <c r="E590" s="36"/>
      <c r="F590" s="263"/>
      <c r="G590" s="263"/>
      <c r="H590" s="38"/>
      <c r="J590" s="40"/>
      <c r="K590" s="40"/>
      <c r="L590" s="41"/>
      <c r="M590" s="101"/>
    </row>
    <row r="591" spans="1:13">
      <c r="A591" s="39"/>
      <c r="B591" s="255"/>
      <c r="C591" s="248"/>
      <c r="D591" s="248"/>
      <c r="E591" s="36"/>
      <c r="F591" s="263"/>
      <c r="G591" s="263"/>
      <c r="H591" s="38"/>
      <c r="J591" s="40"/>
      <c r="K591" s="40"/>
      <c r="L591" s="41"/>
      <c r="M591" s="101"/>
    </row>
    <row r="592" spans="1:13">
      <c r="A592" s="39"/>
      <c r="B592" s="255"/>
      <c r="C592" s="248"/>
      <c r="D592" s="248"/>
      <c r="E592" s="36"/>
      <c r="F592" s="263"/>
      <c r="G592" s="263"/>
      <c r="H592" s="38"/>
      <c r="J592" s="40"/>
      <c r="K592" s="40"/>
      <c r="L592" s="41"/>
      <c r="M592" s="101"/>
    </row>
    <row r="593" spans="1:13">
      <c r="A593" s="39"/>
      <c r="B593" s="255"/>
      <c r="C593" s="248"/>
      <c r="D593" s="248"/>
      <c r="E593" s="36"/>
      <c r="F593" s="263"/>
      <c r="G593" s="263"/>
      <c r="H593" s="38"/>
      <c r="J593" s="40"/>
      <c r="K593" s="40"/>
      <c r="L593" s="41"/>
      <c r="M593" s="101"/>
    </row>
    <row r="594" spans="1:13">
      <c r="A594" s="39"/>
      <c r="B594" s="255"/>
      <c r="C594" s="248"/>
      <c r="D594" s="248"/>
      <c r="E594" s="36"/>
      <c r="F594" s="263"/>
      <c r="G594" s="263"/>
      <c r="H594" s="38"/>
      <c r="J594" s="40"/>
      <c r="K594" s="40"/>
      <c r="L594" s="41"/>
      <c r="M594" s="101"/>
    </row>
    <row r="595" spans="1:13">
      <c r="A595" s="39"/>
      <c r="B595" s="255"/>
      <c r="C595" s="248"/>
      <c r="D595" s="248"/>
      <c r="E595" s="36"/>
      <c r="F595" s="263"/>
      <c r="G595" s="263"/>
      <c r="H595" s="38"/>
      <c r="J595" s="40"/>
      <c r="K595" s="40"/>
      <c r="L595" s="41"/>
      <c r="M595" s="101"/>
    </row>
    <row r="596" spans="1:13">
      <c r="A596" s="39"/>
      <c r="B596" s="255"/>
      <c r="C596" s="248"/>
      <c r="D596" s="248"/>
      <c r="E596" s="36"/>
      <c r="F596" s="263"/>
      <c r="G596" s="263"/>
      <c r="H596" s="38"/>
      <c r="J596" s="40"/>
      <c r="K596" s="40"/>
      <c r="L596" s="41"/>
      <c r="M596" s="101"/>
    </row>
    <row r="597" spans="1:13">
      <c r="A597" s="39"/>
      <c r="B597" s="255"/>
      <c r="C597" s="248"/>
      <c r="D597" s="248"/>
      <c r="E597" s="36"/>
      <c r="F597" s="263"/>
      <c r="G597" s="263"/>
      <c r="H597" s="38"/>
      <c r="J597" s="40"/>
      <c r="K597" s="40"/>
      <c r="L597" s="41"/>
      <c r="M597" s="101"/>
    </row>
    <row r="598" spans="1:13">
      <c r="A598" s="39"/>
      <c r="B598" s="255"/>
      <c r="C598" s="248"/>
      <c r="D598" s="248"/>
      <c r="E598" s="36"/>
      <c r="F598" s="263"/>
      <c r="G598" s="263"/>
      <c r="H598" s="38"/>
      <c r="J598" s="40"/>
      <c r="K598" s="40"/>
      <c r="L598" s="41"/>
      <c r="M598" s="101"/>
    </row>
    <row r="599" spans="1:13">
      <c r="A599" s="39"/>
      <c r="B599" s="255"/>
      <c r="C599" s="248"/>
      <c r="D599" s="248"/>
      <c r="E599" s="36"/>
      <c r="F599" s="263"/>
      <c r="G599" s="263"/>
      <c r="H599" s="38"/>
      <c r="J599" s="40"/>
      <c r="K599" s="40"/>
      <c r="L599" s="41"/>
      <c r="M599" s="101"/>
    </row>
    <row r="600" spans="1:13">
      <c r="A600" s="39"/>
      <c r="B600" s="255"/>
      <c r="C600" s="248"/>
      <c r="D600" s="248"/>
      <c r="E600" s="36"/>
      <c r="F600" s="263"/>
      <c r="G600" s="263"/>
      <c r="H600" s="38"/>
      <c r="J600" s="40"/>
      <c r="K600" s="40"/>
      <c r="L600" s="41"/>
      <c r="M600" s="101"/>
    </row>
    <row r="601" spans="1:13">
      <c r="A601" s="39"/>
      <c r="B601" s="255"/>
      <c r="C601" s="248"/>
      <c r="D601" s="248"/>
      <c r="E601" s="36"/>
      <c r="F601" s="263"/>
      <c r="G601" s="263"/>
      <c r="H601" s="38"/>
      <c r="J601" s="40"/>
      <c r="K601" s="40"/>
      <c r="L601" s="41"/>
      <c r="M601" s="101"/>
    </row>
    <row r="602" spans="1:13">
      <c r="A602" s="39"/>
      <c r="B602" s="255"/>
      <c r="C602" s="248"/>
      <c r="D602" s="248"/>
      <c r="E602" s="36"/>
      <c r="F602" s="263"/>
      <c r="G602" s="263"/>
      <c r="H602" s="38"/>
      <c r="J602" s="40"/>
      <c r="K602" s="40"/>
      <c r="L602" s="41"/>
      <c r="M602" s="101"/>
    </row>
    <row r="603" spans="1:13">
      <c r="A603" s="39"/>
      <c r="B603" s="255"/>
      <c r="C603" s="248"/>
      <c r="D603" s="248"/>
      <c r="E603" s="36"/>
      <c r="F603" s="263"/>
      <c r="G603" s="263"/>
      <c r="H603" s="38"/>
      <c r="J603" s="40"/>
      <c r="K603" s="40"/>
      <c r="L603" s="41"/>
      <c r="M603" s="101"/>
    </row>
    <row r="604" spans="1:13">
      <c r="A604" s="39"/>
      <c r="B604" s="255"/>
      <c r="C604" s="248"/>
      <c r="D604" s="248"/>
      <c r="E604" s="36"/>
      <c r="F604" s="263"/>
      <c r="G604" s="263"/>
      <c r="H604" s="38"/>
      <c r="J604" s="40"/>
      <c r="K604" s="40"/>
      <c r="L604" s="41"/>
      <c r="M604" s="101"/>
    </row>
    <row r="605" spans="1:13">
      <c r="A605" s="39"/>
      <c r="B605" s="255"/>
      <c r="C605" s="248"/>
      <c r="D605" s="248"/>
      <c r="E605" s="36"/>
      <c r="F605" s="263"/>
      <c r="G605" s="263"/>
      <c r="H605" s="38"/>
      <c r="J605" s="40"/>
      <c r="K605" s="40"/>
      <c r="L605" s="41"/>
      <c r="M605" s="101"/>
    </row>
    <row r="606" spans="1:13">
      <c r="A606" s="39"/>
      <c r="B606" s="255"/>
      <c r="C606" s="248"/>
      <c r="D606" s="248"/>
      <c r="E606" s="36"/>
      <c r="F606" s="263"/>
      <c r="G606" s="263"/>
      <c r="H606" s="38"/>
      <c r="J606" s="40"/>
      <c r="K606" s="40"/>
      <c r="L606" s="41"/>
      <c r="M606" s="101"/>
    </row>
    <row r="607" spans="1:13">
      <c r="A607" s="39"/>
      <c r="B607" s="255"/>
      <c r="C607" s="248"/>
      <c r="D607" s="248"/>
      <c r="E607" s="36"/>
      <c r="F607" s="263"/>
      <c r="G607" s="263"/>
      <c r="H607" s="38"/>
      <c r="J607" s="40"/>
      <c r="K607" s="40"/>
      <c r="L607" s="41"/>
      <c r="M607" s="101"/>
    </row>
    <row r="608" spans="1:13">
      <c r="A608" s="39"/>
      <c r="B608" s="255"/>
      <c r="C608" s="248"/>
      <c r="D608" s="248"/>
      <c r="E608" s="36"/>
      <c r="F608" s="263"/>
      <c r="G608" s="263"/>
      <c r="H608" s="38"/>
      <c r="J608" s="40"/>
      <c r="K608" s="40"/>
      <c r="L608" s="41"/>
      <c r="M608" s="101"/>
    </row>
    <row r="609" spans="1:13">
      <c r="A609" s="39"/>
      <c r="B609" s="255"/>
      <c r="C609" s="248"/>
      <c r="D609" s="248"/>
      <c r="E609" s="36"/>
      <c r="F609" s="263"/>
      <c r="G609" s="263"/>
      <c r="H609" s="38"/>
      <c r="J609" s="40"/>
      <c r="K609" s="40"/>
      <c r="L609" s="41"/>
      <c r="M609" s="101"/>
    </row>
    <row r="610" spans="1:13">
      <c r="A610" s="39"/>
      <c r="B610" s="255"/>
      <c r="C610" s="248"/>
      <c r="D610" s="248"/>
      <c r="E610" s="36"/>
      <c r="F610" s="263"/>
      <c r="G610" s="263"/>
      <c r="H610" s="38"/>
      <c r="J610" s="40"/>
      <c r="K610" s="40"/>
      <c r="L610" s="41"/>
      <c r="M610" s="101"/>
    </row>
    <row r="611" spans="1:13">
      <c r="A611" s="39"/>
      <c r="B611" s="255"/>
      <c r="C611" s="248"/>
      <c r="D611" s="248"/>
      <c r="E611" s="36"/>
      <c r="F611" s="263"/>
      <c r="G611" s="263"/>
      <c r="H611" s="38"/>
      <c r="J611" s="40"/>
      <c r="K611" s="40"/>
      <c r="L611" s="41"/>
      <c r="M611" s="101"/>
    </row>
    <row r="612" spans="1:13">
      <c r="A612" s="39"/>
      <c r="B612" s="255"/>
      <c r="C612" s="248"/>
      <c r="D612" s="248"/>
      <c r="E612" s="36"/>
      <c r="F612" s="263"/>
      <c r="G612" s="263"/>
      <c r="H612" s="38"/>
      <c r="J612" s="40"/>
      <c r="K612" s="40"/>
      <c r="L612" s="41"/>
      <c r="M612" s="101"/>
    </row>
    <row r="613" spans="1:13">
      <c r="A613" s="39"/>
      <c r="B613" s="255"/>
      <c r="C613" s="248"/>
      <c r="D613" s="248"/>
      <c r="E613" s="36"/>
      <c r="F613" s="263"/>
      <c r="G613" s="263"/>
      <c r="H613" s="38"/>
      <c r="J613" s="40"/>
      <c r="K613" s="40"/>
      <c r="L613" s="41"/>
      <c r="M613" s="101"/>
    </row>
    <row r="614" spans="1:13">
      <c r="A614" s="39"/>
      <c r="B614" s="255"/>
      <c r="C614" s="248"/>
      <c r="D614" s="248"/>
      <c r="E614" s="36"/>
      <c r="F614" s="263"/>
      <c r="G614" s="263"/>
      <c r="H614" s="38"/>
      <c r="J614" s="40"/>
      <c r="K614" s="40"/>
      <c r="L614" s="41"/>
      <c r="M614" s="101"/>
    </row>
    <row r="615" spans="1:13">
      <c r="A615" s="39"/>
      <c r="B615" s="255"/>
      <c r="C615" s="248"/>
      <c r="D615" s="248"/>
      <c r="E615" s="36"/>
      <c r="F615" s="263"/>
      <c r="G615" s="263"/>
      <c r="H615" s="38"/>
      <c r="J615" s="40"/>
      <c r="K615" s="40"/>
      <c r="L615" s="41"/>
      <c r="M615" s="101"/>
    </row>
    <row r="616" spans="1:13">
      <c r="A616" s="39"/>
      <c r="B616" s="255"/>
      <c r="C616" s="248"/>
      <c r="D616" s="248"/>
      <c r="E616" s="36"/>
      <c r="F616" s="263"/>
      <c r="G616" s="263"/>
      <c r="H616" s="38"/>
      <c r="J616" s="40"/>
      <c r="K616" s="40"/>
      <c r="L616" s="41"/>
      <c r="M616" s="101"/>
    </row>
    <row r="617" spans="1:13">
      <c r="A617" s="39"/>
      <c r="B617" s="255"/>
      <c r="C617" s="248"/>
      <c r="D617" s="248"/>
      <c r="E617" s="36"/>
      <c r="F617" s="263"/>
      <c r="G617" s="263"/>
      <c r="H617" s="38"/>
      <c r="J617" s="40"/>
      <c r="K617" s="40"/>
      <c r="L617" s="41"/>
      <c r="M617" s="101"/>
    </row>
    <row r="618" spans="1:13">
      <c r="A618" s="39"/>
      <c r="B618" s="255"/>
      <c r="C618" s="248"/>
      <c r="D618" s="248"/>
      <c r="E618" s="36"/>
      <c r="F618" s="263"/>
      <c r="G618" s="263"/>
      <c r="H618" s="38"/>
      <c r="J618" s="40"/>
      <c r="K618" s="40"/>
      <c r="L618" s="41"/>
      <c r="M618" s="101"/>
    </row>
    <row r="619" spans="1:13">
      <c r="A619" s="39"/>
      <c r="B619" s="255"/>
      <c r="C619" s="248"/>
      <c r="D619" s="248"/>
      <c r="E619" s="36"/>
      <c r="F619" s="263"/>
      <c r="G619" s="263"/>
      <c r="H619" s="38"/>
      <c r="J619" s="40"/>
      <c r="K619" s="40"/>
      <c r="L619" s="41"/>
      <c r="M619" s="101"/>
    </row>
    <row r="620" spans="1:13">
      <c r="A620" s="39"/>
      <c r="B620" s="255"/>
      <c r="C620" s="248"/>
      <c r="D620" s="248"/>
      <c r="E620" s="36"/>
      <c r="F620" s="263"/>
      <c r="G620" s="263"/>
      <c r="H620" s="38"/>
      <c r="J620" s="40"/>
      <c r="K620" s="40"/>
      <c r="L620" s="41"/>
      <c r="M620" s="101"/>
    </row>
    <row r="621" spans="1:13">
      <c r="A621" s="39"/>
      <c r="B621" s="255"/>
      <c r="C621" s="248"/>
      <c r="D621" s="248"/>
      <c r="E621" s="36"/>
      <c r="F621" s="263"/>
      <c r="G621" s="263"/>
      <c r="H621" s="38"/>
      <c r="J621" s="40"/>
      <c r="K621" s="40"/>
      <c r="L621" s="41"/>
      <c r="M621" s="101"/>
    </row>
    <row r="622" spans="1:13">
      <c r="A622" s="39"/>
      <c r="B622" s="255"/>
      <c r="C622" s="248"/>
      <c r="D622" s="248"/>
      <c r="E622" s="36"/>
      <c r="F622" s="263"/>
      <c r="G622" s="263"/>
      <c r="H622" s="38"/>
      <c r="J622" s="40"/>
      <c r="K622" s="40"/>
      <c r="L622" s="41"/>
      <c r="M622" s="101"/>
    </row>
    <row r="623" spans="1:13">
      <c r="A623" s="39"/>
      <c r="B623" s="255"/>
      <c r="C623" s="248"/>
      <c r="D623" s="248"/>
      <c r="E623" s="36"/>
      <c r="F623" s="263"/>
      <c r="G623" s="263"/>
      <c r="H623" s="38"/>
      <c r="J623" s="40"/>
      <c r="K623" s="40"/>
      <c r="L623" s="41"/>
      <c r="M623" s="101"/>
    </row>
    <row r="624" spans="1:13">
      <c r="A624" s="39"/>
      <c r="B624" s="255"/>
      <c r="C624" s="248"/>
      <c r="D624" s="248"/>
      <c r="E624" s="36"/>
      <c r="F624" s="263"/>
      <c r="G624" s="263"/>
      <c r="H624" s="38"/>
      <c r="J624" s="40"/>
      <c r="K624" s="40"/>
      <c r="L624" s="41"/>
      <c r="M624" s="101"/>
    </row>
    <row r="625" spans="1:13">
      <c r="A625" s="39"/>
      <c r="B625" s="255"/>
      <c r="C625" s="248"/>
      <c r="D625" s="248"/>
      <c r="E625" s="36"/>
      <c r="F625" s="263"/>
      <c r="G625" s="263"/>
      <c r="H625" s="38"/>
      <c r="J625" s="40"/>
      <c r="K625" s="40"/>
      <c r="L625" s="41"/>
      <c r="M625" s="101"/>
    </row>
    <row r="626" spans="1:13">
      <c r="A626" s="39"/>
      <c r="B626" s="255"/>
      <c r="C626" s="248"/>
      <c r="D626" s="248"/>
      <c r="E626" s="36"/>
      <c r="F626" s="263"/>
      <c r="G626" s="263"/>
      <c r="H626" s="38"/>
      <c r="J626" s="40"/>
      <c r="K626" s="40"/>
      <c r="L626" s="41"/>
      <c r="M626" s="101"/>
    </row>
    <row r="627" spans="1:13">
      <c r="A627" s="39"/>
      <c r="B627" s="255"/>
      <c r="C627" s="248"/>
      <c r="D627" s="248"/>
      <c r="E627" s="36"/>
      <c r="F627" s="263"/>
      <c r="G627" s="263"/>
      <c r="H627" s="38"/>
      <c r="J627" s="40"/>
      <c r="K627" s="40"/>
      <c r="L627" s="41"/>
      <c r="M627" s="101"/>
    </row>
    <row r="628" spans="1:13">
      <c r="A628" s="39"/>
      <c r="B628" s="255"/>
      <c r="C628" s="248"/>
      <c r="D628" s="248"/>
      <c r="E628" s="36"/>
      <c r="F628" s="263"/>
      <c r="G628" s="263"/>
      <c r="H628" s="38"/>
      <c r="J628" s="40"/>
      <c r="K628" s="40"/>
      <c r="L628" s="41"/>
      <c r="M628" s="101"/>
    </row>
    <row r="629" spans="1:13">
      <c r="A629" s="39"/>
      <c r="B629" s="255"/>
      <c r="C629" s="248"/>
      <c r="D629" s="248"/>
      <c r="E629" s="36"/>
      <c r="F629" s="263"/>
      <c r="G629" s="263"/>
      <c r="H629" s="38"/>
      <c r="J629" s="40"/>
      <c r="K629" s="40"/>
      <c r="L629" s="41"/>
      <c r="M629" s="101"/>
    </row>
    <row r="630" spans="1:13">
      <c r="A630" s="39"/>
      <c r="B630" s="255"/>
      <c r="C630" s="248"/>
      <c r="D630" s="248"/>
      <c r="E630" s="36"/>
      <c r="F630" s="263"/>
      <c r="G630" s="263"/>
      <c r="H630" s="38"/>
      <c r="J630" s="40"/>
      <c r="K630" s="40"/>
      <c r="L630" s="41"/>
      <c r="M630" s="101"/>
    </row>
    <row r="631" spans="1:13">
      <c r="A631" s="39"/>
      <c r="B631" s="255"/>
      <c r="C631" s="248"/>
      <c r="D631" s="248"/>
      <c r="E631" s="36"/>
      <c r="F631" s="263"/>
      <c r="G631" s="263"/>
      <c r="H631" s="38"/>
      <c r="J631" s="40"/>
      <c r="K631" s="40"/>
      <c r="L631" s="41"/>
      <c r="M631" s="101"/>
    </row>
    <row r="632" spans="1:13">
      <c r="A632" s="39"/>
      <c r="B632" s="255"/>
      <c r="C632" s="248"/>
      <c r="D632" s="248"/>
      <c r="E632" s="36"/>
      <c r="F632" s="263"/>
      <c r="G632" s="263"/>
      <c r="H632" s="38"/>
      <c r="J632" s="40"/>
      <c r="K632" s="40"/>
      <c r="L632" s="41"/>
      <c r="M632" s="101"/>
    </row>
    <row r="633" spans="1:13">
      <c r="A633" s="39"/>
      <c r="B633" s="255"/>
      <c r="C633" s="248"/>
      <c r="D633" s="248"/>
      <c r="E633" s="36"/>
      <c r="F633" s="263"/>
      <c r="G633" s="263"/>
      <c r="H633" s="38"/>
      <c r="J633" s="40"/>
      <c r="K633" s="40"/>
      <c r="L633" s="41"/>
      <c r="M633" s="101"/>
    </row>
    <row r="634" spans="1:13">
      <c r="A634" s="39"/>
      <c r="B634" s="255"/>
      <c r="C634" s="248"/>
      <c r="D634" s="248"/>
      <c r="E634" s="36"/>
      <c r="F634" s="263"/>
      <c r="G634" s="263"/>
      <c r="H634" s="38"/>
      <c r="J634" s="40"/>
      <c r="K634" s="40"/>
      <c r="L634" s="41"/>
      <c r="M634" s="101"/>
    </row>
    <row r="635" spans="1:13">
      <c r="A635" s="39"/>
      <c r="B635" s="255"/>
      <c r="C635" s="248"/>
      <c r="D635" s="248"/>
      <c r="E635" s="36"/>
      <c r="F635" s="263"/>
      <c r="G635" s="263"/>
      <c r="H635" s="38"/>
      <c r="J635" s="40"/>
      <c r="K635" s="40"/>
      <c r="L635" s="41"/>
      <c r="M635" s="101"/>
    </row>
    <row r="636" spans="1:13">
      <c r="A636" s="39"/>
      <c r="B636" s="255"/>
      <c r="C636" s="248"/>
      <c r="D636" s="248"/>
      <c r="E636" s="36"/>
      <c r="F636" s="263"/>
      <c r="G636" s="263"/>
      <c r="H636" s="38"/>
      <c r="J636" s="40"/>
      <c r="K636" s="40"/>
      <c r="L636" s="41"/>
      <c r="M636" s="101"/>
    </row>
    <row r="637" spans="1:13">
      <c r="A637" s="39"/>
      <c r="B637" s="255"/>
      <c r="C637" s="248"/>
      <c r="D637" s="248"/>
      <c r="E637" s="36"/>
      <c r="F637" s="263"/>
      <c r="G637" s="263"/>
      <c r="H637" s="38"/>
      <c r="J637" s="40"/>
      <c r="K637" s="40"/>
      <c r="L637" s="41"/>
      <c r="M637" s="101"/>
    </row>
    <row r="638" spans="1:13">
      <c r="A638" s="39"/>
      <c r="B638" s="255"/>
      <c r="C638" s="248"/>
      <c r="D638" s="248"/>
      <c r="E638" s="36"/>
      <c r="F638" s="263"/>
      <c r="G638" s="263"/>
      <c r="H638" s="38"/>
      <c r="J638" s="40"/>
      <c r="K638" s="40"/>
      <c r="L638" s="41"/>
      <c r="M638" s="101"/>
    </row>
    <row r="639" spans="1:13">
      <c r="A639" s="39"/>
      <c r="B639" s="255"/>
      <c r="C639" s="248"/>
      <c r="D639" s="248"/>
      <c r="E639" s="36"/>
      <c r="F639" s="263"/>
      <c r="G639" s="263"/>
      <c r="H639" s="38"/>
      <c r="J639" s="40"/>
      <c r="K639" s="40"/>
      <c r="L639" s="41"/>
      <c r="M639" s="101"/>
    </row>
    <row r="640" spans="1:13">
      <c r="A640" s="39"/>
      <c r="B640" s="255"/>
      <c r="C640" s="248"/>
      <c r="D640" s="248"/>
      <c r="E640" s="36"/>
      <c r="F640" s="263"/>
      <c r="G640" s="263"/>
      <c r="H640" s="38"/>
      <c r="J640" s="40"/>
      <c r="K640" s="40"/>
      <c r="L640" s="41"/>
      <c r="M640" s="101"/>
    </row>
    <row r="641" spans="1:13">
      <c r="A641" s="39"/>
      <c r="B641" s="255"/>
      <c r="C641" s="248"/>
      <c r="D641" s="248"/>
      <c r="E641" s="36"/>
      <c r="F641" s="263"/>
      <c r="G641" s="263"/>
      <c r="H641" s="38"/>
      <c r="J641" s="40"/>
      <c r="K641" s="40"/>
      <c r="L641" s="41"/>
      <c r="M641" s="101"/>
    </row>
    <row r="642" spans="1:13">
      <c r="A642" s="39"/>
      <c r="B642" s="255"/>
      <c r="C642" s="248"/>
      <c r="D642" s="248"/>
      <c r="E642" s="36"/>
      <c r="F642" s="263"/>
      <c r="G642" s="263"/>
      <c r="H642" s="38"/>
      <c r="J642" s="40"/>
      <c r="K642" s="40"/>
      <c r="L642" s="41"/>
      <c r="M642" s="101"/>
    </row>
    <row r="643" spans="1:13">
      <c r="A643" s="39"/>
      <c r="B643" s="255"/>
      <c r="C643" s="248"/>
      <c r="D643" s="248"/>
      <c r="E643" s="36"/>
      <c r="F643" s="263"/>
      <c r="G643" s="263"/>
      <c r="H643" s="38"/>
      <c r="J643" s="40"/>
      <c r="K643" s="40"/>
      <c r="L643" s="41"/>
      <c r="M643" s="101"/>
    </row>
    <row r="644" spans="1:13">
      <c r="A644" s="39"/>
      <c r="B644" s="255"/>
      <c r="C644" s="248"/>
      <c r="D644" s="248"/>
      <c r="E644" s="36"/>
      <c r="F644" s="263"/>
      <c r="G644" s="263"/>
      <c r="H644" s="38"/>
      <c r="J644" s="40"/>
      <c r="K644" s="40"/>
      <c r="L644" s="41"/>
      <c r="M644" s="101"/>
    </row>
    <row r="645" spans="1:13">
      <c r="A645" s="39"/>
      <c r="B645" s="255"/>
      <c r="C645" s="248"/>
      <c r="D645" s="248"/>
      <c r="E645" s="36"/>
      <c r="F645" s="263"/>
      <c r="G645" s="263"/>
      <c r="H645" s="38"/>
      <c r="J645" s="40"/>
      <c r="K645" s="40"/>
      <c r="L645" s="41"/>
      <c r="M645" s="101"/>
    </row>
    <row r="646" spans="1:13">
      <c r="A646" s="39"/>
      <c r="B646" s="255"/>
      <c r="C646" s="248"/>
      <c r="D646" s="248"/>
      <c r="E646" s="36"/>
      <c r="F646" s="263"/>
      <c r="G646" s="263"/>
      <c r="H646" s="38"/>
      <c r="J646" s="40"/>
      <c r="K646" s="40"/>
      <c r="L646" s="41"/>
      <c r="M646" s="101"/>
    </row>
    <row r="647" spans="1:13">
      <c r="A647" s="39"/>
      <c r="B647" s="255"/>
      <c r="C647" s="248"/>
      <c r="D647" s="248"/>
      <c r="E647" s="36"/>
      <c r="F647" s="263"/>
      <c r="G647" s="263"/>
      <c r="H647" s="38"/>
      <c r="J647" s="40"/>
      <c r="K647" s="40"/>
      <c r="L647" s="41"/>
      <c r="M647" s="101"/>
    </row>
    <row r="648" spans="1:13">
      <c r="A648" s="39"/>
      <c r="B648" s="255"/>
      <c r="C648" s="248"/>
      <c r="D648" s="248"/>
      <c r="E648" s="36"/>
      <c r="F648" s="263"/>
      <c r="G648" s="263"/>
      <c r="H648" s="38"/>
      <c r="J648" s="40"/>
      <c r="K648" s="40"/>
      <c r="L648" s="41"/>
      <c r="M648" s="101"/>
    </row>
    <row r="649" spans="1:13">
      <c r="A649" s="39"/>
      <c r="B649" s="255"/>
      <c r="C649" s="248"/>
      <c r="D649" s="248"/>
      <c r="E649" s="36"/>
      <c r="F649" s="263"/>
      <c r="G649" s="263"/>
      <c r="H649" s="38"/>
      <c r="J649" s="40"/>
      <c r="K649" s="40"/>
      <c r="L649" s="41"/>
      <c r="M649" s="101"/>
    </row>
    <row r="650" spans="1:13">
      <c r="A650" s="39"/>
      <c r="B650" s="255"/>
      <c r="C650" s="248"/>
      <c r="D650" s="248"/>
      <c r="E650" s="36"/>
      <c r="F650" s="263"/>
      <c r="G650" s="263"/>
      <c r="H650" s="38"/>
      <c r="J650" s="40"/>
      <c r="K650" s="40"/>
      <c r="L650" s="41"/>
      <c r="M650" s="101"/>
    </row>
    <row r="651" spans="1:13">
      <c r="A651" s="39"/>
      <c r="B651" s="255"/>
      <c r="C651" s="248"/>
      <c r="D651" s="248"/>
      <c r="E651" s="36"/>
      <c r="F651" s="263"/>
      <c r="G651" s="263"/>
      <c r="H651" s="38"/>
      <c r="J651" s="40"/>
      <c r="K651" s="40"/>
      <c r="L651" s="41"/>
      <c r="M651" s="101"/>
    </row>
    <row r="652" spans="1:13">
      <c r="A652" s="39"/>
      <c r="B652" s="255"/>
      <c r="C652" s="248"/>
      <c r="D652" s="248"/>
      <c r="E652" s="36"/>
      <c r="F652" s="263"/>
      <c r="G652" s="263"/>
      <c r="H652" s="38"/>
      <c r="J652" s="40"/>
      <c r="K652" s="40"/>
      <c r="L652" s="41"/>
      <c r="M652" s="101"/>
    </row>
    <row r="653" spans="1:13">
      <c r="A653" s="39"/>
      <c r="B653" s="255"/>
      <c r="C653" s="248"/>
      <c r="D653" s="248"/>
      <c r="E653" s="36"/>
      <c r="F653" s="263"/>
      <c r="G653" s="263"/>
      <c r="H653" s="38"/>
      <c r="J653" s="40"/>
      <c r="K653" s="40"/>
      <c r="L653" s="41"/>
      <c r="M653" s="101"/>
    </row>
    <row r="654" spans="1:13">
      <c r="A654" s="39"/>
      <c r="B654" s="255"/>
      <c r="C654" s="248"/>
      <c r="D654" s="248"/>
      <c r="E654" s="36"/>
      <c r="F654" s="263"/>
      <c r="G654" s="263"/>
      <c r="H654" s="38"/>
      <c r="J654" s="40"/>
      <c r="K654" s="40"/>
      <c r="L654" s="41"/>
      <c r="M654" s="101"/>
    </row>
    <row r="655" spans="1:13">
      <c r="A655" s="39"/>
      <c r="B655" s="255"/>
      <c r="C655" s="248"/>
      <c r="D655" s="248"/>
      <c r="E655" s="36"/>
      <c r="F655" s="263"/>
      <c r="G655" s="263"/>
      <c r="H655" s="38"/>
      <c r="J655" s="40"/>
      <c r="K655" s="40"/>
      <c r="L655" s="41"/>
      <c r="M655" s="101"/>
    </row>
    <row r="656" spans="1:13">
      <c r="A656" s="39"/>
      <c r="B656" s="255"/>
      <c r="C656" s="248"/>
      <c r="D656" s="248"/>
      <c r="E656" s="36"/>
      <c r="F656" s="263"/>
      <c r="G656" s="263"/>
      <c r="H656" s="38"/>
      <c r="J656" s="40"/>
      <c r="K656" s="40"/>
      <c r="L656" s="41"/>
      <c r="M656" s="101"/>
    </row>
    <row r="657" spans="1:13">
      <c r="A657" s="39"/>
      <c r="B657" s="255"/>
      <c r="C657" s="248"/>
      <c r="D657" s="248"/>
      <c r="E657" s="36"/>
      <c r="F657" s="263"/>
      <c r="G657" s="263"/>
      <c r="H657" s="38"/>
      <c r="J657" s="40"/>
      <c r="K657" s="40"/>
      <c r="L657" s="41"/>
      <c r="M657" s="101"/>
    </row>
    <row r="658" spans="1:13">
      <c r="A658" s="39"/>
      <c r="B658" s="255"/>
      <c r="C658" s="248"/>
      <c r="D658" s="248"/>
      <c r="E658" s="36"/>
      <c r="F658" s="263"/>
      <c r="G658" s="263"/>
      <c r="H658" s="38"/>
      <c r="J658" s="40"/>
      <c r="K658" s="40"/>
      <c r="L658" s="41"/>
      <c r="M658" s="101"/>
    </row>
    <row r="659" spans="1:13">
      <c r="A659" s="39"/>
      <c r="B659" s="255"/>
      <c r="C659" s="248"/>
      <c r="D659" s="248"/>
      <c r="E659" s="36"/>
      <c r="F659" s="263"/>
      <c r="G659" s="263"/>
      <c r="H659" s="38"/>
      <c r="J659" s="40"/>
      <c r="K659" s="40"/>
      <c r="L659" s="41"/>
      <c r="M659" s="101"/>
    </row>
    <row r="660" spans="1:13">
      <c r="A660" s="39"/>
      <c r="B660" s="255"/>
      <c r="C660" s="248"/>
      <c r="D660" s="248"/>
      <c r="E660" s="36"/>
      <c r="F660" s="263"/>
      <c r="G660" s="263"/>
      <c r="H660" s="38"/>
      <c r="J660" s="40"/>
      <c r="K660" s="40"/>
      <c r="L660" s="41"/>
      <c r="M660" s="101"/>
    </row>
    <row r="661" spans="1:13">
      <c r="A661" s="39"/>
      <c r="B661" s="255"/>
      <c r="C661" s="248"/>
      <c r="D661" s="248"/>
      <c r="E661" s="36"/>
      <c r="F661" s="263"/>
      <c r="G661" s="263"/>
      <c r="H661" s="38"/>
      <c r="J661" s="40"/>
      <c r="K661" s="40"/>
      <c r="L661" s="41"/>
      <c r="M661" s="101"/>
    </row>
    <row r="662" spans="1:13">
      <c r="A662" s="39"/>
      <c r="B662" s="255"/>
      <c r="C662" s="248"/>
      <c r="D662" s="248"/>
      <c r="E662" s="36"/>
      <c r="F662" s="263"/>
      <c r="G662" s="263"/>
      <c r="H662" s="38"/>
      <c r="J662" s="40"/>
      <c r="K662" s="40"/>
      <c r="L662" s="41"/>
      <c r="M662" s="101"/>
    </row>
    <row r="663" spans="1:13">
      <c r="A663" s="39"/>
      <c r="B663" s="255"/>
      <c r="C663" s="248"/>
      <c r="D663" s="248"/>
      <c r="E663" s="36"/>
      <c r="F663" s="263"/>
      <c r="G663" s="263"/>
      <c r="H663" s="38"/>
      <c r="J663" s="40"/>
      <c r="K663" s="40"/>
      <c r="L663" s="41"/>
      <c r="M663" s="101"/>
    </row>
    <row r="664" spans="1:13">
      <c r="A664" s="39"/>
      <c r="B664" s="255"/>
      <c r="C664" s="248"/>
      <c r="D664" s="248"/>
      <c r="E664" s="36"/>
      <c r="F664" s="263"/>
      <c r="G664" s="263"/>
      <c r="H664" s="38"/>
      <c r="J664" s="40"/>
      <c r="K664" s="40"/>
      <c r="L664" s="41"/>
      <c r="M664" s="101"/>
    </row>
    <row r="665" spans="1:13">
      <c r="A665" s="39"/>
      <c r="B665" s="255"/>
      <c r="C665" s="248"/>
      <c r="D665" s="248"/>
      <c r="E665" s="36"/>
      <c r="F665" s="263"/>
      <c r="G665" s="263"/>
      <c r="H665" s="38"/>
      <c r="J665" s="40"/>
      <c r="K665" s="40"/>
      <c r="L665" s="41"/>
      <c r="M665" s="101"/>
    </row>
    <row r="666" spans="1:13">
      <c r="A666" s="39"/>
      <c r="B666" s="255"/>
      <c r="C666" s="248"/>
      <c r="D666" s="248"/>
      <c r="E666" s="36"/>
      <c r="F666" s="263"/>
      <c r="G666" s="263"/>
      <c r="H666" s="38"/>
      <c r="J666" s="40"/>
      <c r="K666" s="40"/>
      <c r="L666" s="41"/>
      <c r="M666" s="101"/>
    </row>
    <row r="667" spans="1:13">
      <c r="A667" s="39"/>
      <c r="B667" s="255"/>
      <c r="C667" s="248"/>
      <c r="D667" s="248"/>
      <c r="E667" s="36"/>
      <c r="F667" s="263"/>
      <c r="G667" s="263"/>
      <c r="H667" s="38"/>
      <c r="J667" s="40"/>
      <c r="K667" s="40"/>
      <c r="L667" s="41"/>
      <c r="M667" s="101"/>
    </row>
    <row r="668" spans="1:13">
      <c r="A668" s="39"/>
      <c r="B668" s="255"/>
      <c r="C668" s="248"/>
      <c r="D668" s="248"/>
      <c r="E668" s="36"/>
      <c r="F668" s="263"/>
      <c r="G668" s="263"/>
      <c r="H668" s="38"/>
      <c r="J668" s="40"/>
      <c r="K668" s="40"/>
      <c r="L668" s="41"/>
      <c r="M668" s="101"/>
    </row>
    <row r="669" spans="1:13">
      <c r="A669" s="39"/>
      <c r="B669" s="255"/>
      <c r="C669" s="248"/>
      <c r="D669" s="248"/>
      <c r="E669" s="36"/>
      <c r="F669" s="263"/>
      <c r="G669" s="263"/>
      <c r="H669" s="38"/>
      <c r="J669" s="40"/>
      <c r="K669" s="40"/>
      <c r="L669" s="41"/>
      <c r="M669" s="101"/>
    </row>
    <row r="670" spans="1:13">
      <c r="A670" s="39"/>
      <c r="B670" s="255"/>
      <c r="C670" s="248"/>
      <c r="D670" s="248"/>
      <c r="E670" s="36"/>
      <c r="F670" s="263"/>
      <c r="G670" s="263"/>
      <c r="H670" s="38"/>
      <c r="J670" s="40"/>
      <c r="K670" s="40"/>
      <c r="L670" s="41"/>
      <c r="M670" s="101"/>
    </row>
    <row r="671" spans="1:13">
      <c r="A671" s="39"/>
      <c r="B671" s="255"/>
      <c r="C671" s="248"/>
      <c r="D671" s="248"/>
      <c r="E671" s="36"/>
      <c r="F671" s="263"/>
      <c r="G671" s="263"/>
      <c r="H671" s="38"/>
      <c r="J671" s="40"/>
      <c r="K671" s="40"/>
      <c r="L671" s="41"/>
      <c r="M671" s="101"/>
    </row>
    <row r="672" spans="1:13">
      <c r="A672" s="39"/>
      <c r="B672" s="255"/>
      <c r="C672" s="248"/>
      <c r="D672" s="248"/>
      <c r="E672" s="36"/>
      <c r="F672" s="263"/>
      <c r="G672" s="263"/>
      <c r="H672" s="38"/>
      <c r="J672" s="40"/>
      <c r="K672" s="40"/>
      <c r="L672" s="41"/>
      <c r="M672" s="101"/>
    </row>
    <row r="673" spans="1:13">
      <c r="A673" s="39"/>
      <c r="B673" s="255"/>
      <c r="C673" s="248"/>
      <c r="D673" s="248"/>
      <c r="E673" s="36"/>
      <c r="F673" s="263"/>
      <c r="G673" s="263"/>
      <c r="H673" s="38"/>
      <c r="J673" s="40"/>
      <c r="K673" s="40"/>
      <c r="L673" s="41"/>
      <c r="M673" s="101"/>
    </row>
    <row r="674" spans="1:13">
      <c r="A674" s="39"/>
      <c r="B674" s="255"/>
      <c r="C674" s="248"/>
      <c r="D674" s="248"/>
      <c r="E674" s="36"/>
      <c r="F674" s="263"/>
      <c r="G674" s="263"/>
      <c r="H674" s="38"/>
      <c r="J674" s="40"/>
      <c r="K674" s="40"/>
      <c r="L674" s="41"/>
      <c r="M674" s="101"/>
    </row>
    <row r="675" spans="1:13">
      <c r="A675" s="39"/>
      <c r="B675" s="255"/>
      <c r="C675" s="248"/>
      <c r="D675" s="248"/>
      <c r="E675" s="36"/>
      <c r="F675" s="263"/>
      <c r="G675" s="263"/>
      <c r="H675" s="38"/>
      <c r="J675" s="40"/>
      <c r="K675" s="40"/>
      <c r="L675" s="41"/>
      <c r="M675" s="101"/>
    </row>
    <row r="676" spans="1:13">
      <c r="A676" s="39"/>
      <c r="B676" s="255"/>
      <c r="C676" s="248"/>
      <c r="D676" s="248"/>
      <c r="E676" s="36"/>
      <c r="F676" s="263"/>
      <c r="G676" s="263"/>
      <c r="H676" s="38"/>
      <c r="J676" s="40"/>
      <c r="K676" s="40"/>
      <c r="L676" s="41"/>
      <c r="M676" s="101"/>
    </row>
    <row r="677" spans="1:13">
      <c r="A677" s="39"/>
      <c r="B677" s="255"/>
      <c r="C677" s="248"/>
      <c r="D677" s="248"/>
      <c r="E677" s="36"/>
      <c r="F677" s="263"/>
      <c r="G677" s="263"/>
      <c r="H677" s="38"/>
      <c r="J677" s="40"/>
      <c r="K677" s="40"/>
      <c r="L677" s="41"/>
      <c r="M677" s="101"/>
    </row>
    <row r="678" spans="1:13">
      <c r="A678" s="39"/>
      <c r="B678" s="255"/>
      <c r="C678" s="248"/>
      <c r="D678" s="248"/>
      <c r="E678" s="36"/>
      <c r="F678" s="263"/>
      <c r="G678" s="263"/>
      <c r="H678" s="38"/>
      <c r="J678" s="40"/>
      <c r="K678" s="40"/>
      <c r="L678" s="41"/>
      <c r="M678" s="101"/>
    </row>
    <row r="679" spans="1:13">
      <c r="A679" s="39"/>
      <c r="B679" s="255"/>
      <c r="C679" s="248"/>
      <c r="D679" s="248"/>
      <c r="E679" s="36"/>
      <c r="F679" s="263"/>
      <c r="G679" s="263"/>
      <c r="H679" s="38"/>
      <c r="J679" s="40"/>
      <c r="K679" s="40"/>
      <c r="L679" s="41"/>
      <c r="M679" s="101"/>
    </row>
    <row r="680" spans="1:13">
      <c r="A680" s="39"/>
      <c r="B680" s="255"/>
      <c r="C680" s="248"/>
      <c r="D680" s="248"/>
      <c r="E680" s="36"/>
      <c r="F680" s="263"/>
      <c r="G680" s="263"/>
      <c r="H680" s="38"/>
      <c r="J680" s="40"/>
      <c r="K680" s="40"/>
      <c r="L680" s="41"/>
      <c r="M680" s="101"/>
    </row>
    <row r="681" spans="1:13">
      <c r="A681" s="39"/>
      <c r="B681" s="255"/>
      <c r="C681" s="248"/>
      <c r="D681" s="248"/>
      <c r="E681" s="36"/>
      <c r="F681" s="263"/>
      <c r="G681" s="263"/>
      <c r="H681" s="38"/>
      <c r="J681" s="40"/>
      <c r="K681" s="40"/>
      <c r="L681" s="41"/>
      <c r="M681" s="101"/>
    </row>
    <row r="682" spans="1:13">
      <c r="A682" s="39"/>
      <c r="B682" s="255"/>
      <c r="C682" s="248"/>
      <c r="D682" s="248"/>
      <c r="E682" s="36"/>
      <c r="F682" s="263"/>
      <c r="G682" s="263"/>
      <c r="H682" s="38"/>
      <c r="J682" s="40"/>
      <c r="K682" s="40"/>
      <c r="L682" s="41"/>
      <c r="M682" s="101"/>
    </row>
    <row r="683" spans="1:13">
      <c r="A683" s="39"/>
      <c r="B683" s="255"/>
      <c r="C683" s="248"/>
      <c r="D683" s="248"/>
      <c r="E683" s="36"/>
      <c r="F683" s="263"/>
      <c r="G683" s="263"/>
      <c r="H683" s="38"/>
      <c r="J683" s="40"/>
      <c r="K683" s="40"/>
      <c r="L683" s="41"/>
      <c r="M683" s="101"/>
    </row>
    <row r="684" spans="1:13">
      <c r="A684" s="39"/>
      <c r="B684" s="255"/>
      <c r="C684" s="248"/>
      <c r="D684" s="248"/>
      <c r="E684" s="36"/>
      <c r="F684" s="263"/>
      <c r="G684" s="263"/>
      <c r="H684" s="38"/>
      <c r="J684" s="40"/>
      <c r="K684" s="40"/>
      <c r="L684" s="41"/>
      <c r="M684" s="101"/>
    </row>
    <row r="685" spans="1:13">
      <c r="A685" s="39"/>
      <c r="B685" s="255"/>
      <c r="C685" s="248"/>
      <c r="D685" s="248"/>
      <c r="E685" s="36"/>
      <c r="F685" s="263"/>
      <c r="G685" s="263"/>
      <c r="H685" s="38"/>
      <c r="J685" s="40"/>
      <c r="K685" s="40"/>
      <c r="L685" s="41"/>
      <c r="M685" s="101"/>
    </row>
    <row r="686" spans="1:13">
      <c r="A686" s="39"/>
      <c r="B686" s="255"/>
      <c r="C686" s="248"/>
      <c r="D686" s="248"/>
      <c r="E686" s="36"/>
      <c r="F686" s="263"/>
      <c r="G686" s="263"/>
      <c r="H686" s="38"/>
      <c r="J686" s="40"/>
      <c r="K686" s="40"/>
      <c r="L686" s="41"/>
      <c r="M686" s="101"/>
    </row>
    <row r="687" spans="1:13">
      <c r="A687" s="39"/>
      <c r="B687" s="255"/>
      <c r="C687" s="248"/>
      <c r="D687" s="248"/>
      <c r="E687" s="36"/>
      <c r="F687" s="263"/>
      <c r="G687" s="263"/>
      <c r="H687" s="38"/>
      <c r="J687" s="40"/>
      <c r="K687" s="40"/>
      <c r="L687" s="41"/>
      <c r="M687" s="101"/>
    </row>
    <row r="688" spans="1:13">
      <c r="A688" s="39"/>
      <c r="B688" s="255"/>
      <c r="C688" s="248"/>
      <c r="D688" s="248"/>
      <c r="E688" s="36"/>
      <c r="F688" s="263"/>
      <c r="G688" s="263"/>
      <c r="H688" s="38"/>
      <c r="J688" s="40"/>
      <c r="K688" s="40"/>
      <c r="L688" s="41"/>
      <c r="M688" s="101"/>
    </row>
    <row r="689" spans="1:13">
      <c r="A689" s="39"/>
      <c r="B689" s="255"/>
      <c r="C689" s="248"/>
      <c r="D689" s="248"/>
      <c r="E689" s="36"/>
      <c r="F689" s="263"/>
      <c r="G689" s="263"/>
      <c r="H689" s="38"/>
      <c r="J689" s="40"/>
      <c r="K689" s="40"/>
      <c r="L689" s="41"/>
      <c r="M689" s="101"/>
    </row>
    <row r="690" spans="1:13">
      <c r="A690" s="39"/>
      <c r="B690" s="255"/>
      <c r="C690" s="248"/>
      <c r="D690" s="248"/>
      <c r="E690" s="36"/>
      <c r="F690" s="263"/>
      <c r="G690" s="263"/>
      <c r="H690" s="38"/>
      <c r="J690" s="40"/>
      <c r="K690" s="40"/>
      <c r="L690" s="41"/>
      <c r="M690" s="101"/>
    </row>
    <row r="691" spans="1:13">
      <c r="A691" s="39"/>
      <c r="B691" s="255"/>
      <c r="C691" s="248"/>
      <c r="D691" s="248"/>
      <c r="E691" s="36"/>
      <c r="F691" s="263"/>
      <c r="G691" s="263"/>
      <c r="H691" s="38"/>
      <c r="J691" s="40"/>
      <c r="K691" s="40"/>
      <c r="L691" s="41"/>
      <c r="M691" s="101"/>
    </row>
    <row r="692" spans="1:13">
      <c r="A692" s="39"/>
      <c r="B692" s="255"/>
      <c r="C692" s="248"/>
      <c r="D692" s="248"/>
      <c r="E692" s="36"/>
      <c r="F692" s="263"/>
      <c r="G692" s="263"/>
      <c r="H692" s="38"/>
      <c r="J692" s="40"/>
      <c r="K692" s="40"/>
      <c r="L692" s="41"/>
      <c r="M692" s="101"/>
    </row>
    <row r="693" spans="1:13">
      <c r="A693" s="39"/>
      <c r="B693" s="255"/>
      <c r="C693" s="248"/>
      <c r="D693" s="248"/>
      <c r="E693" s="36"/>
      <c r="F693" s="263"/>
      <c r="G693" s="263"/>
      <c r="H693" s="38"/>
      <c r="J693" s="40"/>
      <c r="K693" s="40"/>
      <c r="L693" s="41"/>
      <c r="M693" s="101"/>
    </row>
    <row r="694" spans="1:13">
      <c r="A694" s="39"/>
      <c r="B694" s="255"/>
      <c r="C694" s="248"/>
      <c r="D694" s="248"/>
      <c r="E694" s="36"/>
      <c r="F694" s="263"/>
      <c r="G694" s="263"/>
      <c r="H694" s="38"/>
      <c r="J694" s="40"/>
      <c r="K694" s="40"/>
      <c r="L694" s="41"/>
      <c r="M694" s="101"/>
    </row>
    <row r="695" spans="1:13">
      <c r="A695" s="39"/>
      <c r="B695" s="255"/>
      <c r="C695" s="248"/>
      <c r="D695" s="248"/>
      <c r="E695" s="36"/>
      <c r="F695" s="263"/>
      <c r="G695" s="263"/>
      <c r="H695" s="38"/>
      <c r="J695" s="40"/>
      <c r="K695" s="40"/>
      <c r="L695" s="41"/>
      <c r="M695" s="101"/>
    </row>
    <row r="696" spans="1:13">
      <c r="A696" s="39"/>
      <c r="B696" s="255"/>
      <c r="C696" s="248"/>
      <c r="D696" s="248"/>
      <c r="E696" s="36"/>
      <c r="F696" s="263"/>
      <c r="G696" s="263"/>
      <c r="H696" s="38"/>
      <c r="J696" s="40"/>
      <c r="K696" s="40"/>
      <c r="L696" s="41"/>
      <c r="M696" s="101"/>
    </row>
    <row r="697" spans="1:13">
      <c r="A697" s="39"/>
      <c r="B697" s="255"/>
      <c r="C697" s="248"/>
      <c r="D697" s="248"/>
      <c r="E697" s="36"/>
      <c r="F697" s="263"/>
      <c r="G697" s="263"/>
      <c r="H697" s="38"/>
      <c r="J697" s="40"/>
      <c r="K697" s="40"/>
      <c r="L697" s="41"/>
      <c r="M697" s="101"/>
    </row>
    <row r="698" spans="1:13">
      <c r="A698" s="39"/>
      <c r="B698" s="255"/>
      <c r="C698" s="248"/>
      <c r="D698" s="248"/>
      <c r="E698" s="36"/>
      <c r="F698" s="263"/>
      <c r="G698" s="263"/>
      <c r="H698" s="38"/>
      <c r="J698" s="40"/>
      <c r="K698" s="40"/>
      <c r="L698" s="41"/>
      <c r="M698" s="101"/>
    </row>
    <row r="699" spans="1:13">
      <c r="A699" s="39"/>
      <c r="B699" s="255"/>
      <c r="C699" s="248"/>
      <c r="D699" s="248"/>
      <c r="E699" s="36"/>
      <c r="F699" s="263"/>
      <c r="G699" s="263"/>
      <c r="H699" s="38"/>
      <c r="J699" s="40"/>
      <c r="K699" s="40"/>
      <c r="L699" s="41"/>
      <c r="M699" s="101"/>
    </row>
    <row r="700" spans="1:13">
      <c r="A700" s="39"/>
      <c r="B700" s="255"/>
      <c r="C700" s="248"/>
      <c r="D700" s="248"/>
      <c r="E700" s="36"/>
      <c r="F700" s="263"/>
      <c r="G700" s="263"/>
      <c r="H700" s="38"/>
      <c r="J700" s="40"/>
      <c r="K700" s="40"/>
      <c r="L700" s="41"/>
      <c r="M700" s="101"/>
    </row>
    <row r="701" spans="1:13">
      <c r="A701" s="39"/>
      <c r="B701" s="255"/>
      <c r="C701" s="248"/>
      <c r="D701" s="248"/>
      <c r="E701" s="36"/>
      <c r="F701" s="263"/>
      <c r="G701" s="263"/>
      <c r="H701" s="38"/>
      <c r="J701" s="40"/>
      <c r="K701" s="40"/>
      <c r="L701" s="41"/>
      <c r="M701" s="101"/>
    </row>
    <row r="702" spans="1:13">
      <c r="A702" s="39"/>
      <c r="B702" s="255"/>
      <c r="C702" s="248"/>
      <c r="D702" s="248"/>
      <c r="E702" s="36"/>
      <c r="F702" s="263"/>
      <c r="G702" s="263"/>
      <c r="H702" s="38"/>
      <c r="J702" s="40"/>
      <c r="K702" s="40"/>
      <c r="L702" s="41"/>
      <c r="M702" s="101"/>
    </row>
    <row r="703" spans="1:13">
      <c r="A703" s="39"/>
      <c r="B703" s="255"/>
      <c r="C703" s="248"/>
      <c r="D703" s="248"/>
      <c r="E703" s="36"/>
      <c r="F703" s="263"/>
      <c r="G703" s="263"/>
      <c r="H703" s="38"/>
      <c r="J703" s="40"/>
      <c r="K703" s="40"/>
      <c r="L703" s="41"/>
      <c r="M703" s="101"/>
    </row>
    <row r="704" spans="1:13">
      <c r="A704" s="39"/>
      <c r="B704" s="255"/>
      <c r="C704" s="248"/>
      <c r="D704" s="248"/>
      <c r="E704" s="36"/>
      <c r="F704" s="263"/>
      <c r="G704" s="263"/>
      <c r="H704" s="38"/>
      <c r="J704" s="40"/>
      <c r="K704" s="40"/>
      <c r="L704" s="41"/>
      <c r="M704" s="101"/>
    </row>
    <row r="705" spans="1:13">
      <c r="A705" s="39"/>
      <c r="B705" s="255"/>
      <c r="C705" s="248"/>
      <c r="D705" s="248"/>
      <c r="E705" s="36"/>
      <c r="F705" s="263"/>
      <c r="G705" s="263"/>
      <c r="H705" s="38"/>
      <c r="J705" s="40"/>
      <c r="K705" s="40"/>
      <c r="L705" s="41"/>
      <c r="M705" s="101"/>
    </row>
    <row r="706" spans="1:13">
      <c r="A706" s="39"/>
      <c r="B706" s="255"/>
      <c r="C706" s="248"/>
      <c r="D706" s="248"/>
      <c r="E706" s="36"/>
      <c r="F706" s="263"/>
      <c r="G706" s="263"/>
      <c r="H706" s="38"/>
      <c r="J706" s="40"/>
      <c r="K706" s="40"/>
      <c r="L706" s="41"/>
      <c r="M706" s="101"/>
    </row>
    <row r="707" spans="1:13">
      <c r="A707" s="39"/>
      <c r="B707" s="255"/>
      <c r="C707" s="248"/>
      <c r="D707" s="248"/>
      <c r="E707" s="36"/>
      <c r="F707" s="263"/>
      <c r="G707" s="263"/>
      <c r="H707" s="38"/>
      <c r="J707" s="40"/>
      <c r="K707" s="40"/>
      <c r="L707" s="41"/>
      <c r="M707" s="101"/>
    </row>
    <row r="708" spans="1:13">
      <c r="A708" s="39"/>
      <c r="B708" s="255"/>
      <c r="C708" s="248"/>
      <c r="D708" s="248"/>
      <c r="E708" s="36"/>
      <c r="F708" s="263"/>
      <c r="G708" s="263"/>
      <c r="H708" s="38"/>
      <c r="J708" s="40"/>
      <c r="K708" s="40"/>
      <c r="L708" s="41"/>
      <c r="M708" s="101"/>
    </row>
    <row r="709" spans="1:13">
      <c r="A709" s="39"/>
      <c r="B709" s="255"/>
      <c r="C709" s="248"/>
      <c r="D709" s="248"/>
      <c r="E709" s="36"/>
      <c r="F709" s="263"/>
      <c r="G709" s="263"/>
      <c r="H709" s="38"/>
      <c r="J709" s="40"/>
      <c r="K709" s="40"/>
      <c r="L709" s="41"/>
      <c r="M709" s="101"/>
    </row>
    <row r="710" spans="1:13">
      <c r="A710" s="39"/>
      <c r="B710" s="255"/>
      <c r="C710" s="248"/>
      <c r="D710" s="248"/>
      <c r="E710" s="36"/>
      <c r="F710" s="263"/>
      <c r="G710" s="263"/>
      <c r="H710" s="38"/>
      <c r="J710" s="40"/>
      <c r="K710" s="40"/>
      <c r="L710" s="41"/>
      <c r="M710" s="101"/>
    </row>
    <row r="711" spans="1:13">
      <c r="A711" s="39"/>
      <c r="B711" s="255"/>
      <c r="C711" s="248"/>
      <c r="D711" s="248"/>
      <c r="E711" s="36"/>
      <c r="F711" s="263"/>
      <c r="G711" s="263"/>
      <c r="H711" s="38"/>
      <c r="J711" s="40"/>
      <c r="K711" s="40"/>
      <c r="L711" s="41"/>
      <c r="M711" s="101"/>
    </row>
    <row r="712" spans="1:13">
      <c r="A712" s="39"/>
      <c r="B712" s="255"/>
      <c r="C712" s="248"/>
      <c r="D712" s="248"/>
      <c r="E712" s="36"/>
      <c r="F712" s="263"/>
      <c r="G712" s="263"/>
      <c r="H712" s="38"/>
      <c r="J712" s="40"/>
      <c r="K712" s="40"/>
      <c r="L712" s="41"/>
      <c r="M712" s="101"/>
    </row>
    <row r="713" spans="1:13">
      <c r="A713" s="39"/>
      <c r="B713" s="255"/>
      <c r="C713" s="248"/>
      <c r="D713" s="248"/>
      <c r="E713" s="36"/>
      <c r="F713" s="263"/>
      <c r="G713" s="263"/>
      <c r="H713" s="38"/>
      <c r="J713" s="40"/>
      <c r="K713" s="40"/>
      <c r="L713" s="41"/>
      <c r="M713" s="101"/>
    </row>
    <row r="714" spans="1:13">
      <c r="A714" s="39"/>
      <c r="B714" s="255"/>
      <c r="C714" s="248"/>
      <c r="D714" s="248"/>
      <c r="E714" s="36"/>
      <c r="F714" s="263"/>
      <c r="G714" s="263"/>
      <c r="H714" s="38"/>
      <c r="J714" s="40"/>
      <c r="K714" s="40"/>
      <c r="L714" s="41"/>
      <c r="M714" s="101"/>
    </row>
    <row r="715" spans="1:13">
      <c r="A715" s="39"/>
      <c r="B715" s="255"/>
      <c r="C715" s="248"/>
      <c r="D715" s="248"/>
      <c r="E715" s="36"/>
      <c r="F715" s="263"/>
      <c r="G715" s="263"/>
      <c r="H715" s="38"/>
      <c r="J715" s="40"/>
      <c r="K715" s="40"/>
      <c r="L715" s="41"/>
      <c r="M715" s="101"/>
    </row>
    <row r="716" spans="1:13">
      <c r="A716" s="39"/>
      <c r="B716" s="255"/>
      <c r="C716" s="248"/>
      <c r="D716" s="248"/>
      <c r="E716" s="36"/>
      <c r="F716" s="263"/>
      <c r="G716" s="263"/>
      <c r="H716" s="38"/>
      <c r="J716" s="40"/>
      <c r="K716" s="40"/>
      <c r="L716" s="41"/>
      <c r="M716" s="101"/>
    </row>
    <row r="717" spans="1:13">
      <c r="A717" s="39"/>
      <c r="B717" s="255"/>
      <c r="C717" s="248"/>
      <c r="D717" s="248"/>
      <c r="E717" s="36"/>
      <c r="F717" s="263"/>
      <c r="G717" s="263"/>
      <c r="H717" s="38"/>
      <c r="J717" s="40"/>
      <c r="K717" s="40"/>
      <c r="L717" s="41"/>
      <c r="M717" s="101"/>
    </row>
    <row r="718" spans="1:13">
      <c r="A718" s="39"/>
      <c r="B718" s="255"/>
      <c r="C718" s="248"/>
      <c r="D718" s="248"/>
      <c r="E718" s="36"/>
      <c r="F718" s="263"/>
      <c r="G718" s="263"/>
      <c r="H718" s="38"/>
      <c r="J718" s="40"/>
      <c r="K718" s="40"/>
      <c r="L718" s="41"/>
      <c r="M718" s="101"/>
    </row>
    <row r="719" spans="1:13">
      <c r="A719" s="39"/>
      <c r="B719" s="255"/>
      <c r="C719" s="248"/>
      <c r="D719" s="248"/>
      <c r="E719" s="36"/>
      <c r="F719" s="263"/>
      <c r="G719" s="263"/>
      <c r="H719" s="38"/>
      <c r="J719" s="40"/>
      <c r="K719" s="40"/>
      <c r="L719" s="41"/>
      <c r="M719" s="101"/>
    </row>
    <row r="720" spans="1:13">
      <c r="A720" s="39"/>
      <c r="B720" s="255"/>
      <c r="C720" s="248"/>
      <c r="D720" s="248"/>
      <c r="E720" s="36"/>
      <c r="F720" s="263"/>
      <c r="G720" s="263"/>
      <c r="H720" s="38"/>
      <c r="J720" s="40"/>
      <c r="K720" s="40"/>
      <c r="L720" s="41"/>
      <c r="M720" s="101"/>
    </row>
    <row r="721" spans="1:13">
      <c r="A721" s="39"/>
      <c r="B721" s="255"/>
      <c r="C721" s="248"/>
      <c r="D721" s="248"/>
      <c r="E721" s="36"/>
      <c r="F721" s="263"/>
      <c r="G721" s="263"/>
      <c r="H721" s="38"/>
      <c r="J721" s="40"/>
      <c r="K721" s="40"/>
      <c r="L721" s="41"/>
      <c r="M721" s="101"/>
    </row>
    <row r="722" spans="1:13">
      <c r="A722" s="39"/>
      <c r="B722" s="255"/>
      <c r="C722" s="248"/>
      <c r="D722" s="248"/>
      <c r="E722" s="36"/>
      <c r="F722" s="263"/>
      <c r="G722" s="263"/>
      <c r="H722" s="38"/>
      <c r="J722" s="40"/>
      <c r="K722" s="40"/>
      <c r="L722" s="41"/>
      <c r="M722" s="101"/>
    </row>
    <row r="723" spans="1:13">
      <c r="A723" s="39"/>
      <c r="B723" s="255"/>
      <c r="C723" s="248"/>
      <c r="D723" s="248"/>
      <c r="E723" s="36"/>
      <c r="F723" s="263"/>
      <c r="G723" s="263"/>
      <c r="H723" s="38"/>
      <c r="J723" s="40"/>
      <c r="K723" s="40"/>
      <c r="L723" s="41"/>
      <c r="M723" s="101"/>
    </row>
    <row r="724" spans="1:13">
      <c r="A724" s="39"/>
      <c r="B724" s="255"/>
      <c r="C724" s="248"/>
      <c r="D724" s="248"/>
      <c r="E724" s="36"/>
      <c r="F724" s="263"/>
      <c r="G724" s="263"/>
      <c r="H724" s="38"/>
      <c r="J724" s="40"/>
      <c r="K724" s="40"/>
      <c r="L724" s="41"/>
      <c r="M724" s="101"/>
    </row>
    <row r="725" spans="1:13">
      <c r="A725" s="39"/>
      <c r="B725" s="255"/>
      <c r="C725" s="248"/>
      <c r="D725" s="248"/>
      <c r="E725" s="36"/>
      <c r="F725" s="263"/>
      <c r="G725" s="263"/>
      <c r="H725" s="38"/>
      <c r="J725" s="40"/>
      <c r="K725" s="40"/>
      <c r="L725" s="41"/>
      <c r="M725" s="101"/>
    </row>
    <row r="726" spans="1:13">
      <c r="A726" s="39"/>
      <c r="B726" s="255"/>
      <c r="C726" s="248"/>
      <c r="D726" s="248"/>
      <c r="E726" s="36"/>
      <c r="F726" s="263"/>
      <c r="G726" s="263"/>
      <c r="H726" s="38"/>
      <c r="J726" s="40"/>
      <c r="K726" s="40"/>
      <c r="L726" s="41"/>
      <c r="M726" s="101"/>
    </row>
    <row r="727" spans="1:13">
      <c r="A727" s="39"/>
      <c r="B727" s="255"/>
      <c r="C727" s="248"/>
      <c r="D727" s="248"/>
      <c r="E727" s="36"/>
      <c r="F727" s="263"/>
      <c r="G727" s="263"/>
      <c r="H727" s="38"/>
      <c r="J727" s="40"/>
      <c r="K727" s="40"/>
      <c r="L727" s="41"/>
      <c r="M727" s="101"/>
    </row>
    <row r="728" spans="1:13">
      <c r="A728" s="39"/>
      <c r="B728" s="255"/>
      <c r="C728" s="248"/>
      <c r="D728" s="248"/>
      <c r="E728" s="36"/>
      <c r="F728" s="263"/>
      <c r="G728" s="263"/>
      <c r="H728" s="38"/>
      <c r="J728" s="40"/>
      <c r="K728" s="40"/>
      <c r="L728" s="41"/>
      <c r="M728" s="101"/>
    </row>
    <row r="729" spans="1:13">
      <c r="A729" s="39"/>
      <c r="B729" s="255"/>
      <c r="C729" s="248"/>
      <c r="D729" s="248"/>
      <c r="E729" s="36"/>
      <c r="F729" s="263"/>
      <c r="G729" s="263"/>
      <c r="H729" s="38"/>
      <c r="J729" s="40"/>
      <c r="K729" s="40"/>
      <c r="L729" s="41"/>
      <c r="M729" s="101"/>
    </row>
    <row r="730" spans="1:13">
      <c r="A730" s="39"/>
      <c r="B730" s="255"/>
      <c r="C730" s="248"/>
      <c r="D730" s="248"/>
      <c r="E730" s="36"/>
      <c r="F730" s="263"/>
      <c r="G730" s="263"/>
      <c r="H730" s="38"/>
      <c r="J730" s="40"/>
      <c r="K730" s="40"/>
      <c r="L730" s="41"/>
      <c r="M730" s="101"/>
    </row>
    <row r="731" spans="1:13">
      <c r="A731" s="39"/>
      <c r="B731" s="255"/>
      <c r="C731" s="248"/>
      <c r="D731" s="248"/>
      <c r="E731" s="36"/>
      <c r="F731" s="263"/>
      <c r="G731" s="263"/>
      <c r="H731" s="38"/>
      <c r="J731" s="40"/>
      <c r="K731" s="40"/>
      <c r="L731" s="41"/>
      <c r="M731" s="101"/>
    </row>
    <row r="732" spans="1:13">
      <c r="A732" s="39"/>
      <c r="B732" s="255"/>
      <c r="C732" s="248"/>
      <c r="D732" s="248"/>
      <c r="E732" s="36"/>
      <c r="F732" s="263"/>
      <c r="G732" s="263"/>
      <c r="H732" s="38"/>
      <c r="J732" s="40"/>
      <c r="K732" s="40"/>
      <c r="L732" s="41"/>
      <c r="M732" s="101"/>
    </row>
    <row r="733" spans="1:13">
      <c r="A733" s="39"/>
      <c r="B733" s="255"/>
      <c r="C733" s="248"/>
      <c r="D733" s="248"/>
      <c r="E733" s="36"/>
      <c r="F733" s="263"/>
      <c r="G733" s="263"/>
      <c r="H733" s="38"/>
      <c r="J733" s="40"/>
      <c r="K733" s="40"/>
      <c r="L733" s="41"/>
      <c r="M733" s="101"/>
    </row>
    <row r="734" spans="1:13">
      <c r="A734" s="39"/>
      <c r="B734" s="255"/>
      <c r="C734" s="248"/>
      <c r="D734" s="248"/>
      <c r="E734" s="36"/>
      <c r="F734" s="263"/>
      <c r="G734" s="263"/>
      <c r="H734" s="38"/>
      <c r="J734" s="40"/>
      <c r="K734" s="40"/>
      <c r="L734" s="41"/>
      <c r="M734" s="101"/>
    </row>
    <row r="735" spans="1:13">
      <c r="A735" s="39"/>
      <c r="B735" s="255"/>
      <c r="C735" s="248"/>
      <c r="D735" s="248"/>
      <c r="E735" s="36"/>
      <c r="F735" s="263"/>
      <c r="G735" s="263"/>
      <c r="H735" s="38"/>
      <c r="J735" s="40"/>
      <c r="K735" s="40"/>
      <c r="L735" s="41"/>
      <c r="M735" s="101"/>
    </row>
    <row r="736" spans="1:13">
      <c r="A736" s="39"/>
      <c r="B736" s="255"/>
      <c r="C736" s="248"/>
      <c r="D736" s="248"/>
      <c r="E736" s="36"/>
      <c r="F736" s="263"/>
      <c r="G736" s="263"/>
      <c r="H736" s="38"/>
      <c r="J736" s="40"/>
      <c r="K736" s="40"/>
      <c r="L736" s="41"/>
      <c r="M736" s="101"/>
    </row>
    <row r="737" spans="1:13">
      <c r="A737" s="39"/>
      <c r="B737" s="255"/>
      <c r="C737" s="248"/>
      <c r="D737" s="248"/>
      <c r="E737" s="36"/>
      <c r="F737" s="263"/>
      <c r="G737" s="263"/>
      <c r="H737" s="38"/>
      <c r="J737" s="40"/>
      <c r="K737" s="40"/>
      <c r="L737" s="41"/>
      <c r="M737" s="101"/>
    </row>
    <row r="738" spans="1:13">
      <c r="A738" s="39"/>
      <c r="B738" s="255"/>
      <c r="C738" s="248"/>
      <c r="D738" s="248"/>
      <c r="E738" s="36"/>
      <c r="F738" s="263"/>
      <c r="G738" s="263"/>
      <c r="H738" s="38"/>
      <c r="J738" s="40"/>
      <c r="K738" s="40"/>
      <c r="L738" s="41"/>
      <c r="M738" s="101"/>
    </row>
    <row r="739" spans="1:13">
      <c r="A739" s="39"/>
      <c r="B739" s="255"/>
      <c r="C739" s="248"/>
      <c r="D739" s="248"/>
      <c r="E739" s="36"/>
      <c r="F739" s="263"/>
      <c r="G739" s="263"/>
      <c r="H739" s="38"/>
      <c r="J739" s="40"/>
      <c r="K739" s="40"/>
      <c r="L739" s="41"/>
      <c r="M739" s="101"/>
    </row>
    <row r="740" spans="1:13">
      <c r="A740" s="39"/>
      <c r="B740" s="255"/>
      <c r="C740" s="248"/>
      <c r="D740" s="248"/>
      <c r="E740" s="36"/>
      <c r="F740" s="263"/>
      <c r="G740" s="263"/>
      <c r="H740" s="38"/>
      <c r="J740" s="40"/>
      <c r="K740" s="40"/>
      <c r="L740" s="41"/>
      <c r="M740" s="101"/>
    </row>
    <row r="741" spans="1:13">
      <c r="A741" s="39"/>
      <c r="B741" s="255"/>
      <c r="C741" s="248"/>
      <c r="D741" s="248"/>
      <c r="E741" s="36"/>
      <c r="F741" s="263"/>
      <c r="G741" s="263"/>
      <c r="H741" s="38"/>
      <c r="J741" s="40"/>
      <c r="K741" s="40"/>
      <c r="L741" s="41"/>
      <c r="M741" s="101"/>
    </row>
    <row r="742" spans="1:13">
      <c r="A742" s="39"/>
      <c r="B742" s="255"/>
      <c r="C742" s="248"/>
      <c r="D742" s="248"/>
      <c r="E742" s="36"/>
      <c r="F742" s="263"/>
      <c r="G742" s="263"/>
      <c r="H742" s="38"/>
      <c r="J742" s="40"/>
      <c r="K742" s="40"/>
      <c r="L742" s="41"/>
      <c r="M742" s="101"/>
    </row>
    <row r="743" spans="1:13">
      <c r="A743" s="39"/>
      <c r="B743" s="255"/>
      <c r="C743" s="248"/>
      <c r="D743" s="248"/>
      <c r="E743" s="36"/>
      <c r="F743" s="263"/>
      <c r="G743" s="263"/>
      <c r="H743" s="38"/>
      <c r="J743" s="40"/>
      <c r="K743" s="40"/>
      <c r="L743" s="41"/>
      <c r="M743" s="101"/>
    </row>
    <row r="744" spans="1:13">
      <c r="A744" s="39"/>
      <c r="B744" s="255"/>
      <c r="C744" s="248"/>
      <c r="D744" s="248"/>
      <c r="E744" s="36"/>
      <c r="F744" s="263"/>
      <c r="G744" s="263"/>
      <c r="H744" s="38"/>
      <c r="J744" s="40"/>
      <c r="K744" s="40"/>
      <c r="L744" s="41"/>
      <c r="M744" s="101"/>
    </row>
    <row r="745" spans="1:13">
      <c r="A745" s="39"/>
      <c r="B745" s="255"/>
      <c r="C745" s="248"/>
      <c r="D745" s="248"/>
      <c r="E745" s="36"/>
      <c r="F745" s="263"/>
      <c r="G745" s="263"/>
      <c r="H745" s="38"/>
      <c r="J745" s="40"/>
      <c r="K745" s="40"/>
      <c r="L745" s="41"/>
      <c r="M745" s="101"/>
    </row>
    <row r="746" spans="1:13">
      <c r="A746" s="39"/>
      <c r="B746" s="255"/>
      <c r="C746" s="248"/>
      <c r="D746" s="248"/>
      <c r="E746" s="36"/>
      <c r="F746" s="263"/>
      <c r="G746" s="263"/>
      <c r="H746" s="38"/>
      <c r="J746" s="40"/>
      <c r="K746" s="40"/>
      <c r="L746" s="41"/>
      <c r="M746" s="101"/>
    </row>
    <row r="747" spans="1:13">
      <c r="A747" s="39"/>
      <c r="B747" s="255"/>
      <c r="C747" s="248"/>
      <c r="D747" s="248"/>
      <c r="E747" s="36"/>
      <c r="F747" s="263"/>
      <c r="G747" s="263"/>
      <c r="H747" s="38"/>
      <c r="J747" s="40"/>
      <c r="K747" s="40"/>
      <c r="L747" s="41"/>
      <c r="M747" s="101"/>
    </row>
    <row r="748" spans="1:13">
      <c r="A748" s="39"/>
      <c r="B748" s="255"/>
      <c r="C748" s="248"/>
      <c r="D748" s="248"/>
      <c r="E748" s="36"/>
      <c r="F748" s="263"/>
      <c r="G748" s="263"/>
      <c r="H748" s="38"/>
      <c r="J748" s="40"/>
      <c r="K748" s="40"/>
      <c r="L748" s="41"/>
      <c r="M748" s="101"/>
    </row>
    <row r="749" spans="1:13">
      <c r="A749" s="39"/>
      <c r="B749" s="255"/>
      <c r="C749" s="248"/>
      <c r="D749" s="248"/>
      <c r="E749" s="36"/>
      <c r="F749" s="263"/>
      <c r="G749" s="263"/>
      <c r="H749" s="38"/>
      <c r="J749" s="40"/>
      <c r="K749" s="40"/>
      <c r="L749" s="41"/>
      <c r="M749" s="101"/>
    </row>
    <row r="750" spans="1:13">
      <c r="A750" s="39"/>
      <c r="B750" s="255"/>
      <c r="C750" s="248"/>
      <c r="D750" s="248"/>
      <c r="E750" s="36"/>
      <c r="F750" s="263"/>
      <c r="G750" s="263"/>
      <c r="H750" s="38"/>
      <c r="J750" s="40"/>
      <c r="K750" s="40"/>
      <c r="L750" s="41"/>
      <c r="M750" s="101"/>
    </row>
    <row r="751" spans="1:13">
      <c r="A751" s="39"/>
      <c r="B751" s="255"/>
      <c r="C751" s="248"/>
      <c r="D751" s="248"/>
      <c r="E751" s="36"/>
      <c r="F751" s="263"/>
      <c r="G751" s="263"/>
      <c r="H751" s="38"/>
      <c r="J751" s="40"/>
      <c r="K751" s="40"/>
      <c r="L751" s="41"/>
      <c r="M751" s="101"/>
    </row>
    <row r="752" spans="1:13">
      <c r="A752" s="39"/>
      <c r="B752" s="255"/>
      <c r="C752" s="248"/>
      <c r="D752" s="248"/>
      <c r="E752" s="36"/>
      <c r="F752" s="263"/>
      <c r="G752" s="263"/>
      <c r="H752" s="38"/>
      <c r="J752" s="40"/>
      <c r="K752" s="40"/>
      <c r="L752" s="41"/>
      <c r="M752" s="101"/>
    </row>
    <row r="753" spans="1:13">
      <c r="A753" s="39"/>
      <c r="B753" s="255"/>
      <c r="C753" s="248"/>
      <c r="D753" s="248"/>
      <c r="E753" s="36"/>
      <c r="F753" s="263"/>
      <c r="G753" s="263"/>
      <c r="H753" s="38"/>
      <c r="J753" s="40"/>
      <c r="K753" s="40"/>
      <c r="L753" s="41"/>
      <c r="M753" s="101"/>
    </row>
    <row r="754" spans="1:13">
      <c r="A754" s="39"/>
      <c r="B754" s="255"/>
      <c r="C754" s="248"/>
      <c r="D754" s="248"/>
      <c r="E754" s="36"/>
      <c r="F754" s="263"/>
      <c r="G754" s="263"/>
      <c r="H754" s="38"/>
      <c r="J754" s="40"/>
      <c r="K754" s="40"/>
      <c r="L754" s="41"/>
      <c r="M754" s="101"/>
    </row>
    <row r="755" spans="1:13">
      <c r="A755" s="39"/>
      <c r="B755" s="255"/>
      <c r="C755" s="248"/>
      <c r="D755" s="248"/>
      <c r="E755" s="36"/>
      <c r="F755" s="263"/>
      <c r="G755" s="263"/>
      <c r="H755" s="38"/>
      <c r="J755" s="40"/>
      <c r="K755" s="40"/>
      <c r="L755" s="41"/>
      <c r="M755" s="101"/>
    </row>
    <row r="756" spans="1:13">
      <c r="A756" s="39"/>
      <c r="B756" s="255"/>
      <c r="C756" s="248"/>
      <c r="D756" s="248"/>
      <c r="E756" s="36"/>
      <c r="F756" s="263"/>
      <c r="G756" s="263"/>
      <c r="H756" s="38"/>
      <c r="J756" s="40"/>
      <c r="K756" s="40"/>
      <c r="L756" s="41"/>
      <c r="M756" s="101"/>
    </row>
    <row r="757" spans="1:13">
      <c r="A757" s="39"/>
      <c r="B757" s="255"/>
      <c r="C757" s="248"/>
      <c r="D757" s="248"/>
      <c r="E757" s="36"/>
      <c r="F757" s="263"/>
      <c r="G757" s="263"/>
      <c r="H757" s="38"/>
      <c r="J757" s="40"/>
      <c r="K757" s="40"/>
      <c r="L757" s="41"/>
      <c r="M757" s="101"/>
    </row>
    <row r="758" spans="1:13">
      <c r="A758" s="39"/>
      <c r="B758" s="255"/>
      <c r="C758" s="248"/>
      <c r="D758" s="248"/>
      <c r="E758" s="36"/>
      <c r="F758" s="263"/>
      <c r="G758" s="263"/>
      <c r="H758" s="38"/>
      <c r="J758" s="40"/>
      <c r="K758" s="40"/>
      <c r="L758" s="41"/>
      <c r="M758" s="101"/>
    </row>
    <row r="759" spans="1:13">
      <c r="A759" s="39"/>
      <c r="B759" s="255"/>
      <c r="C759" s="248"/>
      <c r="D759" s="248"/>
      <c r="E759" s="36"/>
      <c r="F759" s="263"/>
      <c r="G759" s="263"/>
      <c r="H759" s="38"/>
      <c r="J759" s="40"/>
      <c r="K759" s="40"/>
      <c r="L759" s="41"/>
      <c r="M759" s="101"/>
    </row>
    <row r="760" spans="1:13">
      <c r="A760" s="39"/>
      <c r="B760" s="255"/>
      <c r="C760" s="248"/>
      <c r="D760" s="248"/>
      <c r="E760" s="36"/>
      <c r="F760" s="263"/>
      <c r="G760" s="263"/>
      <c r="H760" s="38"/>
      <c r="J760" s="40"/>
      <c r="K760" s="40"/>
      <c r="L760" s="41"/>
      <c r="M760" s="101"/>
    </row>
    <row r="761" spans="1:13">
      <c r="A761" s="39"/>
      <c r="B761" s="255"/>
      <c r="C761" s="248"/>
      <c r="D761" s="248"/>
      <c r="E761" s="36"/>
      <c r="F761" s="263"/>
      <c r="G761" s="263"/>
      <c r="H761" s="38"/>
      <c r="J761" s="40"/>
      <c r="K761" s="40"/>
      <c r="L761" s="41"/>
      <c r="M761" s="101"/>
    </row>
    <row r="762" spans="1:13">
      <c r="A762" s="39"/>
      <c r="B762" s="255"/>
      <c r="C762" s="248"/>
      <c r="D762" s="248"/>
      <c r="E762" s="36"/>
      <c r="F762" s="263"/>
      <c r="G762" s="263"/>
      <c r="H762" s="38"/>
      <c r="J762" s="40"/>
      <c r="K762" s="40"/>
      <c r="L762" s="41"/>
      <c r="M762" s="101"/>
    </row>
    <row r="763" spans="1:13">
      <c r="A763" s="39"/>
      <c r="B763" s="255"/>
      <c r="C763" s="248"/>
      <c r="D763" s="248"/>
      <c r="E763" s="36"/>
      <c r="F763" s="263"/>
      <c r="G763" s="263"/>
      <c r="H763" s="38"/>
      <c r="J763" s="40"/>
      <c r="K763" s="40"/>
      <c r="L763" s="41"/>
      <c r="M763" s="101"/>
    </row>
    <row r="764" spans="1:13">
      <c r="A764" s="39"/>
      <c r="B764" s="255"/>
      <c r="C764" s="248"/>
      <c r="D764" s="248"/>
      <c r="E764" s="36"/>
      <c r="F764" s="263"/>
      <c r="G764" s="263"/>
      <c r="H764" s="38"/>
      <c r="J764" s="40"/>
      <c r="K764" s="40"/>
      <c r="L764" s="41"/>
      <c r="M764" s="101"/>
    </row>
    <row r="765" spans="1:13">
      <c r="A765" s="39"/>
      <c r="B765" s="255"/>
      <c r="C765" s="248"/>
      <c r="D765" s="248"/>
      <c r="E765" s="36"/>
      <c r="F765" s="263"/>
      <c r="G765" s="263"/>
      <c r="H765" s="38"/>
      <c r="J765" s="40"/>
      <c r="K765" s="40"/>
      <c r="L765" s="41"/>
      <c r="M765" s="101"/>
    </row>
    <row r="766" spans="1:13">
      <c r="A766" s="39"/>
      <c r="B766" s="255"/>
      <c r="C766" s="248"/>
      <c r="D766" s="248"/>
      <c r="E766" s="36"/>
      <c r="F766" s="263"/>
      <c r="G766" s="263"/>
      <c r="H766" s="38"/>
      <c r="J766" s="40"/>
      <c r="K766" s="40"/>
      <c r="L766" s="41"/>
      <c r="M766" s="101"/>
    </row>
    <row r="767" spans="1:13">
      <c r="A767" s="39"/>
      <c r="B767" s="255"/>
      <c r="C767" s="248"/>
      <c r="D767" s="248"/>
      <c r="E767" s="36"/>
      <c r="F767" s="263"/>
      <c r="G767" s="263"/>
      <c r="H767" s="38"/>
      <c r="J767" s="40"/>
      <c r="K767" s="40"/>
      <c r="L767" s="41"/>
      <c r="M767" s="101"/>
    </row>
    <row r="768" spans="1:13">
      <c r="A768" s="39"/>
      <c r="B768" s="255"/>
      <c r="C768" s="248"/>
      <c r="D768" s="248"/>
      <c r="E768" s="36"/>
      <c r="F768" s="263"/>
      <c r="G768" s="263"/>
      <c r="H768" s="38"/>
      <c r="J768" s="40"/>
      <c r="K768" s="40"/>
      <c r="L768" s="41"/>
      <c r="M768" s="101"/>
    </row>
    <row r="769" spans="1:13">
      <c r="A769" s="39"/>
      <c r="B769" s="255"/>
      <c r="C769" s="248"/>
      <c r="D769" s="248"/>
      <c r="E769" s="36"/>
      <c r="F769" s="263"/>
      <c r="G769" s="263"/>
      <c r="H769" s="38"/>
      <c r="J769" s="40"/>
      <c r="K769" s="40"/>
      <c r="L769" s="41"/>
      <c r="M769" s="101"/>
    </row>
    <row r="770" spans="1:13">
      <c r="A770" s="39"/>
      <c r="B770" s="255"/>
      <c r="C770" s="248"/>
      <c r="D770" s="248"/>
      <c r="E770" s="36"/>
      <c r="F770" s="263"/>
      <c r="G770" s="263"/>
      <c r="H770" s="38"/>
      <c r="J770" s="40"/>
      <c r="K770" s="40"/>
      <c r="L770" s="41"/>
      <c r="M770" s="101"/>
    </row>
    <row r="771" spans="1:13">
      <c r="A771" s="39"/>
      <c r="B771" s="255"/>
      <c r="C771" s="248"/>
      <c r="D771" s="248"/>
      <c r="E771" s="36"/>
      <c r="F771" s="263"/>
      <c r="G771" s="263"/>
      <c r="H771" s="38"/>
      <c r="J771" s="40"/>
      <c r="K771" s="40"/>
      <c r="L771" s="41"/>
      <c r="M771" s="101"/>
    </row>
    <row r="772" spans="1:13">
      <c r="A772" s="39"/>
      <c r="B772" s="255"/>
      <c r="C772" s="248"/>
      <c r="D772" s="248"/>
      <c r="E772" s="36"/>
      <c r="F772" s="263"/>
      <c r="G772" s="263"/>
      <c r="H772" s="38"/>
      <c r="J772" s="40"/>
      <c r="K772" s="40"/>
      <c r="L772" s="41"/>
      <c r="M772" s="101"/>
    </row>
    <row r="773" spans="1:13">
      <c r="A773" s="39"/>
      <c r="B773" s="255"/>
      <c r="C773" s="248"/>
      <c r="D773" s="248"/>
      <c r="E773" s="36"/>
      <c r="F773" s="263"/>
      <c r="G773" s="263"/>
      <c r="H773" s="38"/>
      <c r="J773" s="40"/>
      <c r="K773" s="40"/>
      <c r="L773" s="41"/>
      <c r="M773" s="101"/>
    </row>
    <row r="774" spans="1:13">
      <c r="A774" s="39"/>
      <c r="B774" s="255"/>
      <c r="C774" s="248"/>
      <c r="D774" s="248"/>
      <c r="E774" s="36"/>
      <c r="F774" s="263"/>
      <c r="G774" s="263"/>
      <c r="H774" s="38"/>
      <c r="J774" s="40"/>
      <c r="K774" s="40"/>
      <c r="L774" s="41"/>
      <c r="M774" s="101"/>
    </row>
    <row r="775" spans="1:13">
      <c r="A775" s="39"/>
      <c r="B775" s="255"/>
      <c r="C775" s="248"/>
      <c r="D775" s="248"/>
      <c r="E775" s="36"/>
      <c r="F775" s="263"/>
      <c r="G775" s="263"/>
      <c r="H775" s="38"/>
      <c r="J775" s="40"/>
      <c r="K775" s="40"/>
      <c r="L775" s="41"/>
      <c r="M775" s="101"/>
    </row>
    <row r="776" spans="1:13">
      <c r="A776" s="39"/>
      <c r="B776" s="255"/>
      <c r="C776" s="248"/>
      <c r="D776" s="248"/>
      <c r="E776" s="36"/>
      <c r="F776" s="263"/>
      <c r="G776" s="263"/>
      <c r="H776" s="38"/>
      <c r="J776" s="40"/>
      <c r="K776" s="40"/>
      <c r="L776" s="41"/>
      <c r="M776" s="101"/>
    </row>
    <row r="777" spans="1:13">
      <c r="A777" s="39"/>
      <c r="B777" s="255"/>
      <c r="C777" s="248"/>
      <c r="D777" s="248"/>
      <c r="E777" s="36"/>
      <c r="F777" s="263"/>
      <c r="G777" s="263"/>
      <c r="H777" s="38"/>
      <c r="J777" s="40"/>
      <c r="K777" s="40"/>
      <c r="L777" s="41"/>
      <c r="M777" s="101"/>
    </row>
    <row r="778" spans="1:13">
      <c r="A778" s="39"/>
      <c r="B778" s="255"/>
      <c r="C778" s="248"/>
      <c r="D778" s="248"/>
      <c r="E778" s="36"/>
      <c r="F778" s="263"/>
      <c r="G778" s="263"/>
      <c r="H778" s="38"/>
      <c r="J778" s="40"/>
      <c r="K778" s="40"/>
      <c r="L778" s="41"/>
      <c r="M778" s="101"/>
    </row>
    <row r="779" spans="1:13">
      <c r="A779" s="39"/>
      <c r="B779" s="255"/>
      <c r="C779" s="248"/>
      <c r="D779" s="248"/>
      <c r="E779" s="36"/>
      <c r="F779" s="263"/>
      <c r="G779" s="263"/>
      <c r="H779" s="38"/>
      <c r="J779" s="40"/>
      <c r="K779" s="40"/>
      <c r="L779" s="41"/>
      <c r="M779" s="101"/>
    </row>
    <row r="780" spans="1:13">
      <c r="A780" s="39"/>
      <c r="B780" s="255"/>
      <c r="C780" s="248"/>
      <c r="D780" s="248"/>
      <c r="E780" s="36"/>
      <c r="F780" s="263"/>
      <c r="G780" s="263"/>
      <c r="H780" s="38"/>
      <c r="J780" s="40"/>
      <c r="K780" s="40"/>
      <c r="L780" s="41"/>
      <c r="M780" s="101"/>
    </row>
    <row r="781" spans="1:13">
      <c r="A781" s="39"/>
      <c r="B781" s="255"/>
      <c r="C781" s="248"/>
      <c r="D781" s="248"/>
      <c r="E781" s="36"/>
      <c r="F781" s="263"/>
      <c r="G781" s="263"/>
      <c r="H781" s="38"/>
      <c r="J781" s="40"/>
      <c r="K781" s="40"/>
      <c r="L781" s="41"/>
      <c r="M781" s="101"/>
    </row>
    <row r="782" spans="1:13">
      <c r="A782" s="39"/>
      <c r="B782" s="255"/>
      <c r="C782" s="248"/>
      <c r="D782" s="248"/>
      <c r="E782" s="36"/>
      <c r="F782" s="263"/>
      <c r="G782" s="263"/>
      <c r="H782" s="38"/>
      <c r="J782" s="40"/>
      <c r="K782" s="40"/>
      <c r="L782" s="41"/>
      <c r="M782" s="101"/>
    </row>
    <row r="783" spans="1:13">
      <c r="A783" s="39"/>
      <c r="B783" s="255"/>
      <c r="C783" s="248"/>
      <c r="D783" s="248"/>
      <c r="E783" s="36"/>
      <c r="F783" s="263"/>
      <c r="G783" s="263"/>
      <c r="H783" s="38"/>
      <c r="J783" s="40"/>
      <c r="K783" s="40"/>
      <c r="L783" s="41"/>
      <c r="M783" s="101"/>
    </row>
    <row r="784" spans="1:13">
      <c r="A784" s="39"/>
      <c r="B784" s="255"/>
      <c r="C784" s="248"/>
      <c r="D784" s="248"/>
      <c r="E784" s="36"/>
      <c r="F784" s="263"/>
      <c r="G784" s="263"/>
      <c r="H784" s="38"/>
      <c r="J784" s="40"/>
      <c r="K784" s="40"/>
      <c r="L784" s="41"/>
      <c r="M784" s="101"/>
    </row>
    <row r="785" spans="1:13">
      <c r="A785" s="39"/>
      <c r="B785" s="255"/>
      <c r="C785" s="248"/>
      <c r="D785" s="248"/>
      <c r="E785" s="36"/>
      <c r="F785" s="263"/>
      <c r="G785" s="263"/>
      <c r="H785" s="38"/>
      <c r="J785" s="40"/>
      <c r="K785" s="40"/>
      <c r="L785" s="41"/>
      <c r="M785" s="101"/>
    </row>
    <row r="786" spans="1:13">
      <c r="A786" s="39"/>
      <c r="B786" s="255"/>
      <c r="C786" s="248"/>
      <c r="D786" s="248"/>
      <c r="E786" s="36"/>
      <c r="F786" s="263"/>
      <c r="G786" s="263"/>
      <c r="H786" s="38"/>
      <c r="J786" s="40"/>
      <c r="K786" s="40"/>
      <c r="L786" s="41"/>
      <c r="M786" s="101"/>
    </row>
    <row r="787" spans="1:13">
      <c r="A787" s="39"/>
      <c r="B787" s="255"/>
      <c r="C787" s="248"/>
      <c r="D787" s="248"/>
      <c r="E787" s="36"/>
      <c r="F787" s="263"/>
      <c r="G787" s="263"/>
      <c r="H787" s="38"/>
      <c r="J787" s="40"/>
      <c r="K787" s="40"/>
      <c r="L787" s="41"/>
      <c r="M787" s="101"/>
    </row>
    <row r="788" spans="1:13">
      <c r="A788" s="39"/>
      <c r="B788" s="255"/>
      <c r="C788" s="248"/>
      <c r="D788" s="248"/>
      <c r="E788" s="36"/>
      <c r="F788" s="263"/>
      <c r="G788" s="263"/>
      <c r="H788" s="38"/>
      <c r="J788" s="40"/>
      <c r="K788" s="40"/>
      <c r="L788" s="41"/>
      <c r="M788" s="101"/>
    </row>
    <row r="789" spans="1:13">
      <c r="A789" s="39"/>
      <c r="B789" s="255"/>
      <c r="C789" s="248"/>
      <c r="D789" s="248"/>
      <c r="E789" s="36"/>
      <c r="F789" s="263"/>
      <c r="G789" s="263"/>
      <c r="H789" s="38"/>
      <c r="J789" s="40"/>
      <c r="K789" s="40"/>
      <c r="L789" s="41"/>
      <c r="M789" s="101"/>
    </row>
    <row r="790" spans="1:13">
      <c r="A790" s="39"/>
      <c r="B790" s="255"/>
      <c r="C790" s="248"/>
      <c r="D790" s="248"/>
      <c r="E790" s="36"/>
      <c r="F790" s="263"/>
      <c r="G790" s="263"/>
      <c r="H790" s="38"/>
      <c r="J790" s="40"/>
      <c r="K790" s="40"/>
      <c r="L790" s="41"/>
      <c r="M790" s="101"/>
    </row>
    <row r="791" spans="1:13">
      <c r="A791" s="39"/>
      <c r="B791" s="255"/>
      <c r="C791" s="248"/>
      <c r="D791" s="248"/>
      <c r="E791" s="36"/>
      <c r="F791" s="263"/>
      <c r="G791" s="263"/>
      <c r="H791" s="38"/>
      <c r="J791" s="40"/>
      <c r="K791" s="40"/>
      <c r="L791" s="41"/>
      <c r="M791" s="101"/>
    </row>
    <row r="792" spans="1:13">
      <c r="A792" s="39"/>
      <c r="B792" s="255"/>
      <c r="C792" s="248"/>
      <c r="D792" s="248"/>
      <c r="E792" s="36"/>
      <c r="F792" s="263"/>
      <c r="G792" s="263"/>
      <c r="H792" s="38"/>
      <c r="J792" s="40"/>
      <c r="K792" s="40"/>
      <c r="L792" s="41"/>
      <c r="M792" s="101"/>
    </row>
    <row r="793" spans="1:13">
      <c r="A793" s="39"/>
      <c r="B793" s="255"/>
      <c r="C793" s="248"/>
      <c r="D793" s="248"/>
      <c r="E793" s="36"/>
      <c r="F793" s="263"/>
      <c r="G793" s="263"/>
      <c r="H793" s="38"/>
      <c r="J793" s="40"/>
      <c r="K793" s="40"/>
      <c r="L793" s="41"/>
      <c r="M793" s="101"/>
    </row>
    <row r="794" spans="1:13">
      <c r="A794" s="39"/>
      <c r="B794" s="255"/>
      <c r="C794" s="248"/>
      <c r="D794" s="248"/>
      <c r="E794" s="36"/>
      <c r="F794" s="263"/>
      <c r="G794" s="263"/>
      <c r="H794" s="38"/>
      <c r="J794" s="40"/>
      <c r="K794" s="40"/>
      <c r="L794" s="41"/>
      <c r="M794" s="101"/>
    </row>
    <row r="795" spans="1:13">
      <c r="A795" s="39"/>
      <c r="B795" s="255"/>
      <c r="C795" s="248"/>
      <c r="D795" s="248"/>
      <c r="E795" s="36"/>
      <c r="F795" s="263"/>
      <c r="G795" s="263"/>
      <c r="H795" s="38"/>
      <c r="J795" s="40"/>
      <c r="K795" s="40"/>
      <c r="L795" s="41"/>
      <c r="M795" s="101"/>
    </row>
    <row r="796" spans="1:13">
      <c r="A796" s="39"/>
      <c r="B796" s="255"/>
      <c r="C796" s="248"/>
      <c r="D796" s="248"/>
      <c r="E796" s="36"/>
      <c r="F796" s="263"/>
      <c r="G796" s="263"/>
      <c r="H796" s="38"/>
      <c r="J796" s="40"/>
      <c r="K796" s="40"/>
      <c r="L796" s="41"/>
      <c r="M796" s="101"/>
    </row>
    <row r="797" spans="1:13">
      <c r="A797" s="39"/>
      <c r="B797" s="255"/>
      <c r="C797" s="248"/>
      <c r="D797" s="248"/>
      <c r="E797" s="36"/>
      <c r="F797" s="263"/>
      <c r="G797" s="263"/>
      <c r="H797" s="38"/>
      <c r="J797" s="40"/>
      <c r="K797" s="40"/>
      <c r="L797" s="41"/>
      <c r="M797" s="101"/>
    </row>
    <row r="798" spans="1:13">
      <c r="A798" s="39"/>
      <c r="B798" s="255"/>
      <c r="C798" s="248"/>
      <c r="D798" s="248"/>
      <c r="E798" s="36"/>
      <c r="F798" s="263"/>
      <c r="G798" s="263"/>
      <c r="H798" s="38"/>
      <c r="J798" s="40"/>
      <c r="K798" s="40"/>
      <c r="L798" s="41"/>
      <c r="M798" s="101"/>
    </row>
    <row r="799" spans="1:13">
      <c r="A799" s="39"/>
      <c r="B799" s="255"/>
      <c r="C799" s="248"/>
      <c r="D799" s="248"/>
      <c r="E799" s="36"/>
      <c r="F799" s="263"/>
      <c r="G799" s="263"/>
      <c r="H799" s="38"/>
      <c r="J799" s="40"/>
      <c r="K799" s="40"/>
      <c r="L799" s="41"/>
      <c r="M799" s="101"/>
    </row>
    <row r="800" spans="1:13">
      <c r="A800" s="39"/>
      <c r="B800" s="255"/>
      <c r="C800" s="248"/>
      <c r="D800" s="248"/>
      <c r="E800" s="36"/>
      <c r="F800" s="263"/>
      <c r="G800" s="263"/>
      <c r="H800" s="38"/>
      <c r="J800" s="40"/>
      <c r="K800" s="40"/>
      <c r="L800" s="41"/>
      <c r="M800" s="101"/>
    </row>
    <row r="801" spans="1:13">
      <c r="A801" s="39"/>
      <c r="B801" s="255"/>
      <c r="C801" s="248"/>
      <c r="D801" s="248"/>
      <c r="E801" s="36"/>
      <c r="F801" s="263"/>
      <c r="G801" s="263"/>
      <c r="H801" s="38"/>
      <c r="J801" s="40"/>
      <c r="K801" s="40"/>
      <c r="L801" s="41"/>
      <c r="M801" s="101"/>
    </row>
    <row r="802" spans="1:13">
      <c r="A802" s="39"/>
      <c r="B802" s="255"/>
      <c r="C802" s="248"/>
      <c r="D802" s="248"/>
      <c r="E802" s="36"/>
      <c r="F802" s="263"/>
      <c r="G802" s="263"/>
      <c r="H802" s="38"/>
      <c r="J802" s="40"/>
      <c r="K802" s="40"/>
      <c r="L802" s="41"/>
      <c r="M802" s="101"/>
    </row>
    <row r="803" spans="1:13">
      <c r="A803" s="39"/>
      <c r="B803" s="255"/>
      <c r="C803" s="248"/>
      <c r="D803" s="248"/>
      <c r="E803" s="36"/>
      <c r="F803" s="263"/>
      <c r="G803" s="263"/>
      <c r="H803" s="38"/>
      <c r="J803" s="40"/>
      <c r="K803" s="40"/>
      <c r="L803" s="41"/>
      <c r="M803" s="101"/>
    </row>
    <row r="804" spans="1:13">
      <c r="A804" s="39"/>
      <c r="B804" s="255"/>
      <c r="C804" s="248"/>
      <c r="D804" s="248"/>
      <c r="E804" s="36"/>
      <c r="F804" s="263"/>
      <c r="G804" s="263"/>
      <c r="H804" s="38"/>
      <c r="J804" s="40"/>
      <c r="K804" s="40"/>
      <c r="L804" s="41"/>
      <c r="M804" s="101"/>
    </row>
    <row r="805" spans="1:13">
      <c r="A805" s="39"/>
      <c r="B805" s="255"/>
      <c r="C805" s="248"/>
      <c r="D805" s="248"/>
      <c r="E805" s="36"/>
      <c r="F805" s="263"/>
      <c r="G805" s="263"/>
      <c r="H805" s="38"/>
      <c r="J805" s="40"/>
      <c r="K805" s="40"/>
      <c r="L805" s="41"/>
      <c r="M805" s="101"/>
    </row>
    <row r="806" spans="1:13">
      <c r="A806" s="39"/>
      <c r="B806" s="255"/>
      <c r="C806" s="248"/>
      <c r="D806" s="248"/>
      <c r="E806" s="36"/>
      <c r="F806" s="263"/>
      <c r="G806" s="263"/>
      <c r="H806" s="38"/>
      <c r="J806" s="40"/>
      <c r="K806" s="40"/>
      <c r="L806" s="41"/>
      <c r="M806" s="101"/>
    </row>
    <row r="807" spans="1:13">
      <c r="A807" s="39"/>
      <c r="B807" s="255"/>
      <c r="C807" s="248"/>
      <c r="D807" s="248"/>
      <c r="E807" s="36"/>
      <c r="F807" s="263"/>
      <c r="G807" s="263"/>
      <c r="H807" s="38"/>
      <c r="J807" s="40"/>
      <c r="K807" s="40"/>
      <c r="L807" s="41"/>
      <c r="M807" s="101"/>
    </row>
    <row r="808" spans="1:13">
      <c r="A808" s="39"/>
      <c r="B808" s="255"/>
      <c r="C808" s="248"/>
      <c r="D808" s="248"/>
      <c r="E808" s="36"/>
      <c r="F808" s="263"/>
      <c r="G808" s="263"/>
      <c r="H808" s="38"/>
      <c r="J808" s="40"/>
      <c r="K808" s="40"/>
      <c r="L808" s="41"/>
      <c r="M808" s="101"/>
    </row>
    <row r="809" spans="1:13">
      <c r="A809" s="39"/>
      <c r="B809" s="255"/>
      <c r="C809" s="248"/>
      <c r="D809" s="248"/>
      <c r="E809" s="36"/>
      <c r="F809" s="263"/>
      <c r="G809" s="263"/>
      <c r="H809" s="38"/>
      <c r="J809" s="40"/>
      <c r="K809" s="40"/>
      <c r="L809" s="41"/>
      <c r="M809" s="101"/>
    </row>
    <row r="810" spans="1:13">
      <c r="A810" s="39"/>
      <c r="B810" s="255"/>
      <c r="C810" s="248"/>
      <c r="D810" s="248"/>
      <c r="E810" s="36"/>
      <c r="F810" s="263"/>
      <c r="G810" s="263"/>
      <c r="H810" s="38"/>
      <c r="J810" s="40"/>
      <c r="K810" s="40"/>
      <c r="L810" s="41"/>
      <c r="M810" s="101"/>
    </row>
    <row r="811" spans="1:13">
      <c r="A811" s="39"/>
      <c r="B811" s="255"/>
      <c r="C811" s="248"/>
      <c r="D811" s="248"/>
      <c r="E811" s="36"/>
      <c r="F811" s="263"/>
      <c r="G811" s="263"/>
      <c r="H811" s="38"/>
      <c r="J811" s="40"/>
      <c r="K811" s="40"/>
      <c r="L811" s="41"/>
      <c r="M811" s="101"/>
    </row>
    <row r="812" spans="1:13">
      <c r="A812" s="39"/>
      <c r="B812" s="255"/>
      <c r="C812" s="248"/>
      <c r="D812" s="248"/>
      <c r="E812" s="36"/>
      <c r="F812" s="263"/>
      <c r="G812" s="263"/>
      <c r="H812" s="38"/>
      <c r="J812" s="40"/>
      <c r="K812" s="40"/>
      <c r="L812" s="41"/>
      <c r="M812" s="101"/>
    </row>
    <row r="813" spans="1:13">
      <c r="A813" s="39"/>
      <c r="B813" s="255"/>
      <c r="C813" s="248"/>
      <c r="D813" s="248"/>
      <c r="E813" s="36"/>
      <c r="F813" s="263"/>
      <c r="G813" s="263"/>
      <c r="H813" s="38"/>
      <c r="J813" s="40"/>
      <c r="K813" s="40"/>
      <c r="L813" s="41"/>
      <c r="M813" s="101"/>
    </row>
    <row r="814" spans="1:13">
      <c r="A814" s="39"/>
      <c r="B814" s="255"/>
      <c r="C814" s="248"/>
      <c r="D814" s="248"/>
      <c r="E814" s="36"/>
      <c r="F814" s="263"/>
      <c r="G814" s="263"/>
      <c r="H814" s="38"/>
      <c r="J814" s="40"/>
      <c r="K814" s="40"/>
      <c r="L814" s="41"/>
      <c r="M814" s="101"/>
    </row>
    <row r="815" spans="1:13">
      <c r="A815" s="39"/>
      <c r="B815" s="255"/>
      <c r="C815" s="248"/>
      <c r="D815" s="248"/>
      <c r="E815" s="36"/>
      <c r="F815" s="263"/>
      <c r="G815" s="263"/>
      <c r="H815" s="38"/>
      <c r="J815" s="40"/>
      <c r="K815" s="40"/>
      <c r="L815" s="41"/>
      <c r="M815" s="101"/>
    </row>
    <row r="816" spans="1:13">
      <c r="A816" s="39"/>
      <c r="B816" s="255"/>
      <c r="C816" s="248"/>
      <c r="D816" s="248"/>
      <c r="E816" s="36"/>
      <c r="F816" s="263"/>
      <c r="G816" s="263"/>
      <c r="H816" s="38"/>
      <c r="J816" s="40"/>
      <c r="K816" s="40"/>
      <c r="L816" s="41"/>
      <c r="M816" s="101"/>
    </row>
    <row r="817" spans="1:13">
      <c r="A817" s="39"/>
      <c r="B817" s="255"/>
      <c r="C817" s="248"/>
      <c r="D817" s="248"/>
      <c r="E817" s="36"/>
      <c r="F817" s="263"/>
      <c r="G817" s="263"/>
      <c r="H817" s="38"/>
      <c r="J817" s="40"/>
      <c r="K817" s="40"/>
      <c r="L817" s="41"/>
      <c r="M817" s="101"/>
    </row>
    <row r="818" spans="1:13">
      <c r="A818" s="39"/>
      <c r="B818" s="255"/>
      <c r="C818" s="248"/>
      <c r="D818" s="248"/>
      <c r="E818" s="36"/>
      <c r="F818" s="263"/>
      <c r="G818" s="263"/>
      <c r="H818" s="38"/>
      <c r="J818" s="40"/>
      <c r="K818" s="40"/>
      <c r="L818" s="41"/>
      <c r="M818" s="101"/>
    </row>
    <row r="819" spans="1:13">
      <c r="A819" s="39"/>
      <c r="B819" s="255"/>
      <c r="C819" s="248"/>
      <c r="D819" s="248"/>
      <c r="E819" s="36"/>
      <c r="F819" s="263"/>
      <c r="G819" s="263"/>
      <c r="H819" s="38"/>
      <c r="J819" s="40"/>
      <c r="K819" s="40"/>
      <c r="L819" s="41"/>
      <c r="M819" s="101"/>
    </row>
    <row r="820" spans="1:13">
      <c r="A820" s="39"/>
      <c r="B820" s="255"/>
      <c r="C820" s="248"/>
      <c r="D820" s="248"/>
      <c r="E820" s="36"/>
      <c r="F820" s="263"/>
      <c r="G820" s="263"/>
      <c r="H820" s="38"/>
      <c r="J820" s="40"/>
      <c r="K820" s="40"/>
      <c r="L820" s="41"/>
      <c r="M820" s="101"/>
    </row>
    <row r="821" spans="1:13">
      <c r="A821" s="39"/>
      <c r="B821" s="255"/>
      <c r="C821" s="248"/>
      <c r="D821" s="248"/>
      <c r="E821" s="36"/>
      <c r="F821" s="263"/>
      <c r="G821" s="263"/>
      <c r="H821" s="38"/>
      <c r="J821" s="40"/>
      <c r="K821" s="40"/>
      <c r="L821" s="41"/>
      <c r="M821" s="101"/>
    </row>
    <row r="822" spans="1:13">
      <c r="A822" s="39"/>
      <c r="B822" s="255"/>
      <c r="C822" s="248"/>
      <c r="D822" s="248"/>
      <c r="E822" s="36"/>
      <c r="F822" s="263"/>
      <c r="G822" s="263"/>
      <c r="H822" s="38"/>
      <c r="J822" s="40"/>
      <c r="K822" s="40"/>
      <c r="L822" s="41"/>
      <c r="M822" s="101"/>
    </row>
    <row r="823" spans="1:13">
      <c r="A823" s="39"/>
      <c r="B823" s="255"/>
      <c r="C823" s="248"/>
      <c r="D823" s="248"/>
      <c r="E823" s="36"/>
      <c r="F823" s="263"/>
      <c r="G823" s="263"/>
      <c r="H823" s="38"/>
      <c r="J823" s="40"/>
      <c r="K823" s="40"/>
      <c r="L823" s="41"/>
      <c r="M823" s="101"/>
    </row>
    <row r="824" spans="1:13">
      <c r="A824" s="39"/>
      <c r="B824" s="255"/>
      <c r="C824" s="248"/>
      <c r="D824" s="248"/>
      <c r="E824" s="36"/>
      <c r="F824" s="263"/>
      <c r="G824" s="263"/>
      <c r="H824" s="38"/>
      <c r="J824" s="40"/>
      <c r="K824" s="40"/>
      <c r="L824" s="41"/>
      <c r="M824" s="101"/>
    </row>
    <row r="825" spans="1:13">
      <c r="A825" s="39"/>
      <c r="B825" s="255"/>
      <c r="C825" s="248"/>
      <c r="D825" s="248"/>
      <c r="E825" s="36"/>
      <c r="F825" s="263"/>
      <c r="G825" s="263"/>
      <c r="H825" s="38"/>
      <c r="J825" s="40"/>
      <c r="K825" s="40"/>
      <c r="L825" s="41"/>
      <c r="M825" s="101"/>
    </row>
    <row r="826" spans="1:13">
      <c r="A826" s="39"/>
      <c r="B826" s="255"/>
      <c r="C826" s="248"/>
      <c r="D826" s="248"/>
      <c r="E826" s="36"/>
      <c r="F826" s="263"/>
      <c r="G826" s="263"/>
      <c r="H826" s="38"/>
      <c r="J826" s="40"/>
      <c r="K826" s="40"/>
      <c r="L826" s="41"/>
      <c r="M826" s="101"/>
    </row>
    <row r="827" spans="1:13">
      <c r="A827" s="39"/>
      <c r="B827" s="255"/>
      <c r="C827" s="248"/>
      <c r="D827" s="248"/>
      <c r="E827" s="36"/>
      <c r="F827" s="263"/>
      <c r="G827" s="263"/>
      <c r="H827" s="38"/>
      <c r="J827" s="40"/>
      <c r="K827" s="40"/>
      <c r="L827" s="41"/>
      <c r="M827" s="101"/>
    </row>
    <row r="828" spans="1:13">
      <c r="A828" s="39"/>
      <c r="B828" s="255"/>
      <c r="C828" s="248"/>
      <c r="D828" s="248"/>
      <c r="E828" s="36"/>
      <c r="F828" s="263"/>
      <c r="G828" s="263"/>
      <c r="H828" s="38"/>
      <c r="J828" s="40"/>
      <c r="K828" s="40"/>
      <c r="L828" s="41"/>
      <c r="M828" s="101"/>
    </row>
    <row r="829" spans="1:13">
      <c r="A829" s="39"/>
      <c r="B829" s="255"/>
      <c r="C829" s="248"/>
      <c r="D829" s="248"/>
      <c r="E829" s="36"/>
      <c r="F829" s="263"/>
      <c r="G829" s="263"/>
      <c r="H829" s="38"/>
      <c r="J829" s="40"/>
      <c r="K829" s="40"/>
      <c r="L829" s="41"/>
      <c r="M829" s="101"/>
    </row>
    <row r="830" spans="1:13">
      <c r="A830" s="39"/>
      <c r="B830" s="255"/>
      <c r="C830" s="248"/>
      <c r="D830" s="248"/>
      <c r="E830" s="36"/>
      <c r="F830" s="263"/>
      <c r="G830" s="263"/>
      <c r="H830" s="38"/>
      <c r="J830" s="40"/>
      <c r="K830" s="40"/>
      <c r="L830" s="41"/>
      <c r="M830" s="101"/>
    </row>
    <row r="831" spans="1:13">
      <c r="A831" s="39"/>
      <c r="B831" s="255"/>
      <c r="C831" s="248"/>
      <c r="D831" s="248"/>
      <c r="E831" s="36"/>
      <c r="F831" s="263"/>
      <c r="G831" s="263"/>
      <c r="H831" s="38"/>
      <c r="J831" s="40"/>
      <c r="K831" s="40"/>
      <c r="L831" s="41"/>
      <c r="M831" s="101"/>
    </row>
    <row r="832" spans="1:13">
      <c r="A832" s="39"/>
      <c r="B832" s="255"/>
      <c r="C832" s="248"/>
      <c r="D832" s="248"/>
      <c r="E832" s="36"/>
      <c r="F832" s="263"/>
      <c r="G832" s="263"/>
      <c r="H832" s="38"/>
      <c r="J832" s="40"/>
      <c r="K832" s="40"/>
      <c r="L832" s="41"/>
      <c r="M832" s="101"/>
    </row>
    <row r="833" spans="1:13">
      <c r="A833" s="39"/>
      <c r="B833" s="255"/>
      <c r="C833" s="248"/>
      <c r="D833" s="248"/>
      <c r="E833" s="36"/>
      <c r="F833" s="263"/>
      <c r="G833" s="263"/>
      <c r="H833" s="38"/>
      <c r="J833" s="40"/>
      <c r="K833" s="40"/>
      <c r="L833" s="41"/>
      <c r="M833" s="101"/>
    </row>
    <row r="834" spans="1:13">
      <c r="A834" s="39"/>
      <c r="B834" s="255"/>
      <c r="C834" s="248"/>
      <c r="D834" s="248"/>
      <c r="E834" s="36"/>
      <c r="F834" s="263"/>
      <c r="G834" s="263"/>
      <c r="H834" s="38"/>
      <c r="J834" s="40"/>
      <c r="K834" s="40"/>
      <c r="L834" s="41"/>
      <c r="M834" s="101"/>
    </row>
    <row r="835" spans="1:13">
      <c r="A835" s="39"/>
      <c r="B835" s="255"/>
      <c r="C835" s="248"/>
      <c r="D835" s="248"/>
      <c r="E835" s="36"/>
      <c r="F835" s="263"/>
      <c r="G835" s="263"/>
      <c r="H835" s="38"/>
      <c r="J835" s="40"/>
      <c r="K835" s="40"/>
      <c r="L835" s="41"/>
      <c r="M835" s="101"/>
    </row>
    <row r="836" spans="1:13">
      <c r="A836" s="39"/>
      <c r="B836" s="255"/>
      <c r="C836" s="248"/>
      <c r="D836" s="248"/>
      <c r="E836" s="36"/>
      <c r="F836" s="263"/>
      <c r="G836" s="263"/>
      <c r="H836" s="38"/>
      <c r="J836" s="40"/>
      <c r="K836" s="40"/>
      <c r="L836" s="41"/>
      <c r="M836" s="101"/>
    </row>
    <row r="837" spans="1:13">
      <c r="A837" s="39"/>
      <c r="B837" s="255"/>
      <c r="C837" s="248"/>
      <c r="D837" s="248"/>
      <c r="E837" s="36"/>
      <c r="F837" s="263"/>
      <c r="G837" s="263"/>
      <c r="H837" s="38"/>
      <c r="J837" s="40"/>
      <c r="K837" s="40"/>
      <c r="L837" s="41"/>
      <c r="M837" s="101"/>
    </row>
    <row r="838" spans="1:13">
      <c r="A838" s="39"/>
      <c r="B838" s="255"/>
      <c r="C838" s="248"/>
      <c r="D838" s="248"/>
      <c r="E838" s="36"/>
      <c r="F838" s="263"/>
      <c r="G838" s="263"/>
      <c r="H838" s="38"/>
      <c r="J838" s="40"/>
      <c r="K838" s="40"/>
      <c r="L838" s="41"/>
      <c r="M838" s="101"/>
    </row>
    <row r="839" spans="1:13">
      <c r="A839" s="39"/>
      <c r="B839" s="255"/>
      <c r="C839" s="248"/>
      <c r="D839" s="248"/>
      <c r="E839" s="36"/>
      <c r="F839" s="263"/>
      <c r="G839" s="263"/>
      <c r="H839" s="38"/>
      <c r="J839" s="40"/>
      <c r="K839" s="40"/>
      <c r="L839" s="41"/>
      <c r="M839" s="101"/>
    </row>
    <row r="840" spans="1:13">
      <c r="A840" s="39"/>
      <c r="B840" s="255"/>
      <c r="C840" s="248"/>
      <c r="D840" s="248"/>
      <c r="E840" s="36"/>
      <c r="F840" s="263"/>
      <c r="G840" s="263"/>
      <c r="H840" s="38"/>
      <c r="J840" s="40"/>
      <c r="K840" s="40"/>
      <c r="L840" s="41"/>
      <c r="M840" s="101"/>
    </row>
    <row r="841" spans="1:13">
      <c r="A841" s="39"/>
      <c r="B841" s="255"/>
      <c r="C841" s="248"/>
      <c r="D841" s="248"/>
      <c r="E841" s="36"/>
      <c r="F841" s="263"/>
      <c r="G841" s="263"/>
      <c r="H841" s="38"/>
      <c r="J841" s="40"/>
      <c r="K841" s="40"/>
      <c r="L841" s="41"/>
      <c r="M841" s="101"/>
    </row>
    <row r="842" spans="1:13">
      <c r="A842" s="39"/>
      <c r="B842" s="255"/>
      <c r="C842" s="248"/>
      <c r="D842" s="248"/>
      <c r="E842" s="36"/>
      <c r="F842" s="263"/>
      <c r="G842" s="263"/>
      <c r="H842" s="38"/>
      <c r="J842" s="40"/>
      <c r="K842" s="40"/>
      <c r="L842" s="41"/>
      <c r="M842" s="101"/>
    </row>
    <row r="843" spans="1:13">
      <c r="A843" s="39"/>
      <c r="B843" s="255"/>
      <c r="C843" s="248"/>
      <c r="D843" s="248"/>
      <c r="E843" s="36"/>
      <c r="F843" s="263"/>
      <c r="G843" s="263"/>
      <c r="H843" s="38"/>
      <c r="J843" s="40"/>
      <c r="K843" s="40"/>
      <c r="L843" s="41"/>
      <c r="M843" s="101"/>
    </row>
    <row r="844" spans="1:13">
      <c r="A844" s="39"/>
      <c r="B844" s="255"/>
      <c r="C844" s="248"/>
      <c r="D844" s="248"/>
      <c r="E844" s="36"/>
      <c r="F844" s="263"/>
      <c r="G844" s="263"/>
      <c r="H844" s="38"/>
      <c r="J844" s="40"/>
      <c r="K844" s="40"/>
      <c r="L844" s="41"/>
      <c r="M844" s="101"/>
    </row>
    <row r="845" spans="1:13">
      <c r="A845" s="39"/>
      <c r="B845" s="255"/>
      <c r="C845" s="248"/>
      <c r="D845" s="248"/>
      <c r="E845" s="36"/>
      <c r="F845" s="263"/>
      <c r="G845" s="263"/>
      <c r="H845" s="38"/>
      <c r="J845" s="40"/>
      <c r="K845" s="40"/>
      <c r="L845" s="41"/>
      <c r="M845" s="101"/>
    </row>
    <row r="846" spans="1:13">
      <c r="A846" s="39"/>
      <c r="B846" s="255"/>
      <c r="C846" s="248"/>
      <c r="D846" s="248"/>
      <c r="E846" s="36"/>
      <c r="F846" s="263"/>
      <c r="G846" s="263"/>
      <c r="H846" s="38"/>
      <c r="J846" s="40"/>
      <c r="K846" s="40"/>
      <c r="L846" s="41"/>
      <c r="M846" s="101"/>
    </row>
    <row r="847" spans="1:13">
      <c r="A847" s="39"/>
      <c r="B847" s="255"/>
      <c r="C847" s="248"/>
      <c r="D847" s="248"/>
      <c r="E847" s="36"/>
      <c r="F847" s="263"/>
      <c r="G847" s="263"/>
      <c r="H847" s="38"/>
      <c r="J847" s="40"/>
      <c r="K847" s="40"/>
      <c r="L847" s="41"/>
      <c r="M847" s="101"/>
    </row>
    <row r="848" spans="1:13">
      <c r="A848" s="39"/>
      <c r="B848" s="255"/>
      <c r="C848" s="248"/>
      <c r="D848" s="248"/>
      <c r="E848" s="36"/>
      <c r="F848" s="263"/>
      <c r="G848" s="263"/>
      <c r="H848" s="38"/>
      <c r="J848" s="40"/>
      <c r="K848" s="40"/>
      <c r="L848" s="41"/>
      <c r="M848" s="101"/>
    </row>
    <row r="849" spans="1:13">
      <c r="A849" s="39"/>
      <c r="B849" s="255"/>
      <c r="C849" s="248"/>
      <c r="D849" s="248"/>
      <c r="E849" s="36"/>
      <c r="F849" s="263"/>
      <c r="G849" s="263"/>
      <c r="H849" s="38"/>
      <c r="J849" s="40"/>
      <c r="K849" s="40"/>
      <c r="L849" s="41"/>
      <c r="M849" s="101"/>
    </row>
    <row r="850" spans="1:13">
      <c r="A850" s="39"/>
      <c r="B850" s="255"/>
      <c r="C850" s="248"/>
      <c r="D850" s="248"/>
      <c r="E850" s="36"/>
      <c r="F850" s="263"/>
      <c r="G850" s="263"/>
      <c r="H850" s="38"/>
      <c r="J850" s="40"/>
      <c r="K850" s="40"/>
      <c r="L850" s="41"/>
      <c r="M850" s="101"/>
    </row>
    <row r="851" spans="1:13">
      <c r="A851" s="39"/>
      <c r="B851" s="255"/>
      <c r="C851" s="248"/>
      <c r="D851" s="248"/>
      <c r="E851" s="36"/>
      <c r="F851" s="263"/>
      <c r="G851" s="263"/>
      <c r="H851" s="38"/>
      <c r="J851" s="40"/>
      <c r="K851" s="40"/>
      <c r="L851" s="41"/>
      <c r="M851" s="101"/>
    </row>
    <row r="852" spans="1:13">
      <c r="A852" s="39"/>
      <c r="B852" s="255"/>
      <c r="C852" s="248"/>
      <c r="D852" s="248"/>
      <c r="E852" s="36"/>
      <c r="F852" s="263"/>
      <c r="G852" s="263"/>
      <c r="H852" s="38"/>
      <c r="J852" s="40"/>
      <c r="K852" s="40"/>
      <c r="L852" s="41"/>
      <c r="M852" s="101"/>
    </row>
    <row r="853" spans="1:13">
      <c r="A853" s="39"/>
      <c r="B853" s="255"/>
      <c r="C853" s="248"/>
      <c r="D853" s="248"/>
      <c r="E853" s="36"/>
      <c r="F853" s="263"/>
      <c r="G853" s="263"/>
      <c r="H853" s="38"/>
      <c r="J853" s="40"/>
      <c r="K853" s="40"/>
      <c r="L853" s="41"/>
      <c r="M853" s="101"/>
    </row>
    <row r="854" spans="1:13">
      <c r="A854" s="39"/>
      <c r="B854" s="255"/>
      <c r="C854" s="248"/>
      <c r="D854" s="248"/>
      <c r="E854" s="36"/>
      <c r="F854" s="263"/>
      <c r="G854" s="263"/>
      <c r="H854" s="38"/>
      <c r="J854" s="40"/>
      <c r="K854" s="40"/>
      <c r="L854" s="41"/>
      <c r="M854" s="101"/>
    </row>
    <row r="855" spans="1:13">
      <c r="A855" s="39"/>
      <c r="B855" s="255"/>
      <c r="C855" s="248"/>
      <c r="D855" s="248"/>
      <c r="E855" s="36"/>
      <c r="F855" s="263"/>
      <c r="G855" s="263"/>
      <c r="H855" s="38"/>
      <c r="J855" s="40"/>
      <c r="K855" s="40"/>
      <c r="L855" s="41"/>
      <c r="M855" s="101"/>
    </row>
    <row r="856" spans="1:13">
      <c r="A856" s="39"/>
      <c r="B856" s="255"/>
      <c r="C856" s="248"/>
      <c r="D856" s="248"/>
      <c r="E856" s="36"/>
      <c r="F856" s="263"/>
      <c r="G856" s="263"/>
      <c r="H856" s="38"/>
      <c r="J856" s="40"/>
      <c r="K856" s="40"/>
      <c r="L856" s="41"/>
      <c r="M856" s="101"/>
    </row>
    <row r="857" spans="1:13">
      <c r="A857" s="39"/>
      <c r="B857" s="255"/>
      <c r="C857" s="248"/>
      <c r="D857" s="248"/>
      <c r="E857" s="36"/>
      <c r="F857" s="263"/>
      <c r="G857" s="263"/>
      <c r="H857" s="38"/>
      <c r="J857" s="40"/>
      <c r="K857" s="40"/>
      <c r="L857" s="41"/>
      <c r="M857" s="101"/>
    </row>
    <row r="858" spans="1:13">
      <c r="A858" s="39"/>
      <c r="B858" s="255"/>
      <c r="C858" s="248"/>
      <c r="D858" s="248"/>
      <c r="E858" s="36"/>
      <c r="F858" s="263"/>
      <c r="G858" s="263"/>
      <c r="H858" s="38"/>
      <c r="J858" s="40"/>
      <c r="K858" s="40"/>
      <c r="L858" s="41"/>
      <c r="M858" s="101"/>
    </row>
    <row r="859" spans="1:13">
      <c r="A859" s="39"/>
      <c r="B859" s="255"/>
      <c r="C859" s="248"/>
      <c r="D859" s="248"/>
      <c r="E859" s="36"/>
      <c r="F859" s="263"/>
      <c r="G859" s="263"/>
      <c r="H859" s="38"/>
      <c r="J859" s="40"/>
      <c r="K859" s="40"/>
      <c r="L859" s="41"/>
      <c r="M859" s="101"/>
    </row>
    <row r="860" spans="1:13">
      <c r="A860" s="39"/>
      <c r="B860" s="255"/>
      <c r="C860" s="248"/>
      <c r="D860" s="248"/>
      <c r="E860" s="36"/>
      <c r="F860" s="263"/>
      <c r="G860" s="263"/>
      <c r="H860" s="38"/>
      <c r="J860" s="40"/>
      <c r="K860" s="40"/>
      <c r="L860" s="41"/>
      <c r="M860" s="101"/>
    </row>
    <row r="861" spans="1:13">
      <c r="A861" s="39"/>
      <c r="B861" s="255"/>
      <c r="C861" s="248"/>
      <c r="D861" s="248"/>
      <c r="E861" s="36"/>
      <c r="F861" s="263"/>
      <c r="G861" s="263"/>
      <c r="H861" s="38"/>
      <c r="J861" s="40"/>
      <c r="K861" s="40"/>
      <c r="L861" s="41"/>
      <c r="M861" s="101"/>
    </row>
    <row r="862" spans="1:13">
      <c r="A862" s="39"/>
      <c r="B862" s="255"/>
      <c r="C862" s="248"/>
      <c r="D862" s="248"/>
      <c r="E862" s="36"/>
      <c r="F862" s="263"/>
      <c r="G862" s="263"/>
      <c r="H862" s="38"/>
      <c r="J862" s="40"/>
      <c r="K862" s="40"/>
      <c r="L862" s="41"/>
      <c r="M862" s="101"/>
    </row>
    <row r="863" spans="1:13">
      <c r="A863" s="39"/>
      <c r="B863" s="255"/>
      <c r="C863" s="248"/>
      <c r="D863" s="248"/>
      <c r="E863" s="36"/>
      <c r="F863" s="263"/>
      <c r="G863" s="263"/>
      <c r="H863" s="38"/>
      <c r="J863" s="40"/>
      <c r="K863" s="40"/>
      <c r="L863" s="41"/>
      <c r="M863" s="101"/>
    </row>
    <row r="864" spans="1:13">
      <c r="A864" s="39"/>
      <c r="B864" s="255"/>
      <c r="C864" s="248"/>
      <c r="D864" s="248"/>
      <c r="E864" s="36"/>
      <c r="F864" s="263"/>
      <c r="G864" s="263"/>
      <c r="H864" s="38"/>
      <c r="J864" s="40"/>
      <c r="K864" s="40"/>
      <c r="L864" s="41"/>
      <c r="M864" s="101"/>
    </row>
    <row r="865" spans="1:13">
      <c r="A865" s="39"/>
      <c r="B865" s="255"/>
      <c r="C865" s="248"/>
      <c r="D865" s="248"/>
      <c r="E865" s="36"/>
      <c r="F865" s="263"/>
      <c r="G865" s="263"/>
      <c r="H865" s="38"/>
      <c r="J865" s="40"/>
      <c r="K865" s="40"/>
      <c r="L865" s="41"/>
      <c r="M865" s="101"/>
    </row>
    <row r="866" spans="1:13">
      <c r="A866" s="39"/>
      <c r="B866" s="255"/>
      <c r="C866" s="248"/>
      <c r="D866" s="248"/>
      <c r="E866" s="36"/>
      <c r="F866" s="263"/>
      <c r="G866" s="263"/>
      <c r="H866" s="38"/>
      <c r="J866" s="40"/>
      <c r="K866" s="40"/>
      <c r="L866" s="41"/>
      <c r="M866" s="101"/>
    </row>
    <row r="867" spans="1:13">
      <c r="A867" s="39"/>
      <c r="B867" s="255"/>
      <c r="C867" s="248"/>
      <c r="D867" s="248"/>
      <c r="E867" s="36"/>
      <c r="F867" s="263"/>
      <c r="G867" s="263"/>
      <c r="H867" s="38"/>
      <c r="J867" s="40"/>
      <c r="K867" s="40"/>
      <c r="L867" s="41"/>
      <c r="M867" s="101"/>
    </row>
    <row r="868" spans="1:13">
      <c r="A868" s="39"/>
      <c r="B868" s="255"/>
      <c r="C868" s="248"/>
      <c r="D868" s="248"/>
      <c r="E868" s="36"/>
      <c r="F868" s="263"/>
      <c r="G868" s="263"/>
      <c r="H868" s="38"/>
      <c r="J868" s="40"/>
      <c r="K868" s="40"/>
      <c r="L868" s="41"/>
      <c r="M868" s="101"/>
    </row>
    <row r="869" spans="1:13">
      <c r="A869" s="39"/>
      <c r="B869" s="255"/>
      <c r="C869" s="248"/>
      <c r="D869" s="248"/>
      <c r="E869" s="36"/>
      <c r="F869" s="263"/>
      <c r="G869" s="263"/>
      <c r="H869" s="38"/>
      <c r="J869" s="40"/>
      <c r="K869" s="40"/>
      <c r="L869" s="41"/>
      <c r="M869" s="101"/>
    </row>
    <row r="870" spans="1:13">
      <c r="A870" s="39"/>
      <c r="B870" s="255"/>
      <c r="C870" s="248"/>
      <c r="D870" s="248"/>
      <c r="E870" s="36"/>
      <c r="F870" s="263"/>
      <c r="G870" s="263"/>
      <c r="H870" s="38"/>
      <c r="J870" s="40"/>
      <c r="K870" s="40"/>
      <c r="L870" s="41"/>
      <c r="M870" s="101"/>
    </row>
    <row r="871" spans="1:13">
      <c r="A871" s="39"/>
      <c r="B871" s="255"/>
      <c r="C871" s="248"/>
      <c r="D871" s="248"/>
      <c r="E871" s="36"/>
      <c r="F871" s="263"/>
      <c r="G871" s="263"/>
      <c r="H871" s="38"/>
      <c r="J871" s="40"/>
      <c r="K871" s="40"/>
      <c r="L871" s="41"/>
      <c r="M871" s="101"/>
    </row>
    <row r="872" spans="1:13">
      <c r="A872" s="39"/>
      <c r="B872" s="255"/>
      <c r="C872" s="248"/>
      <c r="D872" s="248"/>
      <c r="E872" s="36"/>
      <c r="F872" s="263"/>
      <c r="G872" s="263"/>
      <c r="H872" s="38"/>
      <c r="J872" s="40"/>
      <c r="K872" s="40"/>
      <c r="L872" s="41"/>
      <c r="M872" s="101"/>
    </row>
    <row r="873" spans="1:13">
      <c r="A873" s="39"/>
      <c r="B873" s="255"/>
      <c r="C873" s="248"/>
      <c r="D873" s="248"/>
      <c r="E873" s="36"/>
      <c r="F873" s="263"/>
      <c r="G873" s="263"/>
      <c r="H873" s="38"/>
      <c r="J873" s="40"/>
      <c r="K873" s="40"/>
      <c r="L873" s="41"/>
      <c r="M873" s="101"/>
    </row>
    <row r="874" spans="1:13">
      <c r="A874" s="39"/>
      <c r="B874" s="255"/>
      <c r="C874" s="248"/>
      <c r="D874" s="248"/>
      <c r="E874" s="36"/>
      <c r="F874" s="263"/>
      <c r="G874" s="263"/>
      <c r="H874" s="38"/>
      <c r="J874" s="40"/>
      <c r="K874" s="40"/>
      <c r="L874" s="41"/>
      <c r="M874" s="101"/>
    </row>
    <row r="875" spans="1:13">
      <c r="A875" s="39"/>
      <c r="B875" s="255"/>
      <c r="C875" s="248"/>
      <c r="D875" s="248"/>
      <c r="E875" s="36"/>
      <c r="F875" s="263"/>
      <c r="G875" s="263"/>
      <c r="H875" s="38"/>
      <c r="J875" s="40"/>
      <c r="K875" s="40"/>
      <c r="L875" s="41"/>
      <c r="M875" s="101"/>
    </row>
    <row r="876" spans="1:13">
      <c r="A876" s="39"/>
      <c r="B876" s="255"/>
      <c r="C876" s="248"/>
      <c r="D876" s="248"/>
      <c r="E876" s="36"/>
      <c r="F876" s="263"/>
      <c r="G876" s="263"/>
      <c r="H876" s="38"/>
      <c r="J876" s="40"/>
      <c r="K876" s="40"/>
      <c r="L876" s="41"/>
      <c r="M876" s="101"/>
    </row>
    <row r="877" spans="1:13">
      <c r="A877" s="39"/>
      <c r="B877" s="255"/>
      <c r="C877" s="248"/>
      <c r="D877" s="248"/>
      <c r="E877" s="36"/>
      <c r="F877" s="263"/>
      <c r="G877" s="263"/>
      <c r="H877" s="38"/>
      <c r="J877" s="40"/>
      <c r="K877" s="40"/>
      <c r="L877" s="41"/>
      <c r="M877" s="101"/>
    </row>
    <row r="878" spans="1:13">
      <c r="A878" s="39"/>
      <c r="B878" s="255"/>
      <c r="C878" s="248"/>
      <c r="D878" s="248"/>
      <c r="E878" s="36"/>
      <c r="F878" s="263"/>
      <c r="G878" s="263"/>
      <c r="H878" s="38"/>
      <c r="J878" s="40"/>
      <c r="K878" s="40"/>
      <c r="L878" s="41"/>
      <c r="M878" s="101"/>
    </row>
    <row r="879" spans="1:13">
      <c r="A879" s="39"/>
      <c r="B879" s="255"/>
      <c r="C879" s="248"/>
      <c r="D879" s="248"/>
      <c r="E879" s="36"/>
      <c r="F879" s="263"/>
      <c r="G879" s="263"/>
      <c r="H879" s="38"/>
      <c r="J879" s="40"/>
      <c r="K879" s="40"/>
      <c r="L879" s="41"/>
      <c r="M879" s="101"/>
    </row>
    <row r="880" spans="1:13">
      <c r="A880" s="39"/>
      <c r="B880" s="255"/>
      <c r="C880" s="248"/>
      <c r="D880" s="248"/>
      <c r="E880" s="36"/>
      <c r="F880" s="263"/>
      <c r="G880" s="263"/>
      <c r="H880" s="38"/>
      <c r="J880" s="40"/>
      <c r="K880" s="40"/>
      <c r="L880" s="41"/>
      <c r="M880" s="101"/>
    </row>
    <row r="881" spans="1:13">
      <c r="A881" s="39"/>
      <c r="B881" s="255"/>
      <c r="C881" s="248"/>
      <c r="D881" s="248"/>
      <c r="E881" s="36"/>
      <c r="F881" s="263"/>
      <c r="G881" s="263"/>
      <c r="H881" s="38"/>
      <c r="J881" s="40"/>
      <c r="K881" s="40"/>
      <c r="L881" s="41"/>
      <c r="M881" s="101"/>
    </row>
    <row r="882" spans="1:13">
      <c r="A882" s="39"/>
      <c r="B882" s="255"/>
      <c r="C882" s="248"/>
      <c r="D882" s="248"/>
      <c r="E882" s="36"/>
      <c r="F882" s="263"/>
      <c r="G882" s="263"/>
      <c r="H882" s="38"/>
      <c r="J882" s="40"/>
      <c r="K882" s="40"/>
      <c r="L882" s="41"/>
      <c r="M882" s="101"/>
    </row>
    <row r="883" spans="1:13">
      <c r="A883" s="39"/>
      <c r="B883" s="255"/>
      <c r="C883" s="248"/>
      <c r="D883" s="248"/>
      <c r="E883" s="36"/>
      <c r="F883" s="263"/>
      <c r="G883" s="263"/>
      <c r="H883" s="38"/>
      <c r="J883" s="40"/>
      <c r="K883" s="40"/>
      <c r="L883" s="41"/>
      <c r="M883" s="101"/>
    </row>
    <row r="884" spans="1:13">
      <c r="A884" s="39"/>
      <c r="B884" s="255"/>
      <c r="C884" s="248"/>
      <c r="D884" s="248"/>
      <c r="E884" s="36"/>
      <c r="F884" s="263"/>
      <c r="G884" s="263"/>
      <c r="H884" s="38"/>
      <c r="J884" s="40"/>
      <c r="K884" s="40"/>
      <c r="L884" s="41"/>
      <c r="M884" s="101"/>
    </row>
    <row r="885" spans="1:13">
      <c r="A885" s="39"/>
      <c r="B885" s="255"/>
      <c r="C885" s="248"/>
      <c r="D885" s="248"/>
      <c r="E885" s="36"/>
      <c r="F885" s="263"/>
      <c r="G885" s="263"/>
      <c r="H885" s="38"/>
      <c r="J885" s="40"/>
      <c r="K885" s="40"/>
      <c r="L885" s="41"/>
      <c r="M885" s="101"/>
    </row>
    <row r="886" spans="1:13">
      <c r="A886" s="39"/>
      <c r="B886" s="255"/>
      <c r="C886" s="248"/>
      <c r="D886" s="248"/>
      <c r="E886" s="36"/>
      <c r="F886" s="263"/>
      <c r="G886" s="263"/>
      <c r="H886" s="38"/>
      <c r="J886" s="40"/>
      <c r="K886" s="40"/>
      <c r="L886" s="41"/>
      <c r="M886" s="101"/>
    </row>
    <row r="887" spans="1:13">
      <c r="A887" s="39"/>
      <c r="B887" s="255"/>
      <c r="C887" s="248"/>
      <c r="D887" s="248"/>
      <c r="E887" s="36"/>
      <c r="F887" s="263"/>
      <c r="G887" s="263"/>
      <c r="H887" s="38"/>
      <c r="J887" s="40"/>
      <c r="K887" s="40"/>
      <c r="L887" s="41"/>
      <c r="M887" s="101"/>
    </row>
    <row r="888" spans="1:13">
      <c r="A888" s="39"/>
      <c r="B888" s="255"/>
      <c r="C888" s="248"/>
      <c r="D888" s="248"/>
      <c r="E888" s="36"/>
      <c r="F888" s="263"/>
      <c r="G888" s="263"/>
      <c r="H888" s="38"/>
      <c r="J888" s="40"/>
      <c r="K888" s="40"/>
      <c r="L888" s="41"/>
      <c r="M888" s="101"/>
    </row>
    <row r="889" spans="1:13">
      <c r="A889" s="39"/>
      <c r="B889" s="255"/>
      <c r="C889" s="248"/>
      <c r="D889" s="248"/>
      <c r="E889" s="36"/>
      <c r="F889" s="263"/>
      <c r="G889" s="263"/>
      <c r="H889" s="38"/>
      <c r="J889" s="40"/>
      <c r="K889" s="40"/>
      <c r="L889" s="41"/>
      <c r="M889" s="101"/>
    </row>
    <row r="890" spans="1:13">
      <c r="A890" s="39"/>
      <c r="B890" s="255"/>
      <c r="C890" s="248"/>
      <c r="D890" s="248"/>
      <c r="E890" s="36"/>
      <c r="F890" s="263"/>
      <c r="G890" s="263"/>
      <c r="H890" s="38"/>
      <c r="J890" s="40"/>
      <c r="K890" s="40"/>
      <c r="L890" s="41"/>
      <c r="M890" s="101"/>
    </row>
    <row r="891" spans="1:13">
      <c r="A891" s="39"/>
      <c r="B891" s="255"/>
      <c r="C891" s="248"/>
      <c r="D891" s="248"/>
      <c r="E891" s="36"/>
      <c r="F891" s="263"/>
      <c r="G891" s="263"/>
      <c r="H891" s="38"/>
      <c r="J891" s="40"/>
      <c r="K891" s="40"/>
      <c r="L891" s="41"/>
      <c r="M891" s="101"/>
    </row>
    <row r="892" spans="1:13">
      <c r="A892" s="39"/>
      <c r="B892" s="255"/>
      <c r="C892" s="248"/>
      <c r="D892" s="248"/>
      <c r="E892" s="36"/>
      <c r="F892" s="263"/>
      <c r="G892" s="263"/>
      <c r="H892" s="38"/>
      <c r="J892" s="40"/>
      <c r="K892" s="40"/>
      <c r="L892" s="41"/>
      <c r="M892" s="101"/>
    </row>
    <row r="893" spans="1:13">
      <c r="A893" s="39"/>
      <c r="B893" s="255"/>
      <c r="C893" s="248"/>
      <c r="D893" s="248"/>
      <c r="E893" s="36"/>
      <c r="F893" s="263"/>
      <c r="G893" s="263"/>
      <c r="H893" s="38"/>
      <c r="J893" s="40"/>
      <c r="K893" s="40"/>
      <c r="L893" s="41"/>
      <c r="M893" s="101"/>
    </row>
    <row r="894" spans="1:13">
      <c r="A894" s="39"/>
      <c r="B894" s="255"/>
      <c r="C894" s="248"/>
      <c r="D894" s="248"/>
      <c r="E894" s="36"/>
      <c r="F894" s="263"/>
      <c r="G894" s="263"/>
      <c r="H894" s="38"/>
      <c r="J894" s="40"/>
      <c r="K894" s="40"/>
      <c r="L894" s="41"/>
      <c r="M894" s="101"/>
    </row>
    <row r="895" spans="1:13">
      <c r="A895" s="39"/>
      <c r="B895" s="255"/>
      <c r="C895" s="248"/>
      <c r="D895" s="248"/>
      <c r="E895" s="36"/>
      <c r="F895" s="263"/>
      <c r="G895" s="263"/>
      <c r="H895" s="38"/>
      <c r="J895" s="40"/>
      <c r="K895" s="40"/>
      <c r="L895" s="41"/>
      <c r="M895" s="101"/>
    </row>
    <row r="896" spans="1:13">
      <c r="A896" s="39"/>
      <c r="B896" s="255"/>
      <c r="C896" s="248"/>
      <c r="D896" s="248"/>
      <c r="E896" s="36"/>
      <c r="F896" s="263"/>
      <c r="G896" s="263"/>
      <c r="H896" s="38"/>
      <c r="J896" s="40"/>
      <c r="K896" s="40"/>
      <c r="L896" s="41"/>
      <c r="M896" s="101"/>
    </row>
    <row r="897" spans="1:13">
      <c r="A897" s="39"/>
      <c r="B897" s="255"/>
      <c r="C897" s="248"/>
      <c r="D897" s="248"/>
      <c r="E897" s="36"/>
      <c r="F897" s="263"/>
      <c r="G897" s="263"/>
      <c r="H897" s="38"/>
      <c r="J897" s="40"/>
      <c r="K897" s="40"/>
      <c r="L897" s="41"/>
      <c r="M897" s="101"/>
    </row>
    <row r="898" spans="1:13">
      <c r="A898" s="39"/>
      <c r="B898" s="255"/>
      <c r="C898" s="248"/>
      <c r="D898" s="248"/>
      <c r="E898" s="36"/>
      <c r="F898" s="263"/>
      <c r="G898" s="263"/>
      <c r="H898" s="38"/>
      <c r="J898" s="40"/>
      <c r="K898" s="40"/>
      <c r="L898" s="41"/>
      <c r="M898" s="101"/>
    </row>
    <row r="899" spans="1:13">
      <c r="A899" s="39"/>
      <c r="B899" s="255"/>
      <c r="C899" s="248"/>
      <c r="D899" s="248"/>
      <c r="E899" s="36"/>
      <c r="F899" s="263"/>
      <c r="G899" s="263"/>
      <c r="H899" s="38"/>
      <c r="J899" s="40"/>
      <c r="K899" s="40"/>
      <c r="L899" s="41"/>
      <c r="M899" s="101"/>
    </row>
    <row r="900" spans="1:13">
      <c r="A900" s="39"/>
      <c r="B900" s="255"/>
      <c r="C900" s="248"/>
      <c r="D900" s="248"/>
      <c r="E900" s="36"/>
      <c r="F900" s="263"/>
      <c r="G900" s="263"/>
      <c r="H900" s="38"/>
      <c r="J900" s="40"/>
      <c r="K900" s="40"/>
      <c r="L900" s="41"/>
      <c r="M900" s="101"/>
    </row>
    <row r="901" spans="1:13">
      <c r="A901" s="39"/>
      <c r="B901" s="255"/>
      <c r="C901" s="248"/>
      <c r="D901" s="248"/>
      <c r="E901" s="36"/>
      <c r="F901" s="263"/>
      <c r="G901" s="263"/>
      <c r="H901" s="38"/>
      <c r="J901" s="40"/>
      <c r="K901" s="40"/>
      <c r="L901" s="41"/>
      <c r="M901" s="101"/>
    </row>
    <row r="902" spans="1:13">
      <c r="A902" s="39"/>
      <c r="B902" s="255"/>
      <c r="C902" s="248"/>
      <c r="D902" s="248"/>
      <c r="E902" s="36"/>
      <c r="F902" s="263"/>
      <c r="G902" s="263"/>
      <c r="H902" s="38"/>
      <c r="J902" s="40"/>
      <c r="K902" s="40"/>
      <c r="L902" s="41"/>
      <c r="M902" s="101"/>
    </row>
    <row r="903" spans="1:13">
      <c r="A903" s="39"/>
      <c r="B903" s="255"/>
      <c r="C903" s="248"/>
      <c r="D903" s="248"/>
      <c r="E903" s="36"/>
      <c r="F903" s="263"/>
      <c r="G903" s="263"/>
      <c r="H903" s="38"/>
      <c r="J903" s="40"/>
      <c r="K903" s="40"/>
      <c r="L903" s="41"/>
      <c r="M903" s="101"/>
    </row>
    <row r="904" spans="1:13">
      <c r="A904" s="39"/>
      <c r="B904" s="255"/>
      <c r="C904" s="248"/>
      <c r="D904" s="248"/>
      <c r="E904" s="36"/>
      <c r="F904" s="263"/>
      <c r="G904" s="263"/>
      <c r="H904" s="38"/>
      <c r="J904" s="40"/>
      <c r="K904" s="40"/>
      <c r="L904" s="41"/>
      <c r="M904" s="101"/>
    </row>
    <row r="905" spans="1:13">
      <c r="A905" s="39"/>
      <c r="B905" s="255"/>
      <c r="C905" s="248"/>
      <c r="D905" s="248"/>
      <c r="E905" s="36"/>
      <c r="F905" s="263"/>
      <c r="G905" s="263"/>
      <c r="H905" s="38"/>
      <c r="J905" s="40"/>
      <c r="K905" s="40"/>
      <c r="L905" s="41"/>
      <c r="M905" s="101"/>
    </row>
    <row r="906" spans="1:13">
      <c r="A906" s="39"/>
      <c r="B906" s="255"/>
      <c r="C906" s="248"/>
      <c r="D906" s="248"/>
      <c r="E906" s="36"/>
      <c r="F906" s="263"/>
      <c r="G906" s="263"/>
      <c r="H906" s="38"/>
      <c r="J906" s="40"/>
      <c r="K906" s="40"/>
      <c r="L906" s="41"/>
      <c r="M906" s="101"/>
    </row>
    <row r="907" spans="1:13">
      <c r="A907" s="39"/>
      <c r="B907" s="255"/>
      <c r="C907" s="248"/>
      <c r="D907" s="248"/>
      <c r="E907" s="36"/>
      <c r="F907" s="263"/>
      <c r="G907" s="263"/>
      <c r="H907" s="38"/>
      <c r="J907" s="40"/>
      <c r="K907" s="40"/>
      <c r="L907" s="41"/>
      <c r="M907" s="101"/>
    </row>
    <row r="908" spans="1:13">
      <c r="A908" s="39"/>
      <c r="B908" s="255"/>
      <c r="C908" s="248"/>
      <c r="D908" s="248"/>
      <c r="E908" s="36"/>
      <c r="F908" s="263"/>
      <c r="G908" s="263"/>
      <c r="H908" s="38"/>
      <c r="J908" s="40"/>
      <c r="K908" s="40"/>
      <c r="L908" s="41"/>
      <c r="M908" s="101"/>
    </row>
    <row r="909" spans="1:13">
      <c r="A909" s="39"/>
      <c r="B909" s="255"/>
      <c r="C909" s="248"/>
      <c r="D909" s="248"/>
      <c r="E909" s="36"/>
      <c r="F909" s="263"/>
      <c r="G909" s="263"/>
      <c r="H909" s="38"/>
      <c r="J909" s="40"/>
      <c r="K909" s="40"/>
      <c r="L909" s="41"/>
      <c r="M909" s="101"/>
    </row>
    <row r="910" spans="1:13">
      <c r="A910" s="39"/>
      <c r="B910" s="255"/>
      <c r="C910" s="248"/>
      <c r="D910" s="248"/>
      <c r="E910" s="36"/>
      <c r="F910" s="263"/>
      <c r="G910" s="263"/>
      <c r="H910" s="38"/>
      <c r="J910" s="40"/>
      <c r="K910" s="40"/>
      <c r="L910" s="41"/>
      <c r="M910" s="101"/>
    </row>
    <row r="911" spans="1:13">
      <c r="A911" s="39"/>
      <c r="B911" s="255"/>
      <c r="C911" s="248"/>
      <c r="D911" s="248"/>
      <c r="E911" s="36"/>
      <c r="F911" s="263"/>
      <c r="G911" s="263"/>
      <c r="H911" s="38"/>
      <c r="J911" s="40"/>
      <c r="K911" s="40"/>
      <c r="L911" s="41"/>
      <c r="M911" s="101"/>
    </row>
    <row r="912" spans="1:13">
      <c r="A912" s="39"/>
      <c r="B912" s="255"/>
      <c r="C912" s="248"/>
      <c r="D912" s="248"/>
      <c r="E912" s="36"/>
      <c r="F912" s="263"/>
      <c r="G912" s="263"/>
      <c r="H912" s="38"/>
      <c r="J912" s="40"/>
      <c r="K912" s="40"/>
      <c r="L912" s="41"/>
      <c r="M912" s="101"/>
    </row>
    <row r="913" spans="1:13">
      <c r="A913" s="39"/>
      <c r="B913" s="255"/>
      <c r="C913" s="248"/>
      <c r="D913" s="248"/>
      <c r="E913" s="36"/>
      <c r="F913" s="263"/>
      <c r="G913" s="263"/>
      <c r="H913" s="38"/>
      <c r="J913" s="40"/>
      <c r="K913" s="40"/>
      <c r="L913" s="41"/>
      <c r="M913" s="101"/>
    </row>
    <row r="914" spans="1:13">
      <c r="A914" s="39"/>
      <c r="B914" s="255"/>
      <c r="C914" s="248"/>
      <c r="D914" s="248"/>
      <c r="E914" s="36"/>
      <c r="F914" s="263"/>
      <c r="G914" s="263"/>
      <c r="H914" s="38"/>
      <c r="J914" s="40"/>
      <c r="K914" s="40"/>
      <c r="L914" s="41"/>
      <c r="M914" s="101"/>
    </row>
    <row r="915" spans="1:13">
      <c r="A915" s="39"/>
      <c r="B915" s="255"/>
      <c r="C915" s="248"/>
      <c r="D915" s="248"/>
      <c r="E915" s="36"/>
      <c r="F915" s="263"/>
      <c r="G915" s="263"/>
      <c r="H915" s="38"/>
      <c r="J915" s="40"/>
      <c r="K915" s="40"/>
      <c r="L915" s="41"/>
      <c r="M915" s="101"/>
    </row>
    <row r="916" spans="1:13">
      <c r="A916" s="39"/>
      <c r="B916" s="255"/>
      <c r="C916" s="248"/>
      <c r="D916" s="248"/>
      <c r="E916" s="36"/>
      <c r="F916" s="263"/>
      <c r="G916" s="263"/>
      <c r="H916" s="38"/>
      <c r="J916" s="40"/>
      <c r="K916" s="40"/>
      <c r="L916" s="41"/>
      <c r="M916" s="101"/>
    </row>
    <row r="917" spans="1:13">
      <c r="A917" s="39"/>
      <c r="B917" s="255"/>
      <c r="C917" s="248"/>
      <c r="D917" s="248"/>
      <c r="E917" s="36"/>
      <c r="F917" s="263"/>
      <c r="G917" s="263"/>
      <c r="H917" s="38"/>
      <c r="J917" s="40"/>
      <c r="K917" s="40"/>
      <c r="L917" s="41"/>
      <c r="M917" s="101"/>
    </row>
    <row r="918" spans="1:13">
      <c r="A918" s="39"/>
      <c r="B918" s="255"/>
      <c r="C918" s="248"/>
      <c r="D918" s="248"/>
      <c r="E918" s="36"/>
      <c r="F918" s="263"/>
      <c r="G918" s="263"/>
      <c r="H918" s="38"/>
      <c r="J918" s="40"/>
      <c r="K918" s="40"/>
      <c r="L918" s="41"/>
      <c r="M918" s="101"/>
    </row>
    <row r="919" spans="1:13">
      <c r="A919" s="39"/>
      <c r="B919" s="255"/>
      <c r="C919" s="248"/>
      <c r="D919" s="248"/>
      <c r="E919" s="36"/>
      <c r="F919" s="263"/>
      <c r="G919" s="263"/>
      <c r="H919" s="38"/>
      <c r="J919" s="40"/>
      <c r="K919" s="40"/>
      <c r="L919" s="41"/>
      <c r="M919" s="101"/>
    </row>
    <row r="920" spans="1:13">
      <c r="A920" s="39"/>
      <c r="B920" s="255"/>
      <c r="C920" s="248"/>
      <c r="D920" s="248"/>
      <c r="E920" s="36"/>
      <c r="F920" s="263"/>
      <c r="G920" s="263"/>
      <c r="H920" s="38"/>
      <c r="J920" s="40"/>
      <c r="K920" s="40"/>
      <c r="L920" s="41"/>
      <c r="M920" s="101"/>
    </row>
    <row r="921" spans="1:13">
      <c r="A921" s="39"/>
      <c r="B921" s="255"/>
      <c r="C921" s="248"/>
      <c r="D921" s="248"/>
      <c r="E921" s="36"/>
      <c r="F921" s="263"/>
      <c r="G921" s="263"/>
      <c r="H921" s="38"/>
      <c r="J921" s="40"/>
      <c r="K921" s="40"/>
      <c r="L921" s="41"/>
      <c r="M921" s="101"/>
    </row>
    <row r="922" spans="1:13">
      <c r="A922" s="39"/>
      <c r="B922" s="255"/>
      <c r="C922" s="248"/>
      <c r="D922" s="248"/>
      <c r="E922" s="36"/>
      <c r="F922" s="263"/>
      <c r="G922" s="263"/>
      <c r="H922" s="38"/>
      <c r="J922" s="40"/>
      <c r="K922" s="40"/>
      <c r="L922" s="41"/>
      <c r="M922" s="101"/>
    </row>
    <row r="923" spans="1:13">
      <c r="A923" s="39"/>
      <c r="B923" s="255"/>
      <c r="C923" s="248"/>
      <c r="D923" s="248"/>
      <c r="E923" s="36"/>
      <c r="F923" s="263"/>
      <c r="G923" s="263"/>
      <c r="H923" s="38"/>
      <c r="J923" s="40"/>
      <c r="K923" s="40"/>
      <c r="L923" s="41"/>
      <c r="M923" s="101"/>
    </row>
    <row r="924" spans="1:13">
      <c r="A924" s="39"/>
      <c r="B924" s="255"/>
      <c r="C924" s="248"/>
      <c r="D924" s="248"/>
      <c r="E924" s="36"/>
      <c r="F924" s="263"/>
      <c r="G924" s="263"/>
      <c r="H924" s="38"/>
      <c r="J924" s="40"/>
      <c r="K924" s="40"/>
      <c r="L924" s="41"/>
      <c r="M924" s="101"/>
    </row>
    <row r="925" spans="1:13">
      <c r="A925" s="39"/>
      <c r="B925" s="255"/>
      <c r="C925" s="248"/>
      <c r="D925" s="248"/>
      <c r="E925" s="36"/>
      <c r="F925" s="263"/>
      <c r="G925" s="263"/>
      <c r="H925" s="38"/>
      <c r="J925" s="40"/>
      <c r="K925" s="40"/>
      <c r="L925" s="41"/>
      <c r="M925" s="101"/>
    </row>
    <row r="926" spans="1:13">
      <c r="A926" s="39"/>
      <c r="B926" s="255"/>
      <c r="C926" s="248"/>
      <c r="D926" s="248"/>
      <c r="E926" s="36"/>
      <c r="F926" s="263"/>
      <c r="G926" s="263"/>
      <c r="H926" s="38"/>
      <c r="J926" s="40"/>
      <c r="K926" s="40"/>
      <c r="L926" s="41"/>
      <c r="M926" s="101"/>
    </row>
    <row r="927" spans="1:13">
      <c r="A927" s="39"/>
      <c r="B927" s="255"/>
      <c r="C927" s="248"/>
      <c r="D927" s="248"/>
      <c r="E927" s="36"/>
      <c r="F927" s="263"/>
      <c r="G927" s="263"/>
      <c r="H927" s="38"/>
      <c r="J927" s="40"/>
      <c r="K927" s="40"/>
      <c r="L927" s="41"/>
      <c r="M927" s="101"/>
    </row>
    <row r="928" spans="1:13">
      <c r="A928" s="39"/>
      <c r="B928" s="255"/>
      <c r="C928" s="248"/>
      <c r="D928" s="248"/>
      <c r="E928" s="36"/>
      <c r="F928" s="263"/>
      <c r="G928" s="263"/>
      <c r="H928" s="38"/>
      <c r="J928" s="40"/>
      <c r="K928" s="40"/>
      <c r="L928" s="41"/>
      <c r="M928" s="101"/>
    </row>
    <row r="929" spans="1:13">
      <c r="A929" s="39"/>
      <c r="B929" s="255"/>
      <c r="C929" s="248"/>
      <c r="D929" s="248"/>
      <c r="E929" s="36"/>
      <c r="F929" s="263"/>
      <c r="G929" s="263"/>
      <c r="H929" s="38"/>
      <c r="J929" s="40"/>
      <c r="K929" s="40"/>
      <c r="L929" s="41"/>
      <c r="M929" s="101"/>
    </row>
    <row r="930" spans="1:13">
      <c r="A930" s="39"/>
      <c r="B930" s="255"/>
      <c r="C930" s="248"/>
      <c r="D930" s="248"/>
      <c r="E930" s="36"/>
      <c r="F930" s="263"/>
      <c r="G930" s="263"/>
      <c r="H930" s="38"/>
      <c r="J930" s="40"/>
      <c r="K930" s="40"/>
      <c r="L930" s="41"/>
      <c r="M930" s="101"/>
    </row>
    <row r="931" spans="1:13">
      <c r="A931" s="39"/>
      <c r="B931" s="255"/>
      <c r="C931" s="248"/>
      <c r="D931" s="248"/>
      <c r="E931" s="36"/>
      <c r="F931" s="263"/>
      <c r="G931" s="263"/>
      <c r="H931" s="38"/>
      <c r="J931" s="40"/>
      <c r="K931" s="40"/>
      <c r="L931" s="41"/>
      <c r="M931" s="101"/>
    </row>
    <row r="932" spans="1:13">
      <c r="A932" s="39"/>
      <c r="B932" s="255"/>
      <c r="C932" s="248"/>
      <c r="D932" s="248"/>
      <c r="E932" s="36"/>
      <c r="F932" s="263"/>
      <c r="G932" s="263"/>
      <c r="H932" s="38"/>
      <c r="J932" s="40"/>
      <c r="K932" s="40"/>
      <c r="L932" s="41"/>
      <c r="M932" s="101"/>
    </row>
    <row r="933" spans="1:13">
      <c r="A933" s="39"/>
      <c r="B933" s="255"/>
      <c r="C933" s="248"/>
      <c r="D933" s="248"/>
      <c r="E933" s="36"/>
      <c r="F933" s="263"/>
      <c r="G933" s="263"/>
      <c r="H933" s="38"/>
      <c r="J933" s="40"/>
      <c r="K933" s="40"/>
      <c r="L933" s="41"/>
      <c r="M933" s="101"/>
    </row>
    <row r="934" spans="1:13">
      <c r="A934" s="39"/>
      <c r="B934" s="255"/>
      <c r="C934" s="248"/>
      <c r="D934" s="248"/>
      <c r="E934" s="36"/>
      <c r="F934" s="263"/>
      <c r="G934" s="263"/>
      <c r="H934" s="38"/>
      <c r="J934" s="40"/>
      <c r="K934" s="40"/>
      <c r="L934" s="41"/>
      <c r="M934" s="101"/>
    </row>
    <row r="935" spans="1:13">
      <c r="A935" s="39"/>
      <c r="B935" s="255"/>
      <c r="C935" s="248"/>
      <c r="D935" s="248"/>
      <c r="E935" s="36"/>
      <c r="F935" s="263"/>
      <c r="G935" s="263"/>
      <c r="H935" s="38"/>
      <c r="J935" s="40"/>
      <c r="K935" s="40"/>
      <c r="L935" s="41"/>
      <c r="M935" s="101"/>
    </row>
    <row r="936" spans="1:13">
      <c r="A936" s="39"/>
      <c r="B936" s="255"/>
      <c r="C936" s="248"/>
      <c r="D936" s="248"/>
      <c r="E936" s="36"/>
      <c r="F936" s="263"/>
      <c r="G936" s="263"/>
      <c r="H936" s="38"/>
      <c r="J936" s="40"/>
      <c r="K936" s="40"/>
      <c r="L936" s="41"/>
      <c r="M936" s="101"/>
    </row>
    <row r="937" spans="1:13">
      <c r="A937" s="39"/>
      <c r="B937" s="255"/>
      <c r="C937" s="248"/>
      <c r="D937" s="248"/>
      <c r="E937" s="36"/>
      <c r="F937" s="263"/>
      <c r="G937" s="263"/>
      <c r="H937" s="38"/>
      <c r="J937" s="40"/>
      <c r="K937" s="40"/>
      <c r="L937" s="41"/>
      <c r="M937" s="101"/>
    </row>
    <row r="938" spans="1:13">
      <c r="A938" s="39"/>
      <c r="B938" s="255"/>
      <c r="C938" s="248"/>
      <c r="D938" s="248"/>
      <c r="E938" s="36"/>
      <c r="F938" s="263"/>
      <c r="G938" s="263"/>
      <c r="H938" s="38"/>
      <c r="J938" s="40"/>
      <c r="K938" s="40"/>
      <c r="L938" s="41"/>
      <c r="M938" s="101"/>
    </row>
    <row r="939" spans="1:13">
      <c r="A939" s="39"/>
      <c r="B939" s="255"/>
      <c r="C939" s="248"/>
      <c r="D939" s="248"/>
      <c r="E939" s="36"/>
      <c r="F939" s="263"/>
      <c r="G939" s="263"/>
      <c r="H939" s="38"/>
      <c r="J939" s="40"/>
      <c r="K939" s="40"/>
      <c r="L939" s="41"/>
      <c r="M939" s="101"/>
    </row>
    <row r="940" spans="1:13">
      <c r="A940" s="39"/>
      <c r="B940" s="255"/>
      <c r="C940" s="248"/>
      <c r="D940" s="248"/>
      <c r="E940" s="36"/>
      <c r="F940" s="263"/>
      <c r="G940" s="263"/>
      <c r="H940" s="38"/>
      <c r="J940" s="40"/>
      <c r="K940" s="40"/>
      <c r="L940" s="41"/>
      <c r="M940" s="101"/>
    </row>
    <row r="941" spans="1:13">
      <c r="A941" s="39"/>
      <c r="B941" s="255"/>
      <c r="C941" s="248"/>
      <c r="D941" s="248"/>
      <c r="E941" s="36"/>
      <c r="F941" s="263"/>
      <c r="G941" s="263"/>
      <c r="H941" s="38"/>
      <c r="J941" s="40"/>
      <c r="K941" s="40"/>
      <c r="L941" s="41"/>
      <c r="M941" s="101"/>
    </row>
    <row r="942" spans="1:13">
      <c r="A942" s="39"/>
      <c r="B942" s="255"/>
      <c r="C942" s="248"/>
      <c r="D942" s="248"/>
      <c r="E942" s="36"/>
      <c r="F942" s="263"/>
      <c r="G942" s="263"/>
      <c r="H942" s="38"/>
      <c r="J942" s="40"/>
      <c r="K942" s="40"/>
      <c r="L942" s="41"/>
      <c r="M942" s="101"/>
    </row>
    <row r="943" spans="1:13">
      <c r="A943" s="39"/>
      <c r="B943" s="255"/>
      <c r="C943" s="248"/>
      <c r="D943" s="248"/>
      <c r="E943" s="36"/>
      <c r="F943" s="263"/>
      <c r="G943" s="263"/>
      <c r="H943" s="38"/>
      <c r="J943" s="40"/>
      <c r="K943" s="40"/>
      <c r="L943" s="41"/>
      <c r="M943" s="101"/>
    </row>
    <row r="944" spans="1:13">
      <c r="A944" s="39"/>
      <c r="B944" s="255"/>
      <c r="C944" s="248"/>
      <c r="D944" s="248"/>
      <c r="E944" s="36"/>
      <c r="F944" s="263"/>
      <c r="G944" s="263"/>
      <c r="H944" s="38"/>
      <c r="J944" s="40"/>
      <c r="K944" s="40"/>
      <c r="L944" s="41"/>
      <c r="M944" s="101"/>
    </row>
    <row r="945" spans="1:13">
      <c r="A945" s="39"/>
      <c r="B945" s="255"/>
      <c r="C945" s="248"/>
      <c r="D945" s="248"/>
      <c r="E945" s="36"/>
      <c r="F945" s="263"/>
      <c r="G945" s="263"/>
      <c r="H945" s="38"/>
      <c r="J945" s="40"/>
      <c r="K945" s="40"/>
      <c r="L945" s="41"/>
      <c r="M945" s="101"/>
    </row>
    <row r="946" spans="1:13">
      <c r="A946" s="39"/>
      <c r="B946" s="255"/>
      <c r="C946" s="248"/>
      <c r="D946" s="248"/>
      <c r="E946" s="36"/>
      <c r="F946" s="263"/>
      <c r="G946" s="263"/>
      <c r="H946" s="38"/>
      <c r="J946" s="40"/>
      <c r="K946" s="40"/>
      <c r="L946" s="41"/>
      <c r="M946" s="101"/>
    </row>
    <row r="947" spans="1:13">
      <c r="A947" s="39"/>
      <c r="B947" s="255"/>
      <c r="C947" s="248"/>
      <c r="D947" s="248"/>
      <c r="E947" s="36"/>
      <c r="F947" s="263"/>
      <c r="G947" s="263"/>
      <c r="H947" s="38"/>
      <c r="J947" s="40"/>
      <c r="K947" s="40"/>
      <c r="L947" s="41"/>
      <c r="M947" s="101"/>
    </row>
    <row r="948" spans="1:13">
      <c r="A948" s="39"/>
      <c r="B948" s="255"/>
      <c r="C948" s="248"/>
      <c r="D948" s="248"/>
      <c r="E948" s="36"/>
      <c r="F948" s="263"/>
      <c r="G948" s="263"/>
      <c r="H948" s="38"/>
      <c r="J948" s="40"/>
      <c r="K948" s="40"/>
      <c r="L948" s="41"/>
      <c r="M948" s="101"/>
    </row>
    <row r="949" spans="1:13">
      <c r="A949" s="39"/>
      <c r="B949" s="255"/>
      <c r="C949" s="248"/>
      <c r="D949" s="248"/>
      <c r="E949" s="36"/>
      <c r="F949" s="263"/>
      <c r="G949" s="263"/>
      <c r="H949" s="38"/>
      <c r="J949" s="40"/>
      <c r="K949" s="40"/>
      <c r="L949" s="41"/>
      <c r="M949" s="101"/>
    </row>
    <row r="950" spans="1:13">
      <c r="A950" s="39"/>
      <c r="B950" s="255"/>
      <c r="C950" s="248"/>
      <c r="D950" s="248"/>
      <c r="E950" s="36"/>
      <c r="F950" s="263"/>
      <c r="G950" s="263"/>
      <c r="H950" s="38"/>
      <c r="J950" s="40"/>
      <c r="K950" s="40"/>
      <c r="L950" s="41"/>
      <c r="M950" s="101"/>
    </row>
    <row r="951" spans="1:13">
      <c r="A951" s="39"/>
      <c r="B951" s="255"/>
      <c r="C951" s="248"/>
      <c r="D951" s="248"/>
      <c r="E951" s="36"/>
      <c r="F951" s="263"/>
      <c r="G951" s="263"/>
      <c r="H951" s="38"/>
      <c r="J951" s="40"/>
      <c r="K951" s="40"/>
      <c r="L951" s="41"/>
      <c r="M951" s="101"/>
    </row>
    <row r="952" spans="1:13">
      <c r="A952" s="39"/>
      <c r="B952" s="255"/>
      <c r="C952" s="248"/>
      <c r="D952" s="248"/>
      <c r="E952" s="36"/>
      <c r="F952" s="263"/>
      <c r="G952" s="263"/>
      <c r="H952" s="38"/>
      <c r="J952" s="40"/>
      <c r="K952" s="40"/>
      <c r="L952" s="41"/>
      <c r="M952" s="101"/>
    </row>
    <row r="953" spans="1:13">
      <c r="A953" s="39"/>
      <c r="B953" s="255"/>
      <c r="C953" s="248"/>
      <c r="D953" s="248"/>
      <c r="E953" s="36"/>
      <c r="F953" s="263"/>
      <c r="G953" s="263"/>
      <c r="H953" s="38"/>
      <c r="J953" s="40"/>
      <c r="K953" s="40"/>
      <c r="L953" s="41"/>
      <c r="M953" s="101"/>
    </row>
    <row r="954" spans="1:13">
      <c r="A954" s="39"/>
      <c r="B954" s="255"/>
      <c r="C954" s="248"/>
      <c r="D954" s="248"/>
      <c r="E954" s="36"/>
      <c r="F954" s="263"/>
      <c r="G954" s="263"/>
      <c r="H954" s="38"/>
      <c r="J954" s="40"/>
      <c r="K954" s="40"/>
      <c r="L954" s="41"/>
      <c r="M954" s="101"/>
    </row>
    <row r="955" spans="1:13">
      <c r="A955" s="39"/>
      <c r="B955" s="255"/>
      <c r="C955" s="248"/>
      <c r="D955" s="248"/>
      <c r="E955" s="36"/>
      <c r="F955" s="263"/>
      <c r="G955" s="263"/>
      <c r="H955" s="38"/>
      <c r="J955" s="40"/>
      <c r="K955" s="40"/>
      <c r="L955" s="41"/>
      <c r="M955" s="101"/>
    </row>
    <row r="956" spans="1:13">
      <c r="A956" s="39"/>
      <c r="B956" s="255"/>
      <c r="C956" s="248"/>
      <c r="D956" s="248"/>
      <c r="E956" s="36"/>
      <c r="F956" s="263"/>
      <c r="G956" s="263"/>
      <c r="H956" s="38"/>
      <c r="J956" s="40"/>
      <c r="K956" s="40"/>
      <c r="L956" s="41"/>
      <c r="M956" s="101"/>
    </row>
    <row r="957" spans="1:13">
      <c r="A957" s="39"/>
      <c r="B957" s="255"/>
      <c r="C957" s="248"/>
      <c r="D957" s="248"/>
      <c r="E957" s="36"/>
      <c r="F957" s="263"/>
      <c r="G957" s="263"/>
      <c r="H957" s="38"/>
      <c r="J957" s="40"/>
      <c r="K957" s="40"/>
      <c r="L957" s="41"/>
      <c r="M957" s="101"/>
    </row>
    <row r="958" spans="1:13">
      <c r="A958" s="39"/>
      <c r="B958" s="255"/>
      <c r="C958" s="248"/>
      <c r="D958" s="248"/>
      <c r="E958" s="36"/>
      <c r="F958" s="263"/>
      <c r="G958" s="263"/>
      <c r="H958" s="38"/>
      <c r="J958" s="40"/>
      <c r="K958" s="40"/>
      <c r="L958" s="41"/>
      <c r="M958" s="101"/>
    </row>
    <row r="959" spans="1:13">
      <c r="A959" s="39"/>
      <c r="B959" s="255"/>
      <c r="C959" s="248"/>
      <c r="D959" s="248"/>
      <c r="E959" s="36"/>
      <c r="F959" s="263"/>
      <c r="G959" s="263"/>
      <c r="H959" s="38"/>
      <c r="J959" s="40"/>
      <c r="K959" s="40"/>
      <c r="L959" s="41"/>
      <c r="M959" s="101"/>
    </row>
    <row r="960" spans="1:13">
      <c r="A960" s="39"/>
      <c r="B960" s="255"/>
      <c r="C960" s="248"/>
      <c r="D960" s="248"/>
      <c r="E960" s="36"/>
      <c r="F960" s="263"/>
      <c r="G960" s="263"/>
      <c r="H960" s="38"/>
      <c r="J960" s="40"/>
      <c r="K960" s="40"/>
      <c r="L960" s="41"/>
      <c r="M960" s="101"/>
    </row>
    <row r="961" spans="1:13">
      <c r="A961" s="39"/>
      <c r="B961" s="255"/>
      <c r="C961" s="248"/>
      <c r="D961" s="248"/>
      <c r="E961" s="36"/>
      <c r="F961" s="263"/>
      <c r="G961" s="263"/>
      <c r="H961" s="38"/>
      <c r="J961" s="40"/>
      <c r="K961" s="40"/>
      <c r="L961" s="41"/>
      <c r="M961" s="101"/>
    </row>
    <row r="962" spans="1:13">
      <c r="A962" s="39"/>
      <c r="B962" s="255"/>
      <c r="C962" s="248"/>
      <c r="D962" s="248"/>
      <c r="E962" s="36"/>
      <c r="F962" s="263"/>
      <c r="G962" s="263"/>
      <c r="H962" s="38"/>
      <c r="J962" s="40"/>
      <c r="K962" s="40"/>
      <c r="L962" s="41"/>
      <c r="M962" s="101"/>
    </row>
    <row r="963" spans="1:13">
      <c r="A963" s="39"/>
      <c r="B963" s="255"/>
      <c r="C963" s="248"/>
      <c r="D963" s="248"/>
      <c r="E963" s="36"/>
      <c r="F963" s="263"/>
      <c r="G963" s="263"/>
      <c r="H963" s="38"/>
      <c r="J963" s="40"/>
      <c r="K963" s="40"/>
      <c r="L963" s="41"/>
      <c r="M963" s="101"/>
    </row>
    <row r="964" spans="1:13">
      <c r="A964" s="39"/>
      <c r="B964" s="255"/>
      <c r="C964" s="248"/>
      <c r="D964" s="248"/>
      <c r="E964" s="36"/>
      <c r="F964" s="263"/>
      <c r="G964" s="263"/>
      <c r="H964" s="38"/>
      <c r="J964" s="40"/>
      <c r="K964" s="40"/>
      <c r="L964" s="41"/>
      <c r="M964" s="101"/>
    </row>
    <row r="965" spans="1:13">
      <c r="A965" s="39"/>
      <c r="B965" s="255"/>
      <c r="C965" s="248"/>
      <c r="D965" s="248"/>
      <c r="E965" s="36"/>
      <c r="F965" s="263"/>
      <c r="G965" s="263"/>
      <c r="H965" s="38"/>
      <c r="J965" s="40"/>
      <c r="K965" s="40"/>
      <c r="L965" s="41"/>
      <c r="M965" s="101"/>
    </row>
    <row r="966" spans="1:13">
      <c r="A966" s="39"/>
      <c r="B966" s="255"/>
      <c r="C966" s="248"/>
      <c r="D966" s="248"/>
      <c r="E966" s="36"/>
      <c r="F966" s="263"/>
      <c r="G966" s="263"/>
      <c r="H966" s="38"/>
      <c r="J966" s="40"/>
      <c r="K966" s="40"/>
      <c r="L966" s="41"/>
      <c r="M966" s="101"/>
    </row>
    <row r="967" spans="1:13">
      <c r="A967" s="39"/>
      <c r="B967" s="255"/>
      <c r="C967" s="248"/>
      <c r="D967" s="248"/>
      <c r="E967" s="36"/>
      <c r="F967" s="263"/>
      <c r="G967" s="263"/>
      <c r="H967" s="38"/>
      <c r="J967" s="40"/>
      <c r="K967" s="40"/>
      <c r="L967" s="41"/>
      <c r="M967" s="101"/>
    </row>
    <row r="968" spans="1:13">
      <c r="A968" s="39"/>
      <c r="B968" s="255"/>
      <c r="C968" s="248"/>
      <c r="D968" s="248"/>
      <c r="E968" s="36"/>
      <c r="F968" s="263"/>
      <c r="G968" s="263"/>
      <c r="H968" s="38"/>
      <c r="J968" s="40"/>
      <c r="K968" s="40"/>
      <c r="L968" s="41"/>
      <c r="M968" s="101"/>
    </row>
    <row r="969" spans="1:13">
      <c r="A969" s="39"/>
      <c r="B969" s="255"/>
      <c r="C969" s="248"/>
      <c r="D969" s="248"/>
      <c r="E969" s="36"/>
      <c r="F969" s="263"/>
      <c r="G969" s="263"/>
      <c r="H969" s="38"/>
      <c r="J969" s="40"/>
      <c r="K969" s="40"/>
      <c r="L969" s="41"/>
      <c r="M969" s="101"/>
    </row>
    <row r="970" spans="1:13">
      <c r="A970" s="39"/>
      <c r="B970" s="255"/>
      <c r="C970" s="248"/>
      <c r="D970" s="248"/>
      <c r="E970" s="36"/>
      <c r="F970" s="263"/>
      <c r="G970" s="263"/>
      <c r="H970" s="38"/>
      <c r="J970" s="40"/>
      <c r="K970" s="40"/>
      <c r="L970" s="41"/>
      <c r="M970" s="101"/>
    </row>
    <row r="971" spans="1:13">
      <c r="A971" s="39"/>
      <c r="B971" s="255"/>
      <c r="C971" s="248"/>
      <c r="D971" s="248"/>
      <c r="E971" s="36"/>
      <c r="F971" s="263"/>
      <c r="G971" s="263"/>
      <c r="H971" s="38"/>
      <c r="J971" s="40"/>
      <c r="K971" s="40"/>
      <c r="L971" s="41"/>
      <c r="M971" s="101"/>
    </row>
    <row r="972" spans="1:13">
      <c r="A972" s="39"/>
      <c r="B972" s="255"/>
      <c r="C972" s="248"/>
      <c r="D972" s="248"/>
      <c r="E972" s="36"/>
      <c r="F972" s="263"/>
      <c r="G972" s="263"/>
      <c r="H972" s="38"/>
      <c r="J972" s="40"/>
      <c r="K972" s="40"/>
      <c r="L972" s="41"/>
      <c r="M972" s="101"/>
    </row>
    <row r="973" spans="1:13">
      <c r="A973" s="39"/>
      <c r="B973" s="255"/>
      <c r="C973" s="248"/>
      <c r="D973" s="248"/>
      <c r="E973" s="36"/>
      <c r="F973" s="263"/>
      <c r="G973" s="263"/>
      <c r="H973" s="38"/>
      <c r="J973" s="40"/>
      <c r="K973" s="40"/>
      <c r="L973" s="41"/>
      <c r="M973" s="101"/>
    </row>
    <row r="974" spans="1:13">
      <c r="A974" s="39"/>
      <c r="B974" s="255"/>
      <c r="C974" s="248"/>
      <c r="D974" s="248"/>
      <c r="E974" s="36"/>
      <c r="F974" s="263"/>
      <c r="G974" s="263"/>
      <c r="H974" s="38"/>
      <c r="J974" s="40"/>
      <c r="K974" s="40"/>
      <c r="L974" s="41"/>
      <c r="M974" s="101"/>
    </row>
    <row r="975" spans="1:13">
      <c r="A975" s="39"/>
      <c r="B975" s="255"/>
      <c r="C975" s="248"/>
      <c r="D975" s="248"/>
      <c r="E975" s="36"/>
      <c r="F975" s="263"/>
      <c r="G975" s="263"/>
      <c r="H975" s="38"/>
      <c r="J975" s="40"/>
      <c r="K975" s="40"/>
      <c r="L975" s="41"/>
      <c r="M975" s="101"/>
    </row>
    <row r="976" spans="1:13">
      <c r="A976" s="39"/>
      <c r="B976" s="255"/>
      <c r="C976" s="248"/>
      <c r="D976" s="248"/>
      <c r="E976" s="36"/>
      <c r="F976" s="263"/>
      <c r="G976" s="263"/>
      <c r="H976" s="38"/>
      <c r="J976" s="40"/>
      <c r="K976" s="40"/>
      <c r="L976" s="41"/>
      <c r="M976" s="101"/>
    </row>
    <row r="977" spans="1:13">
      <c r="A977" s="39"/>
      <c r="B977" s="255"/>
      <c r="C977" s="248"/>
      <c r="D977" s="248"/>
      <c r="E977" s="36"/>
      <c r="F977" s="263"/>
      <c r="G977" s="263"/>
      <c r="H977" s="38"/>
      <c r="J977" s="40"/>
      <c r="K977" s="40"/>
      <c r="L977" s="41"/>
      <c r="M977" s="101"/>
    </row>
    <row r="978" spans="1:13">
      <c r="A978" s="39"/>
      <c r="B978" s="255"/>
      <c r="C978" s="248"/>
      <c r="D978" s="248"/>
      <c r="E978" s="36"/>
      <c r="F978" s="263"/>
      <c r="G978" s="263"/>
      <c r="H978" s="38"/>
      <c r="J978" s="40"/>
      <c r="K978" s="40"/>
      <c r="L978" s="41"/>
      <c r="M978" s="101"/>
    </row>
    <row r="979" spans="1:13">
      <c r="A979" s="39"/>
      <c r="B979" s="255"/>
      <c r="C979" s="248"/>
      <c r="D979" s="248"/>
      <c r="E979" s="36"/>
      <c r="F979" s="263"/>
      <c r="G979" s="263"/>
      <c r="H979" s="38"/>
      <c r="J979" s="40"/>
      <c r="K979" s="40"/>
      <c r="L979" s="41"/>
      <c r="M979" s="101"/>
    </row>
    <row r="980" spans="1:13">
      <c r="A980" s="39"/>
      <c r="B980" s="255"/>
      <c r="C980" s="248"/>
      <c r="D980" s="248"/>
      <c r="E980" s="36"/>
      <c r="F980" s="263"/>
      <c r="G980" s="263"/>
      <c r="H980" s="38"/>
      <c r="J980" s="40"/>
      <c r="K980" s="40"/>
      <c r="L980" s="41"/>
      <c r="M980" s="101"/>
    </row>
    <row r="981" spans="1:13">
      <c r="A981" s="39"/>
      <c r="B981" s="255"/>
      <c r="C981" s="248"/>
      <c r="D981" s="248"/>
      <c r="E981" s="36"/>
      <c r="F981" s="263"/>
      <c r="G981" s="263"/>
      <c r="H981" s="38"/>
      <c r="J981" s="40"/>
      <c r="K981" s="40"/>
      <c r="L981" s="41"/>
      <c r="M981" s="101"/>
    </row>
    <row r="982" spans="1:13">
      <c r="A982" s="39"/>
      <c r="B982" s="255"/>
      <c r="C982" s="248"/>
      <c r="D982" s="248"/>
      <c r="E982" s="36"/>
      <c r="F982" s="263"/>
      <c r="G982" s="263"/>
      <c r="H982" s="38"/>
      <c r="J982" s="40"/>
      <c r="K982" s="40"/>
      <c r="L982" s="41"/>
      <c r="M982" s="101"/>
    </row>
    <row r="983" spans="1:13">
      <c r="A983" s="39"/>
      <c r="B983" s="255"/>
      <c r="C983" s="248"/>
      <c r="D983" s="248"/>
      <c r="E983" s="36"/>
      <c r="F983" s="263"/>
      <c r="G983" s="263"/>
      <c r="H983" s="38"/>
      <c r="J983" s="40"/>
      <c r="K983" s="40"/>
      <c r="L983" s="41"/>
      <c r="M983" s="101"/>
    </row>
    <row r="984" spans="1:13">
      <c r="A984" s="39"/>
      <c r="B984" s="255"/>
      <c r="C984" s="248"/>
      <c r="D984" s="248"/>
      <c r="E984" s="36"/>
      <c r="F984" s="263"/>
      <c r="G984" s="263"/>
      <c r="H984" s="38"/>
      <c r="J984" s="40"/>
      <c r="K984" s="40"/>
      <c r="L984" s="41"/>
      <c r="M984" s="101"/>
    </row>
    <row r="985" spans="1:13">
      <c r="A985" s="39"/>
      <c r="B985" s="255"/>
      <c r="C985" s="248"/>
      <c r="D985" s="248"/>
      <c r="E985" s="36"/>
      <c r="F985" s="263"/>
      <c r="G985" s="263"/>
      <c r="H985" s="38"/>
      <c r="J985" s="40"/>
      <c r="K985" s="40"/>
      <c r="L985" s="41"/>
      <c r="M985" s="101"/>
    </row>
    <row r="986" spans="1:13">
      <c r="A986" s="39"/>
      <c r="B986" s="255"/>
      <c r="C986" s="248"/>
      <c r="D986" s="248"/>
      <c r="E986" s="36"/>
      <c r="F986" s="263"/>
      <c r="G986" s="263"/>
      <c r="H986" s="38"/>
      <c r="J986" s="40"/>
      <c r="K986" s="40"/>
      <c r="L986" s="41"/>
      <c r="M986" s="101"/>
    </row>
    <row r="987" spans="1:13">
      <c r="A987" s="39"/>
      <c r="B987" s="255"/>
      <c r="C987" s="248"/>
      <c r="D987" s="248"/>
      <c r="E987" s="36"/>
      <c r="F987" s="263"/>
      <c r="G987" s="263"/>
      <c r="H987" s="38"/>
      <c r="J987" s="40"/>
      <c r="K987" s="40"/>
      <c r="L987" s="41"/>
      <c r="M987" s="101"/>
    </row>
    <row r="988" spans="1:13">
      <c r="A988" s="39"/>
      <c r="B988" s="255"/>
      <c r="C988" s="248"/>
      <c r="D988" s="248"/>
      <c r="E988" s="36"/>
      <c r="F988" s="263"/>
      <c r="G988" s="263"/>
      <c r="H988" s="38"/>
      <c r="J988" s="40"/>
      <c r="K988" s="40"/>
      <c r="L988" s="41"/>
      <c r="M988" s="101"/>
    </row>
    <row r="989" spans="1:13">
      <c r="A989" s="39"/>
      <c r="B989" s="255"/>
      <c r="C989" s="248"/>
      <c r="D989" s="248"/>
      <c r="E989" s="36"/>
      <c r="F989" s="263"/>
      <c r="G989" s="263"/>
      <c r="H989" s="38"/>
      <c r="J989" s="40"/>
      <c r="K989" s="40"/>
      <c r="L989" s="41"/>
      <c r="M989" s="101"/>
    </row>
    <row r="990" spans="1:13">
      <c r="A990" s="39"/>
      <c r="B990" s="255"/>
      <c r="C990" s="248"/>
      <c r="D990" s="248"/>
      <c r="E990" s="36"/>
      <c r="F990" s="263"/>
      <c r="G990" s="263"/>
      <c r="H990" s="38"/>
      <c r="J990" s="40"/>
      <c r="K990" s="40"/>
      <c r="L990" s="41"/>
      <c r="M990" s="101"/>
    </row>
    <row r="991" spans="1:13">
      <c r="A991" s="39"/>
      <c r="B991" s="255"/>
      <c r="C991" s="248"/>
      <c r="D991" s="248"/>
      <c r="E991" s="36"/>
      <c r="F991" s="263"/>
      <c r="G991" s="263"/>
      <c r="H991" s="38"/>
      <c r="J991" s="40"/>
      <c r="K991" s="40"/>
      <c r="L991" s="41"/>
      <c r="M991" s="101"/>
    </row>
    <row r="992" spans="1:13">
      <c r="A992" s="39"/>
      <c r="B992" s="255"/>
      <c r="C992" s="248"/>
      <c r="D992" s="248"/>
      <c r="E992" s="36"/>
      <c r="F992" s="263"/>
      <c r="G992" s="263"/>
      <c r="H992" s="38"/>
      <c r="J992" s="40"/>
      <c r="K992" s="40"/>
      <c r="L992" s="41"/>
      <c r="M992" s="101"/>
    </row>
    <row r="993" spans="1:13">
      <c r="A993" s="39"/>
      <c r="B993" s="255"/>
      <c r="C993" s="248"/>
      <c r="D993" s="248"/>
      <c r="E993" s="36"/>
      <c r="F993" s="263"/>
      <c r="G993" s="263"/>
      <c r="H993" s="38"/>
      <c r="J993" s="40"/>
      <c r="K993" s="40"/>
      <c r="L993" s="41"/>
      <c r="M993" s="101"/>
    </row>
    <row r="994" spans="1:13">
      <c r="A994" s="39"/>
      <c r="B994" s="255"/>
      <c r="C994" s="248"/>
      <c r="D994" s="248"/>
      <c r="E994" s="36"/>
      <c r="F994" s="263"/>
      <c r="G994" s="263"/>
      <c r="H994" s="38"/>
      <c r="J994" s="40"/>
      <c r="K994" s="40"/>
      <c r="L994" s="41"/>
      <c r="M994" s="101"/>
    </row>
    <row r="995" spans="1:13">
      <c r="A995" s="39"/>
      <c r="B995" s="255"/>
      <c r="C995" s="248"/>
      <c r="D995" s="248"/>
      <c r="E995" s="36"/>
      <c r="F995" s="263"/>
      <c r="G995" s="263"/>
      <c r="H995" s="38"/>
      <c r="J995" s="40"/>
      <c r="K995" s="40"/>
      <c r="L995" s="41"/>
      <c r="M995" s="101"/>
    </row>
    <row r="996" spans="1:13">
      <c r="A996" s="39"/>
      <c r="B996" s="255"/>
      <c r="C996" s="248"/>
      <c r="D996" s="248"/>
      <c r="E996" s="36"/>
      <c r="F996" s="263"/>
      <c r="G996" s="263"/>
      <c r="H996" s="38"/>
      <c r="J996" s="40"/>
      <c r="K996" s="40"/>
      <c r="L996" s="41"/>
      <c r="M996" s="101"/>
    </row>
    <row r="997" spans="1:13">
      <c r="A997" s="39"/>
      <c r="B997" s="255"/>
      <c r="C997" s="248"/>
      <c r="D997" s="248"/>
      <c r="E997" s="36"/>
      <c r="F997" s="263"/>
      <c r="G997" s="263"/>
      <c r="H997" s="38"/>
      <c r="J997" s="40"/>
      <c r="K997" s="40"/>
      <c r="L997" s="41"/>
      <c r="M997" s="101"/>
    </row>
    <row r="998" spans="1:13">
      <c r="A998" s="39"/>
      <c r="B998" s="255"/>
      <c r="C998" s="248"/>
      <c r="D998" s="248"/>
      <c r="E998" s="36"/>
      <c r="F998" s="263"/>
      <c r="G998" s="263"/>
      <c r="H998" s="38"/>
      <c r="J998" s="40"/>
      <c r="K998" s="40"/>
      <c r="L998" s="41"/>
      <c r="M998" s="101"/>
    </row>
    <row r="999" spans="1:13">
      <c r="A999" s="39"/>
      <c r="B999" s="255"/>
      <c r="C999" s="248"/>
      <c r="D999" s="248"/>
      <c r="E999" s="36"/>
      <c r="F999" s="263"/>
      <c r="G999" s="263"/>
      <c r="H999" s="38"/>
      <c r="J999" s="40"/>
      <c r="K999" s="40"/>
      <c r="L999" s="41"/>
      <c r="M999" s="101"/>
    </row>
    <row r="1000" spans="1:13">
      <c r="A1000" s="39"/>
      <c r="B1000" s="255"/>
      <c r="C1000" s="248"/>
      <c r="D1000" s="248"/>
      <c r="E1000" s="36"/>
      <c r="F1000" s="263"/>
      <c r="G1000" s="263"/>
      <c r="H1000" s="38"/>
      <c r="J1000" s="40"/>
      <c r="K1000" s="40"/>
      <c r="L1000" s="41"/>
      <c r="M1000" s="101"/>
    </row>
    <row r="1001" spans="1:13">
      <c r="A1001" s="39"/>
      <c r="B1001" s="255"/>
      <c r="C1001" s="248"/>
      <c r="D1001" s="248"/>
      <c r="E1001" s="36"/>
      <c r="F1001" s="263"/>
      <c r="G1001" s="263"/>
      <c r="H1001" s="38"/>
      <c r="J1001" s="40"/>
      <c r="K1001" s="40"/>
      <c r="L1001" s="41"/>
      <c r="M1001" s="101"/>
    </row>
    <row r="1002" spans="1:13">
      <c r="A1002" s="39"/>
      <c r="B1002" s="255"/>
      <c r="C1002" s="248"/>
      <c r="D1002" s="248"/>
      <c r="E1002" s="36"/>
      <c r="F1002" s="263"/>
      <c r="G1002" s="263"/>
      <c r="H1002" s="38"/>
      <c r="J1002" s="40"/>
      <c r="K1002" s="40"/>
      <c r="L1002" s="41"/>
      <c r="M1002" s="101"/>
    </row>
    <row r="1003" spans="1:13">
      <c r="A1003" s="39"/>
      <c r="B1003" s="255"/>
      <c r="C1003" s="248"/>
      <c r="D1003" s="248"/>
      <c r="E1003" s="36"/>
      <c r="F1003" s="263"/>
      <c r="G1003" s="263"/>
      <c r="H1003" s="38"/>
      <c r="J1003" s="40"/>
      <c r="K1003" s="40"/>
      <c r="L1003" s="41"/>
      <c r="M1003" s="101"/>
    </row>
    <row r="1004" spans="1:13">
      <c r="A1004" s="39"/>
      <c r="B1004" s="255"/>
      <c r="C1004" s="248"/>
      <c r="D1004" s="248"/>
      <c r="E1004" s="36"/>
      <c r="F1004" s="263"/>
      <c r="G1004" s="263"/>
      <c r="H1004" s="38"/>
      <c r="J1004" s="40"/>
      <c r="K1004" s="40"/>
      <c r="L1004" s="41"/>
      <c r="M1004" s="101"/>
    </row>
    <row r="1005" spans="1:13">
      <c r="A1005" s="39"/>
      <c r="B1005" s="255"/>
      <c r="C1005" s="248"/>
      <c r="D1005" s="248"/>
      <c r="E1005" s="36"/>
      <c r="F1005" s="263"/>
      <c r="G1005" s="263"/>
      <c r="H1005" s="38"/>
      <c r="J1005" s="40"/>
      <c r="K1005" s="40"/>
      <c r="L1005" s="41"/>
      <c r="M1005" s="101"/>
    </row>
    <row r="1006" spans="1:13">
      <c r="A1006" s="39"/>
      <c r="B1006" s="255"/>
      <c r="C1006" s="248"/>
      <c r="D1006" s="248"/>
      <c r="E1006" s="36"/>
      <c r="F1006" s="263"/>
      <c r="G1006" s="263"/>
      <c r="H1006" s="38"/>
      <c r="J1006" s="40"/>
      <c r="K1006" s="40"/>
      <c r="L1006" s="41"/>
      <c r="M1006" s="101"/>
    </row>
    <row r="1007" spans="1:13">
      <c r="A1007" s="39"/>
      <c r="B1007" s="255"/>
      <c r="C1007" s="248"/>
      <c r="D1007" s="248"/>
      <c r="E1007" s="36"/>
      <c r="F1007" s="263"/>
      <c r="G1007" s="263"/>
      <c r="H1007" s="38"/>
      <c r="J1007" s="40"/>
      <c r="K1007" s="40"/>
      <c r="L1007" s="41"/>
      <c r="M1007" s="101"/>
    </row>
    <row r="1008" spans="1:13">
      <c r="A1008" s="39"/>
      <c r="B1008" s="255"/>
      <c r="C1008" s="248"/>
      <c r="D1008" s="248"/>
      <c r="E1008" s="36"/>
      <c r="F1008" s="263"/>
      <c r="G1008" s="263"/>
      <c r="H1008" s="38"/>
      <c r="J1008" s="40"/>
      <c r="K1008" s="40"/>
      <c r="L1008" s="41"/>
      <c r="M1008" s="101"/>
    </row>
    <row r="1009" spans="1:13">
      <c r="A1009" s="39"/>
      <c r="B1009" s="255"/>
      <c r="C1009" s="248"/>
      <c r="D1009" s="248"/>
      <c r="E1009" s="36"/>
      <c r="F1009" s="263"/>
      <c r="G1009" s="263"/>
      <c r="H1009" s="38"/>
      <c r="J1009" s="40"/>
      <c r="K1009" s="40"/>
      <c r="L1009" s="41"/>
      <c r="M1009" s="101"/>
    </row>
    <row r="1010" spans="1:13">
      <c r="A1010" s="39"/>
      <c r="B1010" s="255"/>
      <c r="C1010" s="248"/>
      <c r="D1010" s="248"/>
      <c r="E1010" s="36"/>
      <c r="F1010" s="263"/>
      <c r="G1010" s="263"/>
      <c r="H1010" s="38"/>
      <c r="J1010" s="40"/>
      <c r="K1010" s="40"/>
      <c r="L1010" s="41"/>
      <c r="M1010" s="101"/>
    </row>
    <row r="1011" spans="1:13">
      <c r="A1011" s="39"/>
      <c r="B1011" s="255"/>
      <c r="C1011" s="248"/>
      <c r="D1011" s="248"/>
      <c r="E1011" s="36"/>
      <c r="F1011" s="263"/>
      <c r="G1011" s="263"/>
      <c r="H1011" s="38"/>
      <c r="J1011" s="40"/>
      <c r="K1011" s="40"/>
      <c r="L1011" s="41"/>
      <c r="M1011" s="101"/>
    </row>
    <row r="1012" spans="1:13">
      <c r="A1012" s="39"/>
      <c r="B1012" s="255"/>
      <c r="C1012" s="248"/>
      <c r="D1012" s="248"/>
      <c r="E1012" s="36"/>
      <c r="F1012" s="263"/>
      <c r="G1012" s="263"/>
      <c r="H1012" s="38"/>
      <c r="J1012" s="40"/>
      <c r="K1012" s="40"/>
      <c r="L1012" s="41"/>
      <c r="M1012" s="101"/>
    </row>
    <row r="1013" spans="1:13">
      <c r="A1013" s="39"/>
      <c r="B1013" s="255"/>
      <c r="C1013" s="248"/>
      <c r="D1013" s="248"/>
      <c r="E1013" s="36"/>
      <c r="F1013" s="263"/>
      <c r="G1013" s="263"/>
      <c r="H1013" s="38"/>
      <c r="J1013" s="40"/>
      <c r="K1013" s="40"/>
      <c r="L1013" s="41"/>
      <c r="M1013" s="101"/>
    </row>
    <row r="1014" spans="1:13">
      <c r="A1014" s="39"/>
      <c r="B1014" s="255"/>
      <c r="C1014" s="248"/>
      <c r="D1014" s="248"/>
      <c r="E1014" s="36"/>
      <c r="F1014" s="263"/>
      <c r="G1014" s="263"/>
      <c r="H1014" s="38"/>
      <c r="J1014" s="40"/>
      <c r="K1014" s="40"/>
      <c r="L1014" s="41"/>
      <c r="M1014" s="101"/>
    </row>
    <row r="1015" spans="1:13">
      <c r="A1015" s="39"/>
      <c r="B1015" s="255"/>
      <c r="C1015" s="248"/>
      <c r="D1015" s="248"/>
      <c r="E1015" s="36"/>
      <c r="F1015" s="263"/>
      <c r="G1015" s="263"/>
      <c r="H1015" s="38"/>
      <c r="J1015" s="40"/>
      <c r="K1015" s="40"/>
      <c r="L1015" s="41"/>
      <c r="M1015" s="101"/>
    </row>
    <row r="1016" spans="1:13">
      <c r="A1016" s="39"/>
      <c r="B1016" s="255"/>
      <c r="C1016" s="248"/>
      <c r="D1016" s="248"/>
      <c r="E1016" s="36"/>
      <c r="F1016" s="263"/>
      <c r="G1016" s="263"/>
      <c r="H1016" s="38"/>
      <c r="J1016" s="40"/>
      <c r="K1016" s="40"/>
      <c r="L1016" s="41"/>
      <c r="M1016" s="101"/>
    </row>
    <row r="1017" spans="1:13">
      <c r="A1017" s="39"/>
      <c r="B1017" s="255"/>
      <c r="C1017" s="248"/>
      <c r="D1017" s="248"/>
      <c r="E1017" s="36"/>
      <c r="F1017" s="263"/>
      <c r="G1017" s="263"/>
      <c r="H1017" s="38"/>
      <c r="J1017" s="40"/>
      <c r="K1017" s="40"/>
      <c r="L1017" s="41"/>
      <c r="M1017" s="101"/>
    </row>
    <row r="1018" spans="1:13">
      <c r="A1018" s="39"/>
      <c r="B1018" s="255"/>
      <c r="C1018" s="248"/>
      <c r="D1018" s="248"/>
      <c r="E1018" s="36"/>
      <c r="F1018" s="263"/>
      <c r="G1018" s="263"/>
      <c r="H1018" s="38"/>
      <c r="J1018" s="40"/>
      <c r="K1018" s="40"/>
      <c r="L1018" s="41"/>
      <c r="M1018" s="101"/>
    </row>
    <row r="1019" spans="1:13">
      <c r="A1019" s="39"/>
      <c r="B1019" s="255"/>
      <c r="C1019" s="248"/>
      <c r="D1019" s="248"/>
      <c r="E1019" s="36"/>
      <c r="F1019" s="263"/>
      <c r="G1019" s="263"/>
      <c r="H1019" s="38"/>
      <c r="J1019" s="40"/>
      <c r="K1019" s="40"/>
      <c r="L1019" s="41"/>
      <c r="M1019" s="101"/>
    </row>
    <row r="1020" spans="1:13">
      <c r="A1020" s="39"/>
      <c r="B1020" s="255"/>
      <c r="C1020" s="248"/>
      <c r="D1020" s="248"/>
      <c r="E1020" s="36"/>
      <c r="F1020" s="263"/>
      <c r="G1020" s="263"/>
      <c r="H1020" s="38"/>
      <c r="J1020" s="40"/>
      <c r="K1020" s="40"/>
      <c r="L1020" s="41"/>
      <c r="M1020" s="101"/>
    </row>
    <row r="1021" spans="1:13">
      <c r="A1021" s="39"/>
      <c r="B1021" s="255"/>
      <c r="C1021" s="248"/>
      <c r="D1021" s="248"/>
      <c r="E1021" s="36"/>
      <c r="F1021" s="263"/>
      <c r="G1021" s="263"/>
      <c r="H1021" s="38"/>
      <c r="J1021" s="40"/>
      <c r="K1021" s="40"/>
      <c r="L1021" s="41"/>
      <c r="M1021" s="101"/>
    </row>
    <row r="1022" spans="1:13">
      <c r="A1022" s="39"/>
      <c r="B1022" s="255"/>
      <c r="C1022" s="248"/>
      <c r="D1022" s="248"/>
      <c r="E1022" s="36"/>
      <c r="F1022" s="263"/>
      <c r="G1022" s="263"/>
      <c r="H1022" s="38"/>
      <c r="J1022" s="40"/>
      <c r="K1022" s="40"/>
      <c r="L1022" s="41"/>
      <c r="M1022" s="101"/>
    </row>
    <row r="1023" spans="1:13">
      <c r="A1023" s="39"/>
      <c r="B1023" s="255"/>
      <c r="C1023" s="248"/>
      <c r="D1023" s="248"/>
      <c r="E1023" s="36"/>
      <c r="F1023" s="263"/>
      <c r="G1023" s="263"/>
      <c r="H1023" s="38"/>
      <c r="J1023" s="40"/>
      <c r="K1023" s="40"/>
      <c r="L1023" s="41"/>
      <c r="M1023" s="101"/>
    </row>
    <row r="1024" spans="1:13">
      <c r="A1024" s="39"/>
      <c r="B1024" s="255"/>
      <c r="C1024" s="248"/>
      <c r="D1024" s="248"/>
      <c r="E1024" s="36"/>
      <c r="F1024" s="263"/>
      <c r="G1024" s="263"/>
      <c r="H1024" s="38"/>
      <c r="J1024" s="40"/>
      <c r="K1024" s="40"/>
      <c r="L1024" s="41"/>
      <c r="M1024" s="101"/>
    </row>
    <row r="1025" spans="1:13">
      <c r="A1025" s="39"/>
      <c r="B1025" s="255"/>
      <c r="C1025" s="248"/>
      <c r="D1025" s="248"/>
      <c r="E1025" s="36"/>
      <c r="F1025" s="263"/>
      <c r="G1025" s="263"/>
      <c r="H1025" s="38"/>
      <c r="J1025" s="40"/>
      <c r="K1025" s="40"/>
      <c r="L1025" s="41"/>
      <c r="M1025" s="101"/>
    </row>
    <row r="1026" spans="1:13">
      <c r="A1026" s="39"/>
      <c r="B1026" s="255"/>
      <c r="C1026" s="248"/>
      <c r="D1026" s="248"/>
      <c r="E1026" s="36"/>
      <c r="F1026" s="263"/>
      <c r="G1026" s="263"/>
      <c r="H1026" s="38"/>
      <c r="J1026" s="40"/>
      <c r="K1026" s="40"/>
      <c r="L1026" s="41"/>
      <c r="M1026" s="101"/>
    </row>
    <row r="1027" spans="1:13">
      <c r="A1027" s="39"/>
      <c r="B1027" s="255"/>
      <c r="C1027" s="248"/>
      <c r="D1027" s="248"/>
      <c r="E1027" s="36"/>
      <c r="F1027" s="263"/>
      <c r="G1027" s="263"/>
      <c r="H1027" s="38"/>
      <c r="J1027" s="40"/>
      <c r="K1027" s="40"/>
      <c r="L1027" s="41"/>
      <c r="M1027" s="101"/>
    </row>
    <row r="1028" spans="1:13">
      <c r="A1028" s="39"/>
      <c r="B1028" s="255"/>
      <c r="C1028" s="248"/>
      <c r="D1028" s="248"/>
      <c r="E1028" s="36"/>
      <c r="F1028" s="263"/>
      <c r="G1028" s="263"/>
      <c r="H1028" s="38"/>
      <c r="J1028" s="40"/>
      <c r="K1028" s="40"/>
      <c r="L1028" s="41"/>
      <c r="M1028" s="101"/>
    </row>
    <row r="1029" spans="1:13">
      <c r="A1029" s="39"/>
      <c r="B1029" s="255"/>
      <c r="C1029" s="248"/>
      <c r="D1029" s="248"/>
      <c r="E1029" s="36"/>
      <c r="F1029" s="263"/>
      <c r="G1029" s="263"/>
      <c r="H1029" s="38"/>
      <c r="J1029" s="40"/>
      <c r="K1029" s="40"/>
      <c r="L1029" s="41"/>
      <c r="M1029" s="101"/>
    </row>
    <row r="1030" spans="1:13">
      <c r="A1030" s="39"/>
      <c r="B1030" s="255"/>
      <c r="C1030" s="248"/>
      <c r="D1030" s="248"/>
      <c r="E1030" s="36"/>
      <c r="F1030" s="263"/>
      <c r="G1030" s="263"/>
      <c r="H1030" s="38"/>
      <c r="J1030" s="40"/>
      <c r="K1030" s="40"/>
      <c r="L1030" s="41"/>
      <c r="M1030" s="101"/>
    </row>
    <row r="1031" spans="1:13">
      <c r="A1031" s="39"/>
      <c r="B1031" s="255"/>
      <c r="C1031" s="248"/>
      <c r="D1031" s="248"/>
      <c r="E1031" s="36"/>
      <c r="F1031" s="263"/>
      <c r="G1031" s="263"/>
      <c r="H1031" s="38"/>
      <c r="J1031" s="40"/>
      <c r="K1031" s="40"/>
      <c r="L1031" s="41"/>
      <c r="M1031" s="101"/>
    </row>
    <row r="1032" spans="1:13">
      <c r="A1032" s="39"/>
      <c r="B1032" s="255"/>
      <c r="C1032" s="248"/>
      <c r="D1032" s="248"/>
      <c r="E1032" s="36"/>
      <c r="F1032" s="263"/>
      <c r="G1032" s="263"/>
      <c r="H1032" s="38"/>
      <c r="J1032" s="40"/>
      <c r="K1032" s="40"/>
      <c r="L1032" s="41"/>
      <c r="M1032" s="101"/>
    </row>
    <row r="1033" spans="1:13">
      <c r="A1033" s="39"/>
      <c r="B1033" s="255"/>
      <c r="C1033" s="248"/>
      <c r="D1033" s="248"/>
      <c r="E1033" s="36"/>
      <c r="F1033" s="263"/>
      <c r="G1033" s="263"/>
      <c r="H1033" s="38"/>
      <c r="J1033" s="40"/>
      <c r="K1033" s="40"/>
      <c r="L1033" s="41"/>
      <c r="M1033" s="101"/>
    </row>
    <row r="1034" spans="1:13">
      <c r="A1034" s="39"/>
      <c r="B1034" s="255"/>
      <c r="C1034" s="248"/>
      <c r="D1034" s="248"/>
      <c r="E1034" s="36"/>
      <c r="F1034" s="263"/>
      <c r="G1034" s="263"/>
      <c r="H1034" s="38"/>
      <c r="J1034" s="40"/>
      <c r="K1034" s="40"/>
      <c r="L1034" s="41"/>
      <c r="M1034" s="101"/>
    </row>
    <row r="1035" spans="1:13">
      <c r="A1035" s="39"/>
      <c r="B1035" s="255"/>
      <c r="C1035" s="248"/>
      <c r="D1035" s="248"/>
      <c r="E1035" s="36"/>
      <c r="F1035" s="263"/>
      <c r="G1035" s="263"/>
      <c r="H1035" s="38"/>
      <c r="J1035" s="40"/>
      <c r="K1035" s="40"/>
      <c r="L1035" s="41"/>
      <c r="M1035" s="101"/>
    </row>
    <row r="1036" spans="1:13">
      <c r="A1036" s="39"/>
      <c r="B1036" s="255"/>
      <c r="C1036" s="248"/>
      <c r="D1036" s="248"/>
      <c r="E1036" s="36"/>
      <c r="F1036" s="263"/>
      <c r="G1036" s="263"/>
      <c r="H1036" s="38"/>
      <c r="J1036" s="40"/>
      <c r="K1036" s="40"/>
      <c r="L1036" s="41"/>
      <c r="M1036" s="101"/>
    </row>
    <row r="1037" spans="1:13">
      <c r="A1037" s="39"/>
      <c r="B1037" s="255"/>
      <c r="C1037" s="248"/>
      <c r="D1037" s="248"/>
      <c r="E1037" s="36"/>
      <c r="F1037" s="263"/>
      <c r="G1037" s="263"/>
      <c r="H1037" s="38"/>
      <c r="J1037" s="40"/>
      <c r="K1037" s="40"/>
      <c r="L1037" s="41"/>
      <c r="M1037" s="101"/>
    </row>
    <row r="1038" spans="1:13">
      <c r="A1038" s="39"/>
      <c r="B1038" s="255"/>
      <c r="C1038" s="248"/>
      <c r="D1038" s="248"/>
      <c r="E1038" s="36"/>
      <c r="F1038" s="263"/>
      <c r="G1038" s="263"/>
      <c r="H1038" s="38"/>
      <c r="J1038" s="40"/>
      <c r="K1038" s="40"/>
      <c r="L1038" s="41"/>
      <c r="M1038" s="101"/>
    </row>
    <row r="1039" spans="1:13">
      <c r="A1039" s="39"/>
      <c r="B1039" s="255"/>
      <c r="C1039" s="248"/>
      <c r="D1039" s="248"/>
      <c r="E1039" s="36"/>
      <c r="F1039" s="263"/>
      <c r="G1039" s="263"/>
      <c r="H1039" s="38"/>
      <c r="J1039" s="40"/>
      <c r="K1039" s="40"/>
      <c r="L1039" s="41"/>
      <c r="M1039" s="101"/>
    </row>
    <row r="1040" spans="1:13">
      <c r="A1040" s="39"/>
      <c r="B1040" s="255"/>
      <c r="C1040" s="248"/>
      <c r="D1040" s="248"/>
      <c r="E1040" s="36"/>
      <c r="F1040" s="263"/>
      <c r="G1040" s="263"/>
      <c r="H1040" s="38"/>
      <c r="J1040" s="40"/>
      <c r="K1040" s="40"/>
      <c r="L1040" s="41"/>
      <c r="M1040" s="101"/>
    </row>
    <row r="1041" spans="1:13">
      <c r="A1041" s="39"/>
      <c r="B1041" s="255"/>
      <c r="C1041" s="248"/>
      <c r="D1041" s="248"/>
      <c r="E1041" s="36"/>
      <c r="F1041" s="263"/>
      <c r="G1041" s="263"/>
      <c r="H1041" s="38"/>
      <c r="J1041" s="40"/>
      <c r="K1041" s="40"/>
      <c r="L1041" s="41"/>
      <c r="M1041" s="101"/>
    </row>
    <row r="1042" spans="1:13">
      <c r="A1042" s="39"/>
      <c r="B1042" s="255"/>
      <c r="C1042" s="248"/>
      <c r="D1042" s="248"/>
      <c r="E1042" s="36"/>
      <c r="F1042" s="263"/>
      <c r="G1042" s="263"/>
      <c r="H1042" s="38"/>
      <c r="J1042" s="40"/>
      <c r="K1042" s="40"/>
      <c r="L1042" s="41"/>
      <c r="M1042" s="101"/>
    </row>
    <row r="1043" spans="1:13">
      <c r="A1043" s="39"/>
      <c r="B1043" s="255"/>
      <c r="C1043" s="248"/>
      <c r="D1043" s="248"/>
      <c r="E1043" s="36"/>
      <c r="F1043" s="263"/>
      <c r="G1043" s="263"/>
      <c r="H1043" s="38"/>
      <c r="J1043" s="40"/>
      <c r="K1043" s="40"/>
      <c r="L1043" s="41"/>
      <c r="M1043" s="101"/>
    </row>
    <row r="1044" spans="1:13">
      <c r="A1044" s="39"/>
      <c r="B1044" s="255"/>
      <c r="C1044" s="248"/>
      <c r="D1044" s="248"/>
      <c r="E1044" s="36"/>
      <c r="F1044" s="263"/>
      <c r="G1044" s="263"/>
      <c r="H1044" s="38"/>
      <c r="J1044" s="40"/>
      <c r="K1044" s="40"/>
      <c r="L1044" s="41"/>
      <c r="M1044" s="101"/>
    </row>
    <row r="1045" spans="1:13">
      <c r="A1045" s="39"/>
      <c r="B1045" s="255"/>
      <c r="C1045" s="248"/>
      <c r="D1045" s="248"/>
      <c r="E1045" s="36"/>
      <c r="F1045" s="263"/>
      <c r="G1045" s="263"/>
      <c r="H1045" s="38"/>
      <c r="J1045" s="40"/>
      <c r="K1045" s="40"/>
      <c r="L1045" s="41"/>
      <c r="M1045" s="101"/>
    </row>
    <row r="1046" spans="1:13">
      <c r="A1046" s="39"/>
      <c r="B1046" s="255"/>
      <c r="C1046" s="248"/>
      <c r="D1046" s="248"/>
      <c r="E1046" s="36"/>
      <c r="F1046" s="263"/>
      <c r="G1046" s="263"/>
      <c r="H1046" s="38"/>
      <c r="J1046" s="40"/>
      <c r="K1046" s="40"/>
      <c r="L1046" s="41"/>
      <c r="M1046" s="101"/>
    </row>
    <row r="1047" spans="1:13">
      <c r="A1047" s="39"/>
      <c r="B1047" s="255"/>
      <c r="C1047" s="248"/>
      <c r="D1047" s="248"/>
      <c r="E1047" s="36"/>
      <c r="F1047" s="263"/>
      <c r="G1047" s="263"/>
      <c r="H1047" s="38"/>
      <c r="J1047" s="40"/>
      <c r="K1047" s="40"/>
      <c r="L1047" s="41"/>
      <c r="M1047" s="101"/>
    </row>
    <row r="1048" spans="1:13">
      <c r="A1048" s="39"/>
      <c r="B1048" s="255"/>
      <c r="C1048" s="248"/>
      <c r="D1048" s="248"/>
      <c r="E1048" s="36"/>
      <c r="F1048" s="263"/>
      <c r="G1048" s="263"/>
      <c r="H1048" s="38"/>
      <c r="J1048" s="40"/>
      <c r="K1048" s="40"/>
      <c r="L1048" s="41"/>
      <c r="M1048" s="101"/>
    </row>
    <row r="1049" spans="1:13">
      <c r="A1049" s="39"/>
      <c r="B1049" s="255"/>
      <c r="C1049" s="248"/>
      <c r="D1049" s="248"/>
      <c r="E1049" s="36"/>
      <c r="F1049" s="263"/>
      <c r="G1049" s="263"/>
      <c r="H1049" s="38"/>
      <c r="J1049" s="40"/>
      <c r="K1049" s="40"/>
      <c r="L1049" s="41"/>
      <c r="M1049" s="101"/>
    </row>
    <row r="1050" spans="1:13">
      <c r="A1050" s="39"/>
      <c r="B1050" s="255"/>
      <c r="C1050" s="248"/>
      <c r="D1050" s="248"/>
      <c r="E1050" s="36"/>
      <c r="F1050" s="263"/>
      <c r="G1050" s="263"/>
      <c r="H1050" s="38"/>
      <c r="J1050" s="40"/>
      <c r="K1050" s="40"/>
      <c r="L1050" s="41"/>
      <c r="M1050" s="101"/>
    </row>
    <row r="1051" spans="1:13">
      <c r="A1051" s="39"/>
      <c r="B1051" s="255"/>
      <c r="C1051" s="248"/>
      <c r="D1051" s="248"/>
      <c r="E1051" s="36"/>
      <c r="F1051" s="263"/>
      <c r="G1051" s="263"/>
      <c r="H1051" s="38"/>
      <c r="J1051" s="40"/>
      <c r="K1051" s="40"/>
      <c r="L1051" s="41"/>
      <c r="M1051" s="101"/>
    </row>
    <row r="1052" spans="1:13">
      <c r="A1052" s="39"/>
      <c r="B1052" s="255"/>
      <c r="C1052" s="248"/>
      <c r="D1052" s="248"/>
      <c r="E1052" s="36"/>
      <c r="F1052" s="263"/>
      <c r="G1052" s="263"/>
      <c r="H1052" s="38"/>
      <c r="J1052" s="40"/>
      <c r="K1052" s="40"/>
      <c r="L1052" s="41"/>
      <c r="M1052" s="101"/>
    </row>
    <row r="1053" spans="1:13">
      <c r="A1053" s="39"/>
      <c r="B1053" s="255"/>
      <c r="C1053" s="248"/>
      <c r="D1053" s="248"/>
      <c r="E1053" s="36"/>
      <c r="F1053" s="263"/>
      <c r="G1053" s="263"/>
      <c r="H1053" s="38"/>
      <c r="J1053" s="40"/>
      <c r="K1053" s="40"/>
      <c r="L1053" s="41"/>
      <c r="M1053" s="101"/>
    </row>
    <row r="1054" spans="1:13">
      <c r="A1054" s="39"/>
      <c r="B1054" s="255"/>
      <c r="C1054" s="248"/>
      <c r="D1054" s="248"/>
      <c r="E1054" s="36"/>
      <c r="F1054" s="263"/>
      <c r="G1054" s="263"/>
      <c r="H1054" s="38"/>
      <c r="J1054" s="40"/>
      <c r="K1054" s="40"/>
      <c r="L1054" s="41"/>
      <c r="M1054" s="101"/>
    </row>
    <row r="1055" spans="1:13">
      <c r="A1055" s="39"/>
      <c r="B1055" s="255"/>
      <c r="C1055" s="248"/>
      <c r="D1055" s="248"/>
      <c r="E1055" s="36"/>
      <c r="F1055" s="263"/>
      <c r="G1055" s="263"/>
      <c r="H1055" s="38"/>
      <c r="J1055" s="40"/>
      <c r="K1055" s="40"/>
      <c r="L1055" s="41"/>
      <c r="M1055" s="101"/>
    </row>
    <row r="1056" spans="1:13">
      <c r="A1056" s="39"/>
      <c r="B1056" s="255"/>
      <c r="C1056" s="248"/>
      <c r="D1056" s="248"/>
      <c r="E1056" s="36"/>
      <c r="F1056" s="263"/>
      <c r="G1056" s="263"/>
      <c r="H1056" s="38"/>
      <c r="J1056" s="40"/>
      <c r="K1056" s="40"/>
      <c r="L1056" s="41"/>
      <c r="M1056" s="101"/>
    </row>
    <row r="1057" spans="1:13">
      <c r="A1057" s="39"/>
      <c r="B1057" s="255"/>
      <c r="C1057" s="248"/>
      <c r="D1057" s="248"/>
      <c r="E1057" s="36"/>
      <c r="F1057" s="263"/>
      <c r="G1057" s="263"/>
      <c r="H1057" s="38"/>
      <c r="J1057" s="40"/>
      <c r="K1057" s="40"/>
      <c r="L1057" s="41"/>
      <c r="M1057" s="101"/>
    </row>
    <row r="1058" spans="1:13">
      <c r="A1058" s="39"/>
      <c r="B1058" s="255"/>
      <c r="C1058" s="248"/>
      <c r="D1058" s="248"/>
      <c r="E1058" s="36"/>
      <c r="F1058" s="263"/>
      <c r="G1058" s="263"/>
      <c r="H1058" s="38"/>
      <c r="J1058" s="40"/>
      <c r="K1058" s="40"/>
      <c r="L1058" s="41"/>
      <c r="M1058" s="101"/>
    </row>
    <row r="1059" spans="1:13">
      <c r="A1059" s="39"/>
      <c r="B1059" s="255"/>
      <c r="C1059" s="248"/>
      <c r="D1059" s="248"/>
      <c r="E1059" s="36"/>
      <c r="F1059" s="263"/>
      <c r="G1059" s="263"/>
      <c r="H1059" s="38"/>
      <c r="J1059" s="40"/>
      <c r="K1059" s="40"/>
      <c r="L1059" s="41"/>
      <c r="M1059" s="101"/>
    </row>
    <row r="1060" spans="1:13">
      <c r="A1060" s="39"/>
      <c r="B1060" s="255"/>
      <c r="C1060" s="248"/>
      <c r="D1060" s="248"/>
      <c r="E1060" s="36"/>
      <c r="F1060" s="263"/>
      <c r="G1060" s="263"/>
      <c r="H1060" s="38"/>
      <c r="J1060" s="40"/>
      <c r="K1060" s="40"/>
      <c r="L1060" s="41"/>
      <c r="M1060" s="101"/>
    </row>
    <row r="1061" spans="1:13">
      <c r="A1061" s="39"/>
      <c r="B1061" s="255"/>
      <c r="C1061" s="248"/>
      <c r="D1061" s="248"/>
      <c r="E1061" s="36"/>
      <c r="F1061" s="263"/>
      <c r="G1061" s="263"/>
      <c r="H1061" s="38"/>
      <c r="J1061" s="40"/>
      <c r="K1061" s="40"/>
      <c r="L1061" s="41"/>
      <c r="M1061" s="101"/>
    </row>
    <row r="1062" spans="1:13">
      <c r="A1062" s="39"/>
      <c r="B1062" s="255"/>
      <c r="C1062" s="248"/>
      <c r="D1062" s="248"/>
      <c r="E1062" s="36"/>
      <c r="F1062" s="263"/>
      <c r="G1062" s="263"/>
      <c r="H1062" s="38"/>
      <c r="J1062" s="40"/>
      <c r="K1062" s="40"/>
      <c r="L1062" s="41"/>
      <c r="M1062" s="101"/>
    </row>
    <row r="1063" spans="1:13">
      <c r="A1063" s="39"/>
      <c r="B1063" s="255"/>
      <c r="C1063" s="248"/>
      <c r="D1063" s="248"/>
      <c r="E1063" s="36"/>
      <c r="F1063" s="263"/>
      <c r="G1063" s="263"/>
      <c r="H1063" s="38"/>
      <c r="J1063" s="40"/>
      <c r="K1063" s="40"/>
      <c r="L1063" s="41"/>
      <c r="M1063" s="101"/>
    </row>
    <row r="1064" spans="1:13">
      <c r="A1064" s="39"/>
      <c r="B1064" s="255"/>
      <c r="C1064" s="248"/>
      <c r="D1064" s="248"/>
      <c r="E1064" s="36"/>
      <c r="F1064" s="263"/>
      <c r="G1064" s="263"/>
      <c r="H1064" s="38"/>
      <c r="J1064" s="40"/>
      <c r="K1064" s="40"/>
      <c r="L1064" s="41"/>
      <c r="M1064" s="101"/>
    </row>
    <row r="1065" spans="1:13">
      <c r="A1065" s="39"/>
      <c r="B1065" s="255"/>
      <c r="C1065" s="248"/>
      <c r="D1065" s="248"/>
      <c r="E1065" s="36"/>
      <c r="F1065" s="263"/>
      <c r="G1065" s="263"/>
      <c r="H1065" s="38"/>
      <c r="J1065" s="40"/>
      <c r="K1065" s="40"/>
      <c r="L1065" s="41"/>
      <c r="M1065" s="101"/>
    </row>
    <row r="1066" spans="1:13">
      <c r="A1066" s="39"/>
      <c r="B1066" s="255"/>
      <c r="C1066" s="248"/>
      <c r="D1066" s="248"/>
      <c r="E1066" s="36"/>
      <c r="F1066" s="263"/>
      <c r="G1066" s="263"/>
      <c r="H1066" s="38"/>
      <c r="J1066" s="40"/>
      <c r="K1066" s="40"/>
      <c r="L1066" s="41"/>
      <c r="M1066" s="101"/>
    </row>
    <row r="1067" spans="1:13">
      <c r="A1067" s="39"/>
      <c r="B1067" s="255"/>
      <c r="C1067" s="248"/>
      <c r="D1067" s="248"/>
      <c r="E1067" s="36"/>
      <c r="F1067" s="263"/>
      <c r="G1067" s="263"/>
      <c r="H1067" s="38"/>
      <c r="J1067" s="40"/>
      <c r="K1067" s="40"/>
      <c r="L1067" s="41"/>
      <c r="M1067" s="101"/>
    </row>
    <row r="1068" spans="1:13">
      <c r="A1068" s="39"/>
      <c r="B1068" s="255"/>
      <c r="C1068" s="248"/>
      <c r="D1068" s="248"/>
      <c r="E1068" s="36"/>
      <c r="F1068" s="263"/>
      <c r="G1068" s="263"/>
      <c r="H1068" s="38"/>
      <c r="J1068" s="40"/>
      <c r="K1068" s="40"/>
      <c r="L1068" s="41"/>
      <c r="M1068" s="101"/>
    </row>
    <row r="1069" spans="1:13">
      <c r="A1069" s="39"/>
      <c r="B1069" s="255"/>
      <c r="C1069" s="248"/>
      <c r="D1069" s="248"/>
      <c r="E1069" s="36"/>
      <c r="F1069" s="263"/>
      <c r="G1069" s="263"/>
      <c r="H1069" s="38"/>
      <c r="J1069" s="40"/>
      <c r="K1069" s="40"/>
      <c r="L1069" s="41"/>
      <c r="M1069" s="101"/>
    </row>
    <row r="1070" spans="1:13">
      <c r="A1070" s="39"/>
      <c r="B1070" s="255"/>
      <c r="C1070" s="248"/>
      <c r="D1070" s="248"/>
      <c r="E1070" s="36"/>
      <c r="F1070" s="263"/>
      <c r="G1070" s="263"/>
      <c r="H1070" s="38"/>
      <c r="J1070" s="40"/>
      <c r="K1070" s="40"/>
      <c r="L1070" s="41"/>
      <c r="M1070" s="101"/>
    </row>
    <row r="1071" spans="1:13">
      <c r="A1071" s="39"/>
      <c r="B1071" s="255"/>
      <c r="C1071" s="248"/>
      <c r="D1071" s="248"/>
      <c r="E1071" s="36"/>
      <c r="F1071" s="263"/>
      <c r="G1071" s="263"/>
      <c r="H1071" s="38"/>
      <c r="J1071" s="40"/>
      <c r="K1071" s="40"/>
      <c r="L1071" s="41"/>
      <c r="M1071" s="101"/>
    </row>
    <row r="1072" spans="1:13">
      <c r="A1072" s="39"/>
      <c r="B1072" s="255"/>
      <c r="C1072" s="248"/>
      <c r="D1072" s="248"/>
      <c r="E1072" s="36"/>
      <c r="F1072" s="263"/>
      <c r="G1072" s="263"/>
      <c r="H1072" s="38"/>
      <c r="J1072" s="40"/>
      <c r="K1072" s="40"/>
      <c r="L1072" s="41"/>
      <c r="M1072" s="101"/>
    </row>
    <row r="1073" spans="1:13">
      <c r="A1073" s="39"/>
      <c r="B1073" s="255"/>
      <c r="C1073" s="248"/>
      <c r="D1073" s="248"/>
      <c r="E1073" s="36"/>
      <c r="F1073" s="263"/>
      <c r="G1073" s="263"/>
      <c r="H1073" s="38"/>
      <c r="J1073" s="40"/>
      <c r="K1073" s="40"/>
      <c r="L1073" s="41"/>
      <c r="M1073" s="101"/>
    </row>
    <row r="1074" spans="1:13">
      <c r="A1074" s="39"/>
      <c r="B1074" s="255"/>
      <c r="C1074" s="248"/>
      <c r="D1074" s="248"/>
      <c r="E1074" s="36"/>
      <c r="F1074" s="263"/>
      <c r="G1074" s="263"/>
      <c r="H1074" s="38"/>
      <c r="J1074" s="40"/>
      <c r="K1074" s="40"/>
      <c r="L1074" s="41"/>
      <c r="M1074" s="101"/>
    </row>
    <row r="1075" spans="1:13">
      <c r="A1075" s="39"/>
      <c r="B1075" s="255"/>
      <c r="C1075" s="248"/>
      <c r="D1075" s="248"/>
      <c r="E1075" s="36"/>
      <c r="F1075" s="263"/>
      <c r="G1075" s="263"/>
      <c r="H1075" s="38"/>
      <c r="J1075" s="40"/>
      <c r="K1075" s="40"/>
      <c r="L1075" s="41"/>
      <c r="M1075" s="101"/>
    </row>
    <row r="1076" spans="1:13">
      <c r="A1076" s="39"/>
      <c r="B1076" s="255"/>
      <c r="C1076" s="248"/>
      <c r="D1076" s="248"/>
      <c r="E1076" s="36"/>
      <c r="F1076" s="263"/>
      <c r="G1076" s="263"/>
      <c r="H1076" s="38"/>
      <c r="J1076" s="40"/>
      <c r="K1076" s="40"/>
      <c r="L1076" s="41"/>
      <c r="M1076" s="101"/>
    </row>
    <row r="1077" spans="1:13">
      <c r="A1077" s="39"/>
      <c r="B1077" s="255"/>
      <c r="C1077" s="248"/>
      <c r="D1077" s="248"/>
      <c r="E1077" s="36"/>
      <c r="F1077" s="263"/>
      <c r="G1077" s="263"/>
      <c r="H1077" s="38"/>
      <c r="J1077" s="40"/>
      <c r="K1077" s="40"/>
      <c r="L1077" s="41"/>
      <c r="M1077" s="101"/>
    </row>
    <row r="1078" spans="1:13">
      <c r="A1078" s="39"/>
      <c r="B1078" s="255"/>
      <c r="C1078" s="248"/>
      <c r="D1078" s="248"/>
      <c r="E1078" s="36"/>
      <c r="F1078" s="263"/>
      <c r="G1078" s="263"/>
      <c r="H1078" s="38"/>
      <c r="J1078" s="40"/>
      <c r="K1078" s="40"/>
      <c r="L1078" s="41"/>
      <c r="M1078" s="101"/>
    </row>
    <row r="1079" spans="1:13">
      <c r="A1079" s="39"/>
      <c r="B1079" s="255"/>
      <c r="C1079" s="248"/>
      <c r="D1079" s="248"/>
      <c r="E1079" s="36"/>
      <c r="F1079" s="263"/>
      <c r="G1079" s="263"/>
      <c r="H1079" s="38"/>
      <c r="J1079" s="40"/>
      <c r="K1079" s="40"/>
      <c r="L1079" s="41"/>
      <c r="M1079" s="101"/>
    </row>
    <row r="1080" spans="1:13">
      <c r="A1080" s="39"/>
      <c r="B1080" s="255"/>
      <c r="C1080" s="248"/>
      <c r="D1080" s="248"/>
      <c r="E1080" s="36"/>
      <c r="F1080" s="263"/>
      <c r="G1080" s="263"/>
      <c r="H1080" s="38"/>
      <c r="J1080" s="40"/>
      <c r="K1080" s="40"/>
      <c r="L1080" s="41"/>
      <c r="M1080" s="101"/>
    </row>
    <row r="1081" spans="1:13">
      <c r="A1081" s="39"/>
      <c r="B1081" s="255"/>
      <c r="C1081" s="248"/>
      <c r="D1081" s="248"/>
      <c r="E1081" s="36"/>
      <c r="F1081" s="263"/>
      <c r="G1081" s="263"/>
      <c r="H1081" s="38"/>
      <c r="J1081" s="40"/>
      <c r="K1081" s="40"/>
      <c r="L1081" s="41"/>
      <c r="M1081" s="101"/>
    </row>
    <row r="1082" spans="1:13">
      <c r="A1082" s="39"/>
      <c r="B1082" s="255"/>
      <c r="C1082" s="248"/>
      <c r="D1082" s="248"/>
      <c r="E1082" s="36"/>
      <c r="F1082" s="263"/>
      <c r="G1082" s="263"/>
      <c r="H1082" s="38"/>
      <c r="J1082" s="40"/>
      <c r="K1082" s="40"/>
      <c r="L1082" s="41"/>
      <c r="M1082" s="101"/>
    </row>
    <row r="1083" spans="1:13">
      <c r="A1083" s="39"/>
      <c r="B1083" s="255"/>
      <c r="C1083" s="248"/>
      <c r="D1083" s="248"/>
      <c r="E1083" s="36"/>
      <c r="F1083" s="263"/>
      <c r="G1083" s="263"/>
      <c r="H1083" s="38"/>
      <c r="J1083" s="40"/>
      <c r="K1083" s="40"/>
      <c r="L1083" s="41"/>
      <c r="M1083" s="101"/>
    </row>
    <row r="1084" spans="1:13">
      <c r="A1084" s="39"/>
      <c r="B1084" s="255"/>
      <c r="C1084" s="248"/>
      <c r="D1084" s="248"/>
      <c r="E1084" s="36"/>
      <c r="F1084" s="263"/>
      <c r="G1084" s="263"/>
      <c r="H1084" s="38"/>
      <c r="J1084" s="40"/>
      <c r="K1084" s="40"/>
      <c r="L1084" s="41"/>
      <c r="M1084" s="101"/>
    </row>
    <row r="1085" spans="1:13">
      <c r="A1085" s="39"/>
      <c r="B1085" s="255"/>
      <c r="C1085" s="248"/>
      <c r="D1085" s="248"/>
      <c r="E1085" s="36"/>
      <c r="F1085" s="263"/>
      <c r="G1085" s="263"/>
      <c r="H1085" s="38"/>
      <c r="J1085" s="40"/>
      <c r="K1085" s="40"/>
      <c r="L1085" s="41"/>
      <c r="M1085" s="101"/>
    </row>
    <row r="1086" spans="1:13">
      <c r="A1086" s="39"/>
      <c r="B1086" s="255"/>
      <c r="C1086" s="248"/>
      <c r="D1086" s="248"/>
      <c r="E1086" s="36"/>
      <c r="F1086" s="263"/>
      <c r="G1086" s="263"/>
      <c r="H1086" s="38"/>
      <c r="J1086" s="40"/>
      <c r="K1086" s="40"/>
      <c r="L1086" s="41"/>
      <c r="M1086" s="101"/>
    </row>
    <row r="1087" spans="1:13">
      <c r="A1087" s="39"/>
      <c r="B1087" s="255"/>
      <c r="C1087" s="248"/>
      <c r="D1087" s="248"/>
      <c r="E1087" s="36"/>
      <c r="F1087" s="263"/>
      <c r="G1087" s="263"/>
      <c r="H1087" s="38"/>
      <c r="J1087" s="40"/>
      <c r="K1087" s="40"/>
      <c r="L1087" s="41"/>
      <c r="M1087" s="101"/>
    </row>
    <row r="1088" spans="1:13">
      <c r="A1088" s="39"/>
      <c r="B1088" s="255"/>
      <c r="C1088" s="248"/>
      <c r="D1088" s="248"/>
      <c r="E1088" s="36"/>
      <c r="F1088" s="263"/>
      <c r="G1088" s="263"/>
      <c r="H1088" s="38"/>
      <c r="J1088" s="40"/>
      <c r="K1088" s="40"/>
      <c r="L1088" s="41"/>
      <c r="M1088" s="101"/>
    </row>
    <row r="1089" spans="1:13">
      <c r="A1089" s="39"/>
      <c r="B1089" s="255"/>
      <c r="C1089" s="248"/>
      <c r="D1089" s="248"/>
      <c r="E1089" s="36"/>
      <c r="F1089" s="263"/>
      <c r="G1089" s="263"/>
      <c r="H1089" s="38"/>
      <c r="J1089" s="40"/>
      <c r="K1089" s="40"/>
      <c r="L1089" s="41"/>
      <c r="M1089" s="101"/>
    </row>
    <row r="1090" spans="1:13">
      <c r="A1090" s="39"/>
      <c r="B1090" s="255"/>
      <c r="C1090" s="248"/>
      <c r="D1090" s="248"/>
      <c r="E1090" s="36"/>
      <c r="F1090" s="263"/>
      <c r="G1090" s="263"/>
      <c r="H1090" s="38"/>
      <c r="J1090" s="40"/>
      <c r="K1090" s="40"/>
      <c r="L1090" s="41"/>
      <c r="M1090" s="101"/>
    </row>
    <row r="1091" spans="1:13">
      <c r="A1091" s="39"/>
      <c r="B1091" s="255"/>
      <c r="C1091" s="248"/>
      <c r="D1091" s="248"/>
      <c r="E1091" s="36"/>
      <c r="F1091" s="263"/>
      <c r="G1091" s="263"/>
      <c r="H1091" s="38"/>
      <c r="J1091" s="40"/>
      <c r="K1091" s="40"/>
      <c r="L1091" s="41"/>
      <c r="M1091" s="101"/>
    </row>
    <row r="1092" spans="1:13">
      <c r="A1092" s="39"/>
      <c r="B1092" s="255"/>
      <c r="C1092" s="248"/>
      <c r="D1092" s="248"/>
      <c r="E1092" s="36"/>
      <c r="F1092" s="263"/>
      <c r="G1092" s="263"/>
      <c r="H1092" s="38"/>
      <c r="J1092" s="40"/>
      <c r="K1092" s="40"/>
      <c r="L1092" s="41"/>
      <c r="M1092" s="101"/>
    </row>
    <row r="1093" spans="1:13">
      <c r="A1093" s="39"/>
      <c r="B1093" s="255"/>
      <c r="C1093" s="248"/>
      <c r="D1093" s="248"/>
      <c r="E1093" s="36"/>
      <c r="F1093" s="263"/>
      <c r="G1093" s="263"/>
      <c r="H1093" s="38"/>
      <c r="J1093" s="40"/>
      <c r="K1093" s="40"/>
      <c r="L1093" s="41"/>
      <c r="M1093" s="101"/>
    </row>
    <row r="1094" spans="1:13">
      <c r="A1094" s="39"/>
      <c r="B1094" s="255"/>
      <c r="C1094" s="248"/>
      <c r="D1094" s="248"/>
      <c r="E1094" s="36"/>
      <c r="F1094" s="263"/>
      <c r="G1094" s="263"/>
      <c r="H1094" s="38"/>
      <c r="J1094" s="40"/>
      <c r="K1094" s="40"/>
      <c r="L1094" s="41"/>
      <c r="M1094" s="101"/>
    </row>
    <row r="1095" spans="1:13">
      <c r="A1095" s="39"/>
      <c r="B1095" s="255"/>
      <c r="C1095" s="248"/>
      <c r="D1095" s="248"/>
      <c r="E1095" s="36"/>
      <c r="F1095" s="263"/>
      <c r="G1095" s="263"/>
      <c r="H1095" s="38"/>
      <c r="J1095" s="40"/>
      <c r="K1095" s="40"/>
      <c r="L1095" s="41"/>
      <c r="M1095" s="101"/>
    </row>
    <row r="1096" spans="1:13">
      <c r="A1096" s="39"/>
      <c r="B1096" s="255"/>
      <c r="C1096" s="248"/>
      <c r="D1096" s="248"/>
      <c r="E1096" s="36"/>
      <c r="F1096" s="263"/>
      <c r="G1096" s="263"/>
      <c r="H1096" s="38"/>
      <c r="J1096" s="40"/>
      <c r="K1096" s="40"/>
      <c r="L1096" s="41"/>
      <c r="M1096" s="101"/>
    </row>
    <row r="1097" spans="1:13">
      <c r="A1097" s="39"/>
      <c r="B1097" s="255"/>
      <c r="C1097" s="248"/>
      <c r="D1097" s="248"/>
      <c r="E1097" s="36"/>
      <c r="F1097" s="263"/>
      <c r="G1097" s="263"/>
      <c r="H1097" s="38"/>
      <c r="J1097" s="40"/>
      <c r="K1097" s="40"/>
      <c r="L1097" s="41"/>
      <c r="M1097" s="101"/>
    </row>
    <row r="1098" spans="1:13">
      <c r="A1098" s="39"/>
      <c r="B1098" s="255"/>
      <c r="C1098" s="248"/>
      <c r="D1098" s="248"/>
      <c r="E1098" s="36"/>
      <c r="F1098" s="263"/>
      <c r="G1098" s="263"/>
      <c r="H1098" s="38"/>
      <c r="J1098" s="40"/>
      <c r="K1098" s="40"/>
      <c r="L1098" s="41"/>
      <c r="M1098" s="101"/>
    </row>
    <row r="1099" spans="1:13">
      <c r="A1099" s="39"/>
      <c r="B1099" s="255"/>
      <c r="C1099" s="248"/>
      <c r="D1099" s="248"/>
      <c r="E1099" s="36"/>
      <c r="F1099" s="263"/>
      <c r="G1099" s="263"/>
      <c r="H1099" s="38"/>
      <c r="J1099" s="40"/>
      <c r="K1099" s="40"/>
      <c r="L1099" s="41"/>
      <c r="M1099" s="101"/>
    </row>
    <row r="1100" spans="1:13">
      <c r="A1100" s="39"/>
      <c r="B1100" s="255"/>
      <c r="C1100" s="248"/>
      <c r="D1100" s="248"/>
      <c r="E1100" s="36"/>
      <c r="F1100" s="263"/>
      <c r="G1100" s="263"/>
      <c r="H1100" s="38"/>
      <c r="J1100" s="40"/>
      <c r="K1100" s="40"/>
      <c r="L1100" s="41"/>
      <c r="M1100" s="101"/>
    </row>
    <row r="1101" spans="1:13">
      <c r="A1101" s="39"/>
      <c r="B1101" s="255"/>
      <c r="C1101" s="248"/>
      <c r="D1101" s="248"/>
      <c r="E1101" s="36"/>
      <c r="F1101" s="263"/>
      <c r="G1101" s="263"/>
      <c r="H1101" s="38"/>
      <c r="J1101" s="40"/>
      <c r="K1101" s="40"/>
      <c r="L1101" s="41"/>
      <c r="M1101" s="101"/>
    </row>
    <row r="1102" spans="1:13">
      <c r="A1102" s="39"/>
      <c r="B1102" s="255"/>
      <c r="C1102" s="248"/>
      <c r="D1102" s="248"/>
      <c r="E1102" s="36"/>
      <c r="F1102" s="263"/>
      <c r="G1102" s="263"/>
      <c r="H1102" s="38"/>
      <c r="J1102" s="40"/>
      <c r="K1102" s="40"/>
      <c r="L1102" s="41"/>
      <c r="M1102" s="101"/>
    </row>
    <row r="1103" spans="1:13">
      <c r="A1103" s="39"/>
      <c r="B1103" s="255"/>
      <c r="C1103" s="248"/>
      <c r="D1103" s="248"/>
      <c r="E1103" s="36"/>
      <c r="F1103" s="263"/>
      <c r="G1103" s="263"/>
      <c r="H1103" s="38"/>
      <c r="J1103" s="40"/>
      <c r="K1103" s="40"/>
      <c r="L1103" s="41"/>
      <c r="M1103" s="101"/>
    </row>
    <row r="1104" spans="1:13">
      <c r="A1104" s="39"/>
      <c r="B1104" s="255"/>
      <c r="C1104" s="248"/>
      <c r="D1104" s="248"/>
      <c r="E1104" s="36"/>
      <c r="F1104" s="263"/>
      <c r="G1104" s="263"/>
      <c r="H1104" s="38"/>
      <c r="J1104" s="40"/>
      <c r="K1104" s="40"/>
      <c r="L1104" s="41"/>
      <c r="M1104" s="101"/>
    </row>
    <row r="1105" spans="1:13">
      <c r="A1105" s="39"/>
      <c r="B1105" s="255"/>
      <c r="C1105" s="248"/>
      <c r="D1105" s="248"/>
      <c r="E1105" s="36"/>
      <c r="F1105" s="263"/>
      <c r="G1105" s="263"/>
      <c r="H1105" s="38"/>
      <c r="J1105" s="40"/>
      <c r="K1105" s="40"/>
      <c r="L1105" s="41"/>
      <c r="M1105" s="101"/>
    </row>
    <row r="1106" spans="1:13">
      <c r="A1106" s="39"/>
      <c r="B1106" s="255"/>
      <c r="C1106" s="248"/>
      <c r="D1106" s="248"/>
      <c r="E1106" s="36"/>
      <c r="F1106" s="263"/>
      <c r="G1106" s="263"/>
      <c r="H1106" s="38"/>
      <c r="J1106" s="40"/>
      <c r="K1106" s="40"/>
      <c r="L1106" s="41"/>
      <c r="M1106" s="101"/>
    </row>
    <row r="1107" spans="1:13">
      <c r="A1107" s="39"/>
      <c r="B1107" s="255"/>
      <c r="C1107" s="248"/>
      <c r="D1107" s="248"/>
      <c r="E1107" s="36"/>
      <c r="F1107" s="263"/>
      <c r="G1107" s="263"/>
      <c r="H1107" s="38"/>
      <c r="J1107" s="40"/>
      <c r="K1107" s="40"/>
      <c r="L1107" s="41"/>
      <c r="M1107" s="101"/>
    </row>
    <row r="1108" spans="1:13">
      <c r="A1108" s="39"/>
      <c r="B1108" s="255"/>
      <c r="C1108" s="248"/>
      <c r="D1108" s="248"/>
      <c r="E1108" s="36"/>
      <c r="F1108" s="263"/>
      <c r="G1108" s="263"/>
      <c r="H1108" s="38"/>
      <c r="J1108" s="40"/>
      <c r="K1108" s="40"/>
      <c r="L1108" s="41"/>
      <c r="M1108" s="101"/>
    </row>
    <row r="1109" spans="1:13">
      <c r="A1109" s="39"/>
      <c r="B1109" s="255"/>
      <c r="C1109" s="248"/>
      <c r="D1109" s="248"/>
      <c r="E1109" s="36"/>
      <c r="F1109" s="263"/>
      <c r="G1109" s="263"/>
      <c r="H1109" s="38"/>
      <c r="J1109" s="40"/>
      <c r="K1109" s="40"/>
      <c r="L1109" s="41"/>
      <c r="M1109" s="101"/>
    </row>
    <row r="1110" spans="1:13">
      <c r="A1110" s="39"/>
      <c r="B1110" s="255"/>
      <c r="C1110" s="248"/>
      <c r="D1110" s="248"/>
      <c r="E1110" s="36"/>
      <c r="F1110" s="263"/>
      <c r="G1110" s="263"/>
      <c r="H1110" s="38"/>
      <c r="J1110" s="40"/>
      <c r="K1110" s="40"/>
      <c r="L1110" s="41"/>
      <c r="M1110" s="101"/>
    </row>
    <row r="1111" spans="1:13">
      <c r="A1111" s="39"/>
      <c r="B1111" s="255"/>
      <c r="C1111" s="248"/>
      <c r="D1111" s="248"/>
      <c r="E1111" s="36"/>
      <c r="F1111" s="263"/>
      <c r="G1111" s="263"/>
      <c r="H1111" s="38"/>
      <c r="J1111" s="40"/>
      <c r="K1111" s="40"/>
      <c r="L1111" s="41"/>
      <c r="M1111" s="101"/>
    </row>
    <row r="1112" spans="1:13">
      <c r="A1112" s="39"/>
      <c r="B1112" s="255"/>
      <c r="C1112" s="248"/>
      <c r="D1112" s="248"/>
      <c r="E1112" s="36"/>
      <c r="F1112" s="263"/>
      <c r="G1112" s="263"/>
      <c r="H1112" s="38"/>
      <c r="J1112" s="40"/>
      <c r="K1112" s="40"/>
      <c r="L1112" s="41"/>
      <c r="M1112" s="101"/>
    </row>
    <row r="1113" spans="1:13">
      <c r="A1113" s="39"/>
      <c r="B1113" s="255"/>
      <c r="C1113" s="248"/>
      <c r="D1113" s="248"/>
      <c r="E1113" s="36"/>
      <c r="F1113" s="263"/>
      <c r="G1113" s="263"/>
      <c r="H1113" s="38"/>
      <c r="J1113" s="40"/>
      <c r="K1113" s="40"/>
      <c r="L1113" s="41"/>
      <c r="M1113" s="101"/>
    </row>
    <row r="1114" spans="1:13">
      <c r="A1114" s="39"/>
      <c r="B1114" s="255"/>
      <c r="C1114" s="248"/>
      <c r="D1114" s="248"/>
      <c r="E1114" s="36"/>
      <c r="F1114" s="263"/>
      <c r="G1114" s="263"/>
      <c r="H1114" s="38"/>
      <c r="J1114" s="40"/>
      <c r="K1114" s="40"/>
      <c r="L1114" s="41"/>
      <c r="M1114" s="101"/>
    </row>
    <row r="1115" spans="1:13">
      <c r="A1115" s="39"/>
      <c r="B1115" s="255"/>
      <c r="C1115" s="248"/>
      <c r="D1115" s="248"/>
      <c r="E1115" s="36"/>
      <c r="F1115" s="263"/>
      <c r="G1115" s="263"/>
      <c r="H1115" s="38"/>
      <c r="J1115" s="40"/>
      <c r="K1115" s="40"/>
      <c r="L1115" s="41"/>
      <c r="M1115" s="101"/>
    </row>
    <row r="1116" spans="1:13">
      <c r="A1116" s="39"/>
      <c r="B1116" s="255"/>
      <c r="C1116" s="248"/>
      <c r="D1116" s="248"/>
      <c r="E1116" s="36"/>
      <c r="F1116" s="263"/>
      <c r="G1116" s="263"/>
      <c r="H1116" s="38"/>
      <c r="J1116" s="40"/>
      <c r="K1116" s="40"/>
      <c r="L1116" s="41"/>
      <c r="M1116" s="101"/>
    </row>
    <row r="1117" spans="1:13">
      <c r="A1117" s="39"/>
      <c r="B1117" s="255"/>
      <c r="C1117" s="248"/>
      <c r="D1117" s="248"/>
      <c r="E1117" s="36"/>
      <c r="F1117" s="263"/>
      <c r="G1117" s="263"/>
      <c r="H1117" s="38"/>
      <c r="J1117" s="40"/>
      <c r="K1117" s="40"/>
      <c r="L1117" s="41"/>
      <c r="M1117" s="101"/>
    </row>
    <row r="1118" spans="1:13">
      <c r="A1118" s="39"/>
      <c r="B1118" s="255"/>
      <c r="C1118" s="248"/>
      <c r="D1118" s="248"/>
      <c r="E1118" s="36"/>
      <c r="F1118" s="263"/>
      <c r="G1118" s="263"/>
      <c r="H1118" s="38"/>
      <c r="J1118" s="40"/>
      <c r="K1118" s="40"/>
      <c r="L1118" s="41"/>
      <c r="M1118" s="101"/>
    </row>
    <row r="1119" spans="1:13">
      <c r="A1119" s="39"/>
      <c r="B1119" s="255"/>
      <c r="C1119" s="248"/>
      <c r="D1119" s="248"/>
      <c r="E1119" s="36"/>
      <c r="F1119" s="263"/>
      <c r="G1119" s="263"/>
      <c r="H1119" s="38"/>
      <c r="J1119" s="40"/>
      <c r="K1119" s="40"/>
      <c r="L1119" s="41"/>
      <c r="M1119" s="101"/>
    </row>
    <row r="1120" spans="1:13">
      <c r="A1120" s="39"/>
      <c r="B1120" s="255"/>
      <c r="C1120" s="248"/>
      <c r="D1120" s="248"/>
      <c r="E1120" s="36"/>
      <c r="F1120" s="263"/>
      <c r="G1120" s="263"/>
      <c r="H1120" s="38"/>
      <c r="J1120" s="40"/>
      <c r="K1120" s="40"/>
      <c r="L1120" s="41"/>
      <c r="M1120" s="101"/>
    </row>
    <row r="1121" spans="1:13">
      <c r="A1121" s="39"/>
      <c r="B1121" s="255"/>
      <c r="C1121" s="248"/>
      <c r="D1121" s="248"/>
      <c r="E1121" s="36"/>
      <c r="F1121" s="263"/>
      <c r="G1121" s="263"/>
      <c r="H1121" s="38"/>
      <c r="J1121" s="40"/>
      <c r="K1121" s="40"/>
      <c r="L1121" s="41"/>
      <c r="M1121" s="101"/>
    </row>
    <row r="1122" spans="1:13">
      <c r="A1122" s="39"/>
      <c r="B1122" s="255"/>
      <c r="C1122" s="248"/>
      <c r="D1122" s="248"/>
      <c r="E1122" s="36"/>
      <c r="F1122" s="263"/>
      <c r="G1122" s="263"/>
      <c r="H1122" s="38"/>
      <c r="J1122" s="40"/>
      <c r="K1122" s="40"/>
      <c r="L1122" s="41"/>
      <c r="M1122" s="101"/>
    </row>
    <row r="1123" spans="1:13">
      <c r="A1123" s="39"/>
      <c r="B1123" s="255"/>
      <c r="C1123" s="248"/>
      <c r="D1123" s="248"/>
      <c r="E1123" s="36"/>
      <c r="F1123" s="263"/>
      <c r="G1123" s="263"/>
      <c r="H1123" s="38"/>
      <c r="J1123" s="40"/>
      <c r="K1123" s="40"/>
      <c r="L1123" s="41"/>
      <c r="M1123" s="101"/>
    </row>
    <row r="1124" spans="1:13">
      <c r="A1124" s="39"/>
      <c r="B1124" s="255"/>
      <c r="C1124" s="248"/>
      <c r="D1124" s="248"/>
      <c r="E1124" s="36"/>
      <c r="F1124" s="263"/>
      <c r="G1124" s="263"/>
      <c r="H1124" s="38"/>
      <c r="J1124" s="40"/>
      <c r="K1124" s="40"/>
      <c r="L1124" s="41"/>
      <c r="M1124" s="101"/>
    </row>
    <row r="1125" spans="1:13">
      <c r="A1125" s="39"/>
      <c r="B1125" s="255"/>
      <c r="C1125" s="248"/>
      <c r="D1125" s="248"/>
      <c r="E1125" s="36"/>
      <c r="F1125" s="263"/>
      <c r="G1125" s="263"/>
      <c r="H1125" s="38"/>
      <c r="J1125" s="40"/>
      <c r="K1125" s="40"/>
      <c r="L1125" s="41"/>
      <c r="M1125" s="101"/>
    </row>
    <row r="1126" spans="1:13">
      <c r="A1126" s="39"/>
      <c r="B1126" s="255"/>
      <c r="C1126" s="248"/>
      <c r="D1126" s="248"/>
      <c r="E1126" s="36"/>
      <c r="F1126" s="263"/>
      <c r="G1126" s="263"/>
      <c r="H1126" s="38"/>
      <c r="J1126" s="40"/>
      <c r="K1126" s="40"/>
      <c r="L1126" s="41"/>
      <c r="M1126" s="101"/>
    </row>
    <row r="1127" spans="1:13">
      <c r="A1127" s="39"/>
      <c r="B1127" s="255"/>
      <c r="C1127" s="248"/>
      <c r="D1127" s="248"/>
      <c r="E1127" s="36"/>
      <c r="F1127" s="263"/>
      <c r="G1127" s="263"/>
      <c r="H1127" s="38"/>
      <c r="J1127" s="40"/>
      <c r="K1127" s="40"/>
      <c r="L1127" s="41"/>
      <c r="M1127" s="101"/>
    </row>
    <row r="1128" spans="1:13">
      <c r="A1128" s="39"/>
      <c r="B1128" s="255"/>
      <c r="C1128" s="248"/>
      <c r="D1128" s="248"/>
      <c r="E1128" s="36"/>
      <c r="F1128" s="263"/>
      <c r="G1128" s="263"/>
      <c r="H1128" s="38"/>
      <c r="J1128" s="40"/>
      <c r="K1128" s="40"/>
      <c r="L1128" s="41"/>
      <c r="M1128" s="101"/>
    </row>
    <row r="1129" spans="1:13">
      <c r="A1129" s="39"/>
      <c r="B1129" s="255"/>
      <c r="C1129" s="248"/>
      <c r="D1129" s="248"/>
      <c r="E1129" s="36"/>
      <c r="F1129" s="263"/>
      <c r="G1129" s="263"/>
      <c r="H1129" s="38"/>
      <c r="J1129" s="40"/>
      <c r="K1129" s="40"/>
      <c r="L1129" s="41"/>
      <c r="M1129" s="101"/>
    </row>
    <row r="1130" spans="1:13">
      <c r="A1130" s="39"/>
      <c r="B1130" s="255"/>
      <c r="C1130" s="248"/>
      <c r="D1130" s="248"/>
      <c r="E1130" s="36"/>
      <c r="F1130" s="263"/>
      <c r="G1130" s="263"/>
      <c r="H1130" s="38"/>
      <c r="J1130" s="40"/>
      <c r="K1130" s="40"/>
      <c r="L1130" s="41"/>
      <c r="M1130" s="101"/>
    </row>
    <row r="1131" spans="1:13">
      <c r="A1131" s="39"/>
      <c r="B1131" s="255"/>
      <c r="C1131" s="248"/>
      <c r="D1131" s="248"/>
      <c r="E1131" s="36"/>
      <c r="F1131" s="263"/>
      <c r="G1131" s="263"/>
      <c r="H1131" s="38"/>
      <c r="J1131" s="40"/>
      <c r="K1131" s="40"/>
      <c r="L1131" s="41"/>
      <c r="M1131" s="101"/>
    </row>
    <row r="1132" spans="1:13">
      <c r="A1132" s="39"/>
      <c r="B1132" s="255"/>
      <c r="C1132" s="248"/>
      <c r="D1132" s="248"/>
      <c r="E1132" s="36"/>
      <c r="F1132" s="263"/>
      <c r="G1132" s="263"/>
      <c r="H1132" s="38"/>
      <c r="J1132" s="40"/>
      <c r="K1132" s="40"/>
      <c r="L1132" s="41"/>
      <c r="M1132" s="101"/>
    </row>
    <row r="1133" spans="1:13">
      <c r="A1133" s="39"/>
      <c r="B1133" s="255"/>
      <c r="C1133" s="248"/>
      <c r="D1133" s="248"/>
      <c r="E1133" s="36"/>
      <c r="F1133" s="263"/>
      <c r="G1133" s="263"/>
      <c r="H1133" s="38"/>
      <c r="J1133" s="40"/>
      <c r="K1133" s="40"/>
      <c r="L1133" s="41"/>
      <c r="M1133" s="101"/>
    </row>
    <row r="1134" spans="1:13">
      <c r="A1134" s="39"/>
      <c r="B1134" s="255"/>
      <c r="C1134" s="248"/>
      <c r="D1134" s="248"/>
      <c r="E1134" s="36"/>
      <c r="F1134" s="263"/>
      <c r="G1134" s="263"/>
      <c r="H1134" s="38"/>
      <c r="J1134" s="40"/>
      <c r="K1134" s="40"/>
      <c r="L1134" s="41"/>
      <c r="M1134" s="101"/>
    </row>
    <row r="1135" spans="1:13">
      <c r="A1135" s="39"/>
      <c r="B1135" s="255"/>
      <c r="C1135" s="248"/>
      <c r="D1135" s="248"/>
      <c r="E1135" s="36"/>
      <c r="F1135" s="263"/>
      <c r="G1135" s="263"/>
      <c r="H1135" s="38"/>
      <c r="J1135" s="40"/>
      <c r="K1135" s="40"/>
      <c r="L1135" s="41"/>
      <c r="M1135" s="101"/>
    </row>
    <row r="1136" spans="1:13">
      <c r="A1136" s="39"/>
      <c r="B1136" s="255"/>
      <c r="C1136" s="248"/>
      <c r="D1136" s="248"/>
      <c r="E1136" s="36"/>
      <c r="F1136" s="263"/>
      <c r="G1136" s="263"/>
      <c r="H1136" s="38"/>
      <c r="J1136" s="40"/>
      <c r="K1136" s="40"/>
      <c r="L1136" s="41"/>
      <c r="M1136" s="101"/>
    </row>
    <row r="1137" spans="1:13">
      <c r="A1137" s="39"/>
      <c r="B1137" s="255"/>
      <c r="C1137" s="248"/>
      <c r="D1137" s="248"/>
      <c r="E1137" s="36"/>
      <c r="F1137" s="263"/>
      <c r="G1137" s="263"/>
      <c r="H1137" s="38"/>
      <c r="J1137" s="40"/>
      <c r="K1137" s="40"/>
      <c r="L1137" s="41"/>
      <c r="M1137" s="101"/>
    </row>
    <row r="1138" spans="1:13">
      <c r="A1138" s="39"/>
      <c r="B1138" s="255"/>
      <c r="C1138" s="248"/>
      <c r="D1138" s="248"/>
      <c r="E1138" s="36"/>
      <c r="F1138" s="263"/>
      <c r="G1138" s="263"/>
      <c r="H1138" s="38"/>
      <c r="J1138" s="40"/>
      <c r="K1138" s="40"/>
      <c r="L1138" s="41"/>
      <c r="M1138" s="101"/>
    </row>
    <row r="1139" spans="1:13">
      <c r="A1139" s="39"/>
      <c r="B1139" s="255"/>
      <c r="C1139" s="248"/>
      <c r="D1139" s="248"/>
      <c r="E1139" s="36"/>
      <c r="F1139" s="263"/>
      <c r="G1139" s="263"/>
      <c r="H1139" s="38"/>
      <c r="J1139" s="40"/>
      <c r="K1139" s="40"/>
      <c r="L1139" s="41"/>
      <c r="M1139" s="101"/>
    </row>
    <row r="1140" spans="1:13">
      <c r="A1140" s="39"/>
      <c r="B1140" s="255"/>
      <c r="C1140" s="248"/>
      <c r="D1140" s="248"/>
      <c r="E1140" s="36"/>
      <c r="F1140" s="263"/>
      <c r="G1140" s="263"/>
      <c r="H1140" s="38"/>
      <c r="J1140" s="40"/>
      <c r="K1140" s="40"/>
      <c r="L1140" s="41"/>
      <c r="M1140" s="101"/>
    </row>
    <row r="1141" spans="1:13">
      <c r="A1141" s="39"/>
      <c r="B1141" s="255"/>
      <c r="C1141" s="248"/>
      <c r="D1141" s="248"/>
      <c r="E1141" s="36"/>
      <c r="F1141" s="263"/>
      <c r="G1141" s="263"/>
      <c r="H1141" s="38"/>
      <c r="J1141" s="40"/>
      <c r="K1141" s="40"/>
      <c r="L1141" s="41"/>
      <c r="M1141" s="101"/>
    </row>
    <row r="1142" spans="1:13">
      <c r="A1142" s="39"/>
      <c r="B1142" s="255"/>
      <c r="C1142" s="248"/>
      <c r="D1142" s="248"/>
      <c r="E1142" s="36"/>
      <c r="F1142" s="263"/>
      <c r="G1142" s="263"/>
      <c r="H1142" s="38"/>
      <c r="J1142" s="40"/>
      <c r="K1142" s="40"/>
      <c r="L1142" s="41"/>
      <c r="M1142" s="101"/>
    </row>
    <row r="1143" spans="1:13">
      <c r="A1143" s="39"/>
      <c r="B1143" s="255"/>
      <c r="C1143" s="248"/>
      <c r="D1143" s="248"/>
      <c r="E1143" s="36"/>
      <c r="F1143" s="263"/>
      <c r="G1143" s="263"/>
      <c r="H1143" s="38"/>
      <c r="J1143" s="40"/>
      <c r="K1143" s="40"/>
      <c r="L1143" s="41"/>
      <c r="M1143" s="101"/>
    </row>
    <row r="1144" spans="1:13">
      <c r="A1144" s="39"/>
      <c r="B1144" s="255"/>
      <c r="C1144" s="248"/>
      <c r="D1144" s="248"/>
      <c r="E1144" s="36"/>
      <c r="F1144" s="263"/>
      <c r="G1144" s="263"/>
      <c r="H1144" s="38"/>
      <c r="J1144" s="40"/>
      <c r="K1144" s="40"/>
      <c r="L1144" s="41"/>
      <c r="M1144" s="101"/>
    </row>
    <row r="1145" spans="1:13">
      <c r="A1145" s="39"/>
      <c r="B1145" s="255"/>
      <c r="C1145" s="248"/>
      <c r="D1145" s="248"/>
      <c r="E1145" s="36"/>
      <c r="F1145" s="263"/>
      <c r="G1145" s="263"/>
      <c r="H1145" s="38"/>
      <c r="J1145" s="40"/>
      <c r="K1145" s="40"/>
      <c r="L1145" s="41"/>
      <c r="M1145" s="101"/>
    </row>
    <row r="1146" spans="1:13">
      <c r="A1146" s="39"/>
      <c r="B1146" s="255"/>
      <c r="C1146" s="248"/>
      <c r="D1146" s="248"/>
      <c r="E1146" s="36"/>
      <c r="F1146" s="263"/>
      <c r="G1146" s="263"/>
      <c r="H1146" s="38"/>
      <c r="J1146" s="40"/>
      <c r="K1146" s="40"/>
      <c r="L1146" s="41"/>
      <c r="M1146" s="101"/>
    </row>
    <row r="1147" spans="1:13">
      <c r="A1147" s="39"/>
      <c r="B1147" s="255"/>
      <c r="C1147" s="248"/>
      <c r="D1147" s="248"/>
      <c r="E1147" s="36"/>
      <c r="F1147" s="263"/>
      <c r="G1147" s="263"/>
      <c r="H1147" s="38"/>
      <c r="J1147" s="40"/>
      <c r="K1147" s="40"/>
      <c r="L1147" s="41"/>
      <c r="M1147" s="101"/>
    </row>
    <row r="1148" spans="1:13">
      <c r="A1148" s="39"/>
      <c r="B1148" s="255"/>
      <c r="C1148" s="248"/>
      <c r="D1148" s="248"/>
      <c r="E1148" s="36"/>
      <c r="F1148" s="263"/>
      <c r="G1148" s="263"/>
      <c r="H1148" s="38"/>
      <c r="J1148" s="40"/>
      <c r="K1148" s="40"/>
      <c r="L1148" s="41"/>
      <c r="M1148" s="101"/>
    </row>
    <row r="1149" spans="1:13">
      <c r="A1149" s="39"/>
      <c r="B1149" s="255"/>
      <c r="C1149" s="248"/>
      <c r="D1149" s="248"/>
      <c r="E1149" s="36"/>
      <c r="F1149" s="263"/>
      <c r="G1149" s="263"/>
      <c r="H1149" s="38"/>
      <c r="J1149" s="40"/>
      <c r="K1149" s="40"/>
      <c r="L1149" s="41"/>
      <c r="M1149" s="101"/>
    </row>
    <row r="1150" spans="1:13">
      <c r="A1150" s="39"/>
      <c r="B1150" s="255"/>
      <c r="C1150" s="248"/>
      <c r="D1150" s="248"/>
      <c r="E1150" s="36"/>
      <c r="F1150" s="263"/>
      <c r="G1150" s="263"/>
      <c r="H1150" s="38"/>
      <c r="J1150" s="40"/>
      <c r="K1150" s="40"/>
      <c r="L1150" s="41"/>
      <c r="M1150" s="101"/>
    </row>
    <row r="1151" spans="1:13">
      <c r="A1151" s="39"/>
      <c r="B1151" s="255"/>
      <c r="C1151" s="248"/>
      <c r="D1151" s="248"/>
      <c r="E1151" s="36"/>
      <c r="F1151" s="263"/>
      <c r="G1151" s="263"/>
      <c r="H1151" s="38"/>
      <c r="J1151" s="40"/>
      <c r="K1151" s="40"/>
      <c r="L1151" s="41"/>
      <c r="M1151" s="101"/>
    </row>
    <row r="1152" spans="1:13">
      <c r="A1152" s="39"/>
      <c r="B1152" s="255"/>
      <c r="C1152" s="248"/>
      <c r="D1152" s="248"/>
      <c r="E1152" s="36"/>
      <c r="F1152" s="263"/>
      <c r="G1152" s="263"/>
      <c r="H1152" s="38"/>
      <c r="J1152" s="40"/>
      <c r="K1152" s="40"/>
      <c r="L1152" s="41"/>
      <c r="M1152" s="101"/>
    </row>
    <row r="1153" spans="1:13">
      <c r="A1153" s="39"/>
      <c r="B1153" s="255"/>
      <c r="C1153" s="248"/>
      <c r="D1153" s="248"/>
      <c r="E1153" s="36"/>
      <c r="F1153" s="263"/>
      <c r="G1153" s="263"/>
      <c r="H1153" s="38"/>
      <c r="J1153" s="40"/>
      <c r="K1153" s="40"/>
      <c r="L1153" s="41"/>
      <c r="M1153" s="101"/>
    </row>
    <row r="1154" spans="1:13">
      <c r="A1154" s="39"/>
      <c r="B1154" s="255"/>
      <c r="C1154" s="248"/>
      <c r="D1154" s="248"/>
      <c r="E1154" s="36"/>
      <c r="F1154" s="263"/>
      <c r="G1154" s="263"/>
      <c r="H1154" s="38"/>
      <c r="J1154" s="40"/>
      <c r="K1154" s="40"/>
      <c r="L1154" s="41"/>
      <c r="M1154" s="101"/>
    </row>
    <row r="1155" spans="1:13">
      <c r="A1155" s="39"/>
      <c r="B1155" s="255"/>
      <c r="C1155" s="248"/>
      <c r="D1155" s="248"/>
      <c r="E1155" s="36"/>
      <c r="F1155" s="263"/>
      <c r="G1155" s="263"/>
      <c r="H1155" s="38"/>
      <c r="J1155" s="40"/>
      <c r="K1155" s="40"/>
      <c r="L1155" s="41"/>
      <c r="M1155" s="101"/>
    </row>
    <row r="1156" spans="1:13">
      <c r="A1156" s="39"/>
      <c r="B1156" s="255"/>
      <c r="C1156" s="248"/>
      <c r="D1156" s="248"/>
      <c r="E1156" s="36"/>
      <c r="F1156" s="263"/>
      <c r="G1156" s="263"/>
      <c r="H1156" s="38"/>
      <c r="J1156" s="40"/>
      <c r="K1156" s="40"/>
      <c r="L1156" s="41"/>
      <c r="M1156" s="101"/>
    </row>
    <row r="1157" spans="1:13">
      <c r="A1157" s="39"/>
      <c r="B1157" s="255"/>
      <c r="C1157" s="248"/>
      <c r="D1157" s="248"/>
      <c r="E1157" s="36"/>
      <c r="F1157" s="263"/>
      <c r="G1157" s="263"/>
      <c r="H1157" s="38"/>
      <c r="J1157" s="40"/>
      <c r="K1157" s="40"/>
      <c r="L1157" s="41"/>
      <c r="M1157" s="101"/>
    </row>
    <row r="1158" spans="1:13">
      <c r="A1158" s="39"/>
      <c r="B1158" s="255"/>
      <c r="C1158" s="248"/>
      <c r="D1158" s="248"/>
      <c r="E1158" s="36"/>
      <c r="F1158" s="263"/>
      <c r="G1158" s="263"/>
      <c r="H1158" s="38"/>
      <c r="J1158" s="40"/>
      <c r="K1158" s="40"/>
      <c r="L1158" s="41"/>
      <c r="M1158" s="101"/>
    </row>
    <row r="1159" spans="1:13">
      <c r="A1159" s="39"/>
      <c r="B1159" s="255"/>
      <c r="C1159" s="248"/>
      <c r="D1159" s="248"/>
      <c r="E1159" s="36"/>
      <c r="F1159" s="263"/>
      <c r="G1159" s="263"/>
      <c r="H1159" s="38"/>
      <c r="J1159" s="40"/>
      <c r="K1159" s="40"/>
      <c r="L1159" s="41"/>
      <c r="M1159" s="101"/>
    </row>
    <row r="1160" spans="1:13">
      <c r="A1160" s="39"/>
      <c r="B1160" s="255"/>
      <c r="C1160" s="248"/>
      <c r="D1160" s="248"/>
      <c r="E1160" s="36"/>
      <c r="F1160" s="263"/>
      <c r="G1160" s="263"/>
      <c r="H1160" s="38"/>
      <c r="J1160" s="40"/>
      <c r="K1160" s="40"/>
      <c r="L1160" s="41"/>
      <c r="M1160" s="101"/>
    </row>
    <row r="1161" spans="1:13">
      <c r="A1161" s="39"/>
      <c r="B1161" s="255"/>
      <c r="C1161" s="248"/>
      <c r="D1161" s="248"/>
      <c r="E1161" s="36"/>
      <c r="F1161" s="263"/>
      <c r="G1161" s="263"/>
      <c r="H1161" s="38"/>
      <c r="J1161" s="40"/>
      <c r="K1161" s="40"/>
      <c r="L1161" s="41"/>
      <c r="M1161" s="101"/>
    </row>
    <row r="1162" spans="1:13">
      <c r="A1162" s="39"/>
      <c r="B1162" s="255"/>
      <c r="C1162" s="248"/>
      <c r="D1162" s="248"/>
      <c r="E1162" s="36"/>
      <c r="F1162" s="263"/>
      <c r="G1162" s="263"/>
      <c r="H1162" s="38"/>
      <c r="J1162" s="40"/>
      <c r="K1162" s="40"/>
      <c r="L1162" s="41"/>
      <c r="M1162" s="101"/>
    </row>
    <row r="1163" spans="1:13">
      <c r="A1163" s="39"/>
      <c r="B1163" s="255"/>
      <c r="C1163" s="248"/>
      <c r="D1163" s="248"/>
      <c r="E1163" s="36"/>
      <c r="F1163" s="263"/>
      <c r="G1163" s="263"/>
      <c r="H1163" s="38"/>
      <c r="J1163" s="40"/>
      <c r="K1163" s="40"/>
      <c r="L1163" s="41"/>
      <c r="M1163" s="101"/>
    </row>
    <row r="1164" spans="1:13">
      <c r="A1164" s="39"/>
      <c r="B1164" s="255"/>
      <c r="C1164" s="248"/>
      <c r="D1164" s="248"/>
      <c r="E1164" s="36"/>
      <c r="F1164" s="263"/>
      <c r="G1164" s="263"/>
      <c r="H1164" s="38"/>
      <c r="J1164" s="40"/>
      <c r="K1164" s="40"/>
      <c r="L1164" s="41"/>
      <c r="M1164" s="101"/>
    </row>
    <row r="1165" spans="1:13">
      <c r="A1165" s="39"/>
      <c r="B1165" s="255"/>
      <c r="C1165" s="248"/>
      <c r="D1165" s="248"/>
      <c r="E1165" s="36"/>
      <c r="F1165" s="263"/>
      <c r="G1165" s="263"/>
      <c r="H1165" s="38"/>
      <c r="J1165" s="40"/>
      <c r="K1165" s="40"/>
      <c r="L1165" s="41"/>
      <c r="M1165" s="101"/>
    </row>
    <row r="1166" spans="1:13">
      <c r="A1166" s="39"/>
      <c r="B1166" s="255"/>
      <c r="C1166" s="248"/>
      <c r="D1166" s="248"/>
      <c r="E1166" s="36"/>
      <c r="F1166" s="263"/>
      <c r="G1166" s="263"/>
      <c r="H1166" s="38"/>
      <c r="J1166" s="40"/>
      <c r="K1166" s="40"/>
      <c r="L1166" s="41"/>
      <c r="M1166" s="101"/>
    </row>
    <row r="1167" spans="1:13">
      <c r="A1167" s="39"/>
      <c r="B1167" s="255"/>
      <c r="C1167" s="248"/>
      <c r="D1167" s="248"/>
      <c r="E1167" s="36"/>
      <c r="F1167" s="263"/>
      <c r="G1167" s="263"/>
      <c r="H1167" s="38"/>
      <c r="J1167" s="40"/>
      <c r="K1167" s="40"/>
      <c r="L1167" s="41"/>
      <c r="M1167" s="101"/>
    </row>
    <row r="1168" spans="1:13">
      <c r="A1168" s="39"/>
      <c r="B1168" s="255"/>
      <c r="C1168" s="248"/>
      <c r="D1168" s="248"/>
      <c r="E1168" s="36"/>
      <c r="F1168" s="263"/>
      <c r="G1168" s="263"/>
      <c r="H1168" s="38"/>
      <c r="J1168" s="40"/>
      <c r="K1168" s="40"/>
      <c r="L1168" s="41"/>
      <c r="M1168" s="101"/>
    </row>
    <row r="1169" spans="1:13">
      <c r="A1169" s="39"/>
      <c r="B1169" s="255"/>
      <c r="C1169" s="248"/>
      <c r="D1169" s="248"/>
      <c r="E1169" s="36"/>
      <c r="F1169" s="263"/>
      <c r="G1169" s="263"/>
      <c r="H1169" s="38"/>
      <c r="J1169" s="40"/>
      <c r="K1169" s="40"/>
      <c r="L1169" s="41"/>
      <c r="M1169" s="101"/>
    </row>
    <row r="1170" spans="1:13">
      <c r="A1170" s="39"/>
      <c r="B1170" s="255"/>
      <c r="C1170" s="248"/>
      <c r="D1170" s="248"/>
      <c r="E1170" s="36"/>
      <c r="F1170" s="263"/>
      <c r="G1170" s="263"/>
      <c r="H1170" s="38"/>
      <c r="J1170" s="40"/>
      <c r="K1170" s="40"/>
      <c r="L1170" s="41"/>
      <c r="M1170" s="101"/>
    </row>
    <row r="1171" spans="1:13">
      <c r="A1171" s="39"/>
      <c r="B1171" s="255"/>
      <c r="C1171" s="248"/>
      <c r="D1171" s="248"/>
      <c r="E1171" s="36"/>
      <c r="F1171" s="263"/>
      <c r="G1171" s="263"/>
      <c r="H1171" s="38"/>
      <c r="J1171" s="40"/>
      <c r="K1171" s="40"/>
      <c r="L1171" s="41"/>
      <c r="M1171" s="101"/>
    </row>
    <row r="1172" spans="1:13">
      <c r="A1172" s="39"/>
      <c r="B1172" s="255"/>
      <c r="C1172" s="248"/>
      <c r="D1172" s="248"/>
      <c r="E1172" s="36"/>
      <c r="F1172" s="263"/>
      <c r="G1172" s="263"/>
      <c r="H1172" s="38"/>
      <c r="J1172" s="40"/>
      <c r="K1172" s="40"/>
      <c r="L1172" s="41"/>
      <c r="M1172" s="101"/>
    </row>
    <row r="1173" spans="1:13">
      <c r="A1173" s="39"/>
      <c r="B1173" s="255"/>
      <c r="C1173" s="248"/>
      <c r="D1173" s="248"/>
      <c r="E1173" s="36"/>
      <c r="F1173" s="263"/>
      <c r="G1173" s="263"/>
      <c r="H1173" s="38"/>
      <c r="J1173" s="40"/>
      <c r="K1173" s="40"/>
      <c r="L1173" s="41"/>
      <c r="M1173" s="101"/>
    </row>
    <row r="1174" spans="1:13">
      <c r="A1174" s="39"/>
      <c r="B1174" s="255"/>
      <c r="C1174" s="248"/>
      <c r="D1174" s="248"/>
      <c r="E1174" s="36"/>
      <c r="F1174" s="263"/>
      <c r="G1174" s="263"/>
      <c r="H1174" s="38"/>
      <c r="J1174" s="40"/>
      <c r="K1174" s="40"/>
      <c r="L1174" s="41"/>
      <c r="M1174" s="101"/>
    </row>
    <row r="1175" spans="1:13">
      <c r="A1175" s="39"/>
      <c r="B1175" s="255"/>
      <c r="C1175" s="248"/>
      <c r="D1175" s="248"/>
      <c r="E1175" s="36"/>
      <c r="F1175" s="263"/>
      <c r="G1175" s="263"/>
      <c r="H1175" s="38"/>
      <c r="J1175" s="40"/>
      <c r="K1175" s="40"/>
      <c r="L1175" s="41"/>
      <c r="M1175" s="101"/>
    </row>
    <row r="1176" spans="1:13">
      <c r="A1176" s="39"/>
      <c r="B1176" s="255"/>
      <c r="C1176" s="248"/>
      <c r="D1176" s="248"/>
      <c r="E1176" s="36"/>
      <c r="F1176" s="263"/>
      <c r="G1176" s="263"/>
      <c r="H1176" s="38"/>
      <c r="J1176" s="40"/>
      <c r="K1176" s="40"/>
      <c r="L1176" s="41"/>
      <c r="M1176" s="101"/>
    </row>
    <row r="1177" spans="1:13">
      <c r="A1177" s="39"/>
      <c r="B1177" s="255"/>
      <c r="C1177" s="248"/>
      <c r="D1177" s="248"/>
      <c r="E1177" s="36"/>
      <c r="F1177" s="263"/>
      <c r="G1177" s="263"/>
      <c r="H1177" s="38"/>
      <c r="J1177" s="40"/>
      <c r="K1177" s="40"/>
      <c r="L1177" s="41"/>
      <c r="M1177" s="101"/>
    </row>
    <row r="1178" spans="1:13">
      <c r="A1178" s="39"/>
      <c r="B1178" s="255"/>
      <c r="C1178" s="248"/>
      <c r="D1178" s="248"/>
      <c r="E1178" s="36"/>
      <c r="F1178" s="263"/>
      <c r="G1178" s="263"/>
      <c r="H1178" s="38"/>
      <c r="J1178" s="40"/>
      <c r="K1178" s="40"/>
      <c r="L1178" s="41"/>
      <c r="M1178" s="101"/>
    </row>
    <row r="1179" spans="1:13">
      <c r="A1179" s="39"/>
      <c r="B1179" s="255"/>
      <c r="C1179" s="248"/>
      <c r="D1179" s="248"/>
      <c r="E1179" s="36"/>
      <c r="F1179" s="263"/>
      <c r="G1179" s="263"/>
      <c r="H1179" s="38"/>
      <c r="J1179" s="40"/>
      <c r="K1179" s="40"/>
      <c r="L1179" s="41"/>
      <c r="M1179" s="101"/>
    </row>
    <row r="1180" spans="1:13">
      <c r="A1180" s="39"/>
      <c r="B1180" s="255"/>
      <c r="C1180" s="248"/>
      <c r="D1180" s="248"/>
      <c r="E1180" s="36"/>
      <c r="F1180" s="263"/>
      <c r="G1180" s="263"/>
      <c r="H1180" s="38"/>
      <c r="J1180" s="40"/>
      <c r="K1180" s="40"/>
      <c r="L1180" s="41"/>
      <c r="M1180" s="101"/>
    </row>
    <row r="1181" spans="1:13">
      <c r="A1181" s="39"/>
      <c r="B1181" s="255"/>
      <c r="C1181" s="248"/>
      <c r="D1181" s="248"/>
      <c r="E1181" s="36"/>
      <c r="F1181" s="263"/>
      <c r="G1181" s="263"/>
      <c r="H1181" s="38"/>
      <c r="J1181" s="40"/>
      <c r="K1181" s="40"/>
      <c r="L1181" s="41"/>
      <c r="M1181" s="101"/>
    </row>
    <row r="1182" spans="1:13">
      <c r="A1182" s="39"/>
      <c r="B1182" s="255"/>
      <c r="C1182" s="248"/>
      <c r="D1182" s="248"/>
      <c r="E1182" s="36"/>
      <c r="F1182" s="263"/>
      <c r="G1182" s="263"/>
      <c r="H1182" s="38"/>
      <c r="J1182" s="40"/>
      <c r="K1182" s="40"/>
      <c r="L1182" s="41"/>
      <c r="M1182" s="101"/>
    </row>
    <row r="1183" spans="1:13">
      <c r="A1183" s="39"/>
      <c r="B1183" s="255"/>
      <c r="C1183" s="248"/>
      <c r="D1183" s="248"/>
      <c r="E1183" s="36"/>
      <c r="F1183" s="263"/>
      <c r="G1183" s="263"/>
      <c r="H1183" s="38"/>
      <c r="J1183" s="40"/>
      <c r="K1183" s="40"/>
      <c r="L1183" s="41"/>
      <c r="M1183" s="101"/>
    </row>
    <row r="1184" spans="1:13">
      <c r="A1184" s="39"/>
      <c r="B1184" s="255"/>
      <c r="C1184" s="248"/>
      <c r="D1184" s="248"/>
      <c r="E1184" s="36"/>
      <c r="F1184" s="263"/>
      <c r="G1184" s="263"/>
      <c r="H1184" s="38"/>
      <c r="J1184" s="40"/>
      <c r="K1184" s="40"/>
      <c r="L1184" s="41"/>
      <c r="M1184" s="101"/>
    </row>
    <row r="1185" spans="1:13">
      <c r="A1185" s="39"/>
      <c r="B1185" s="255"/>
      <c r="C1185" s="248"/>
      <c r="D1185" s="248"/>
      <c r="E1185" s="36"/>
      <c r="F1185" s="263"/>
      <c r="G1185" s="263"/>
      <c r="H1185" s="38"/>
      <c r="J1185" s="40"/>
      <c r="K1185" s="40"/>
      <c r="L1185" s="41"/>
      <c r="M1185" s="101"/>
    </row>
    <row r="1186" spans="1:13">
      <c r="A1186" s="39"/>
      <c r="B1186" s="255"/>
      <c r="C1186" s="248"/>
      <c r="D1186" s="248"/>
      <c r="E1186" s="36"/>
      <c r="F1186" s="263"/>
      <c r="G1186" s="263"/>
      <c r="H1186" s="38"/>
      <c r="J1186" s="40"/>
      <c r="K1186" s="40"/>
      <c r="L1186" s="41"/>
      <c r="M1186" s="101"/>
    </row>
    <row r="1187" spans="1:13">
      <c r="A1187" s="39"/>
      <c r="B1187" s="255"/>
      <c r="C1187" s="248"/>
      <c r="D1187" s="248"/>
      <c r="E1187" s="36"/>
      <c r="F1187" s="263"/>
      <c r="G1187" s="263"/>
      <c r="H1187" s="38"/>
      <c r="J1187" s="40"/>
      <c r="K1187" s="40"/>
      <c r="L1187" s="41"/>
      <c r="M1187" s="101"/>
    </row>
    <row r="1188" spans="1:13">
      <c r="A1188" s="39"/>
      <c r="B1188" s="255"/>
      <c r="C1188" s="248"/>
      <c r="D1188" s="248"/>
      <c r="E1188" s="36"/>
      <c r="F1188" s="263"/>
      <c r="G1188" s="263"/>
      <c r="H1188" s="38"/>
      <c r="J1188" s="40"/>
      <c r="K1188" s="40"/>
      <c r="L1188" s="41"/>
      <c r="M1188" s="101"/>
    </row>
    <row r="1189" spans="1:13">
      <c r="A1189" s="39"/>
      <c r="B1189" s="255"/>
      <c r="C1189" s="248"/>
      <c r="D1189" s="248"/>
      <c r="E1189" s="36"/>
      <c r="F1189" s="263"/>
      <c r="G1189" s="263"/>
      <c r="H1189" s="38"/>
      <c r="J1189" s="40"/>
      <c r="K1189" s="40"/>
      <c r="L1189" s="41"/>
      <c r="M1189" s="101"/>
    </row>
    <row r="1190" spans="1:13">
      <c r="A1190" s="39"/>
      <c r="B1190" s="255"/>
      <c r="C1190" s="248"/>
      <c r="D1190" s="248"/>
      <c r="E1190" s="36"/>
      <c r="F1190" s="263"/>
      <c r="G1190" s="263"/>
      <c r="H1190" s="38"/>
      <c r="J1190" s="40"/>
      <c r="K1190" s="40"/>
      <c r="L1190" s="41"/>
      <c r="M1190" s="101"/>
    </row>
    <row r="1191" spans="1:13">
      <c r="A1191" s="39"/>
      <c r="B1191" s="255"/>
      <c r="C1191" s="248"/>
      <c r="D1191" s="248"/>
      <c r="E1191" s="36"/>
      <c r="F1191" s="263"/>
      <c r="G1191" s="263"/>
      <c r="H1191" s="38"/>
      <c r="J1191" s="40"/>
      <c r="K1191" s="40"/>
      <c r="L1191" s="41"/>
      <c r="M1191" s="101"/>
    </row>
    <row r="1192" spans="1:13">
      <c r="A1192" s="39"/>
      <c r="B1192" s="255"/>
      <c r="C1192" s="248"/>
      <c r="D1192" s="248"/>
      <c r="E1192" s="36"/>
      <c r="F1192" s="263"/>
      <c r="G1192" s="263"/>
      <c r="H1192" s="38"/>
      <c r="J1192" s="40"/>
      <c r="K1192" s="40"/>
      <c r="L1192" s="41"/>
      <c r="M1192" s="101"/>
    </row>
    <row r="1193" spans="1:13">
      <c r="A1193" s="39"/>
      <c r="B1193" s="255"/>
      <c r="C1193" s="248"/>
      <c r="D1193" s="248"/>
      <c r="E1193" s="36"/>
      <c r="F1193" s="263"/>
      <c r="G1193" s="263"/>
      <c r="H1193" s="38"/>
      <c r="J1193" s="40"/>
      <c r="K1193" s="40"/>
      <c r="L1193" s="41"/>
      <c r="M1193" s="101"/>
    </row>
    <row r="1194" spans="1:13">
      <c r="A1194" s="39"/>
      <c r="B1194" s="255"/>
      <c r="C1194" s="248"/>
      <c r="D1194" s="248"/>
      <c r="E1194" s="36"/>
      <c r="F1194" s="263"/>
      <c r="G1194" s="263"/>
      <c r="H1194" s="38"/>
      <c r="J1194" s="40"/>
      <c r="K1194" s="40"/>
      <c r="L1194" s="41"/>
      <c r="M1194" s="101"/>
    </row>
    <row r="1195" spans="1:13">
      <c r="A1195" s="39"/>
      <c r="B1195" s="255"/>
      <c r="C1195" s="248"/>
      <c r="D1195" s="248"/>
      <c r="E1195" s="36"/>
      <c r="F1195" s="263"/>
      <c r="G1195" s="263"/>
      <c r="H1195" s="38"/>
      <c r="J1195" s="40"/>
      <c r="K1195" s="40"/>
      <c r="L1195" s="41"/>
      <c r="M1195" s="101"/>
    </row>
    <row r="1196" spans="1:13">
      <c r="A1196" s="39"/>
      <c r="B1196" s="255"/>
      <c r="C1196" s="248"/>
      <c r="D1196" s="248"/>
      <c r="E1196" s="36"/>
      <c r="F1196" s="263"/>
      <c r="G1196" s="263"/>
      <c r="H1196" s="38"/>
      <c r="J1196" s="40"/>
      <c r="K1196" s="40"/>
      <c r="L1196" s="41"/>
      <c r="M1196" s="101"/>
    </row>
    <row r="1197" spans="1:13">
      <c r="A1197" s="39"/>
      <c r="B1197" s="255"/>
      <c r="C1197" s="248"/>
      <c r="D1197" s="248"/>
      <c r="E1197" s="36"/>
      <c r="F1197" s="263"/>
      <c r="G1197" s="263"/>
      <c r="H1197" s="38"/>
      <c r="J1197" s="40"/>
      <c r="K1197" s="40"/>
      <c r="L1197" s="41"/>
      <c r="M1197" s="101"/>
    </row>
    <row r="1198" spans="1:13">
      <c r="A1198" s="39"/>
      <c r="B1198" s="255"/>
      <c r="C1198" s="248"/>
      <c r="D1198" s="248"/>
      <c r="E1198" s="36"/>
      <c r="F1198" s="263"/>
      <c r="G1198" s="263"/>
      <c r="H1198" s="38"/>
      <c r="J1198" s="40"/>
      <c r="K1198" s="40"/>
      <c r="L1198" s="41"/>
      <c r="M1198" s="101"/>
    </row>
    <row r="1199" spans="1:13">
      <c r="A1199" s="39"/>
      <c r="B1199" s="255"/>
      <c r="C1199" s="248"/>
      <c r="D1199" s="248"/>
      <c r="E1199" s="36"/>
      <c r="F1199" s="263"/>
      <c r="G1199" s="263"/>
      <c r="H1199" s="38"/>
      <c r="J1199" s="40"/>
      <c r="K1199" s="40"/>
      <c r="L1199" s="41"/>
      <c r="M1199" s="101"/>
    </row>
    <row r="1200" spans="1:13">
      <c r="A1200" s="39"/>
      <c r="B1200" s="255"/>
      <c r="C1200" s="248"/>
      <c r="D1200" s="248"/>
      <c r="E1200" s="36"/>
      <c r="F1200" s="263"/>
      <c r="G1200" s="263"/>
      <c r="H1200" s="38"/>
      <c r="J1200" s="40"/>
      <c r="K1200" s="40"/>
      <c r="L1200" s="41"/>
      <c r="M1200" s="101"/>
    </row>
    <row r="1201" spans="1:13">
      <c r="A1201" s="39"/>
      <c r="B1201" s="255"/>
      <c r="C1201" s="248"/>
      <c r="D1201" s="248"/>
      <c r="E1201" s="36"/>
      <c r="F1201" s="263"/>
      <c r="G1201" s="263"/>
      <c r="H1201" s="38"/>
      <c r="J1201" s="40"/>
      <c r="K1201" s="40"/>
      <c r="L1201" s="41"/>
      <c r="M1201" s="101"/>
    </row>
    <row r="1202" spans="1:13">
      <c r="A1202" s="39"/>
      <c r="B1202" s="255"/>
      <c r="C1202" s="248"/>
      <c r="D1202" s="248"/>
      <c r="E1202" s="36"/>
      <c r="F1202" s="263"/>
      <c r="G1202" s="263"/>
      <c r="H1202" s="38"/>
      <c r="J1202" s="40"/>
      <c r="K1202" s="40"/>
      <c r="L1202" s="41"/>
      <c r="M1202" s="101"/>
    </row>
    <row r="1203" spans="1:13">
      <c r="A1203" s="39"/>
      <c r="B1203" s="255"/>
      <c r="C1203" s="248"/>
      <c r="D1203" s="248"/>
      <c r="E1203" s="36"/>
      <c r="F1203" s="263"/>
      <c r="G1203" s="263"/>
      <c r="H1203" s="38"/>
      <c r="J1203" s="40"/>
      <c r="K1203" s="40"/>
      <c r="L1203" s="41"/>
      <c r="M1203" s="101"/>
    </row>
    <row r="1204" spans="1:13">
      <c r="A1204" s="39"/>
      <c r="B1204" s="255"/>
      <c r="C1204" s="248"/>
      <c r="D1204" s="248"/>
      <c r="E1204" s="36"/>
      <c r="F1204" s="263"/>
      <c r="G1204" s="263"/>
      <c r="H1204" s="38"/>
      <c r="J1204" s="40"/>
      <c r="K1204" s="40"/>
      <c r="L1204" s="41"/>
      <c r="M1204" s="101"/>
    </row>
    <row r="1205" spans="1:13">
      <c r="A1205" s="39"/>
      <c r="B1205" s="255"/>
      <c r="C1205" s="248"/>
      <c r="D1205" s="248"/>
      <c r="E1205" s="36"/>
      <c r="F1205" s="263"/>
      <c r="G1205" s="263"/>
      <c r="H1205" s="38"/>
      <c r="J1205" s="40"/>
      <c r="K1205" s="40"/>
      <c r="L1205" s="41"/>
      <c r="M1205" s="101"/>
    </row>
    <row r="1206" spans="1:13">
      <c r="A1206" s="39"/>
      <c r="B1206" s="255"/>
      <c r="C1206" s="248"/>
      <c r="D1206" s="248"/>
      <c r="E1206" s="36"/>
      <c r="F1206" s="263"/>
      <c r="G1206" s="263"/>
      <c r="H1206" s="38"/>
      <c r="J1206" s="40"/>
      <c r="K1206" s="40"/>
      <c r="L1206" s="41"/>
      <c r="M1206" s="101"/>
    </row>
    <row r="1207" spans="1:13">
      <c r="A1207" s="39"/>
      <c r="B1207" s="255"/>
      <c r="C1207" s="248"/>
      <c r="D1207" s="248"/>
      <c r="E1207" s="36"/>
      <c r="F1207" s="263"/>
      <c r="G1207" s="263"/>
      <c r="H1207" s="38"/>
      <c r="J1207" s="40"/>
      <c r="K1207" s="40"/>
      <c r="L1207" s="41"/>
      <c r="M1207" s="101"/>
    </row>
    <row r="1208" spans="1:13">
      <c r="A1208" s="39"/>
      <c r="B1208" s="255"/>
      <c r="C1208" s="248"/>
      <c r="D1208" s="248"/>
      <c r="E1208" s="36"/>
      <c r="F1208" s="263"/>
      <c r="G1208" s="263"/>
      <c r="H1208" s="38"/>
      <c r="J1208" s="40"/>
      <c r="K1208" s="40"/>
      <c r="L1208" s="41"/>
      <c r="M1208" s="101"/>
    </row>
    <row r="1209" spans="1:13">
      <c r="A1209" s="39"/>
      <c r="B1209" s="255"/>
      <c r="C1209" s="248"/>
      <c r="D1209" s="248"/>
      <c r="E1209" s="36"/>
      <c r="F1209" s="263"/>
      <c r="G1209" s="263"/>
      <c r="H1209" s="38"/>
      <c r="J1209" s="40"/>
      <c r="K1209" s="40"/>
      <c r="L1209" s="41"/>
      <c r="M1209" s="101"/>
    </row>
    <row r="1210" spans="1:13">
      <c r="A1210" s="39"/>
      <c r="B1210" s="255"/>
      <c r="C1210" s="248"/>
      <c r="D1210" s="248"/>
      <c r="E1210" s="36"/>
      <c r="F1210" s="263"/>
      <c r="G1210" s="263"/>
      <c r="H1210" s="38"/>
      <c r="J1210" s="40"/>
      <c r="K1210" s="40"/>
      <c r="L1210" s="41"/>
      <c r="M1210" s="101"/>
    </row>
    <row r="1211" spans="1:13">
      <c r="A1211" s="39"/>
      <c r="B1211" s="255"/>
      <c r="C1211" s="248"/>
      <c r="D1211" s="248"/>
      <c r="E1211" s="36"/>
      <c r="F1211" s="263"/>
      <c r="G1211" s="263"/>
      <c r="H1211" s="38"/>
      <c r="J1211" s="40"/>
      <c r="K1211" s="40"/>
      <c r="L1211" s="41"/>
      <c r="M1211" s="101"/>
    </row>
    <row r="1212" spans="1:13">
      <c r="A1212" s="39"/>
      <c r="B1212" s="255"/>
      <c r="C1212" s="248"/>
      <c r="D1212" s="248"/>
      <c r="E1212" s="36"/>
      <c r="F1212" s="263"/>
      <c r="G1212" s="263"/>
      <c r="H1212" s="38"/>
      <c r="J1212" s="40"/>
      <c r="K1212" s="40"/>
      <c r="L1212" s="41"/>
      <c r="M1212" s="101"/>
    </row>
    <row r="1213" spans="1:13">
      <c r="A1213" s="39"/>
      <c r="B1213" s="255"/>
      <c r="C1213" s="248"/>
      <c r="D1213" s="248"/>
      <c r="E1213" s="36"/>
      <c r="F1213" s="263"/>
      <c r="G1213" s="263"/>
      <c r="H1213" s="38"/>
      <c r="J1213" s="40"/>
      <c r="K1213" s="40"/>
      <c r="L1213" s="41"/>
      <c r="M1213" s="101"/>
    </row>
    <row r="1214" spans="1:13">
      <c r="A1214" s="39"/>
      <c r="B1214" s="255"/>
      <c r="C1214" s="248"/>
      <c r="D1214" s="248"/>
      <c r="E1214" s="36"/>
      <c r="F1214" s="263"/>
      <c r="G1214" s="263"/>
      <c r="H1214" s="38"/>
      <c r="J1214" s="40"/>
      <c r="K1214" s="40"/>
      <c r="L1214" s="41"/>
      <c r="M1214" s="101"/>
    </row>
    <row r="1215" spans="1:13">
      <c r="A1215" s="39"/>
      <c r="B1215" s="255"/>
      <c r="C1215" s="248"/>
      <c r="D1215" s="248"/>
      <c r="E1215" s="36"/>
      <c r="F1215" s="263"/>
      <c r="G1215" s="263"/>
      <c r="H1215" s="38"/>
      <c r="J1215" s="40"/>
      <c r="K1215" s="40"/>
      <c r="L1215" s="41"/>
      <c r="M1215" s="101"/>
    </row>
    <row r="1216" spans="1:13">
      <c r="A1216" s="39"/>
      <c r="B1216" s="255"/>
      <c r="C1216" s="248"/>
      <c r="D1216" s="248"/>
      <c r="E1216" s="36"/>
      <c r="F1216" s="263"/>
      <c r="G1216" s="263"/>
      <c r="H1216" s="38"/>
      <c r="J1216" s="40"/>
      <c r="K1216" s="40"/>
      <c r="L1216" s="41"/>
      <c r="M1216" s="101"/>
    </row>
    <row r="1217" spans="1:13">
      <c r="A1217" s="39"/>
      <c r="B1217" s="255"/>
      <c r="C1217" s="248"/>
      <c r="D1217" s="248"/>
      <c r="E1217" s="36"/>
      <c r="F1217" s="263"/>
      <c r="G1217" s="263"/>
      <c r="H1217" s="38"/>
      <c r="J1217" s="40"/>
      <c r="K1217" s="40"/>
      <c r="L1217" s="41"/>
      <c r="M1217" s="101"/>
    </row>
    <row r="1218" spans="1:13">
      <c r="A1218" s="39"/>
      <c r="B1218" s="255"/>
      <c r="C1218" s="248"/>
      <c r="D1218" s="248"/>
      <c r="E1218" s="36"/>
      <c r="F1218" s="263"/>
      <c r="G1218" s="263"/>
      <c r="H1218" s="38"/>
      <c r="J1218" s="40"/>
      <c r="K1218" s="40"/>
      <c r="L1218" s="41"/>
      <c r="M1218" s="101"/>
    </row>
    <row r="1219" spans="1:13">
      <c r="A1219" s="39"/>
      <c r="B1219" s="255"/>
      <c r="C1219" s="248"/>
      <c r="D1219" s="248"/>
      <c r="E1219" s="36"/>
      <c r="F1219" s="263"/>
      <c r="G1219" s="263"/>
      <c r="H1219" s="38"/>
      <c r="J1219" s="40"/>
      <c r="K1219" s="40"/>
      <c r="L1219" s="41"/>
      <c r="M1219" s="101"/>
    </row>
    <row r="1220" spans="1:13">
      <c r="A1220" s="39"/>
      <c r="B1220" s="255"/>
      <c r="C1220" s="248"/>
      <c r="D1220" s="248"/>
      <c r="E1220" s="36"/>
      <c r="F1220" s="263"/>
      <c r="G1220" s="263"/>
      <c r="H1220" s="38"/>
      <c r="J1220" s="40"/>
      <c r="K1220" s="40"/>
      <c r="L1220" s="41"/>
      <c r="M1220" s="101"/>
    </row>
    <row r="1221" spans="1:13">
      <c r="A1221" s="39"/>
      <c r="B1221" s="255"/>
      <c r="C1221" s="248"/>
      <c r="D1221" s="248"/>
      <c r="E1221" s="36"/>
      <c r="F1221" s="263"/>
      <c r="G1221" s="263"/>
      <c r="H1221" s="38"/>
      <c r="J1221" s="40"/>
      <c r="K1221" s="40"/>
      <c r="L1221" s="41"/>
      <c r="M1221" s="101"/>
    </row>
    <row r="1222" spans="1:13">
      <c r="A1222" s="39"/>
      <c r="B1222" s="255"/>
      <c r="C1222" s="248"/>
      <c r="D1222" s="248"/>
      <c r="E1222" s="36"/>
      <c r="F1222" s="263"/>
      <c r="G1222" s="263"/>
      <c r="H1222" s="38"/>
      <c r="J1222" s="40"/>
      <c r="K1222" s="40"/>
      <c r="L1222" s="41"/>
      <c r="M1222" s="101"/>
    </row>
    <row r="1223" spans="1:13">
      <c r="A1223" s="39"/>
      <c r="B1223" s="255"/>
      <c r="C1223" s="248"/>
      <c r="D1223" s="248"/>
      <c r="E1223" s="36"/>
      <c r="F1223" s="263"/>
      <c r="G1223" s="263"/>
      <c r="H1223" s="38"/>
      <c r="J1223" s="40"/>
      <c r="K1223" s="40"/>
      <c r="L1223" s="41"/>
      <c r="M1223" s="101"/>
    </row>
    <row r="1224" spans="1:13">
      <c r="A1224" s="39"/>
      <c r="B1224" s="255"/>
      <c r="C1224" s="248"/>
      <c r="D1224" s="248"/>
      <c r="E1224" s="36"/>
      <c r="F1224" s="263"/>
      <c r="G1224" s="263"/>
      <c r="H1224" s="38"/>
      <c r="J1224" s="40"/>
      <c r="K1224" s="40"/>
      <c r="L1224" s="41"/>
      <c r="M1224" s="101"/>
    </row>
    <row r="1225" spans="1:13">
      <c r="A1225" s="39"/>
      <c r="B1225" s="255"/>
      <c r="C1225" s="248"/>
      <c r="D1225" s="248"/>
      <c r="E1225" s="36"/>
      <c r="F1225" s="263"/>
      <c r="G1225" s="263"/>
      <c r="H1225" s="38"/>
      <c r="J1225" s="40"/>
      <c r="K1225" s="40"/>
      <c r="L1225" s="41"/>
      <c r="M1225" s="101"/>
    </row>
    <row r="1226" spans="1:13">
      <c r="A1226" s="39"/>
      <c r="B1226" s="255"/>
      <c r="C1226" s="248"/>
      <c r="D1226" s="248"/>
      <c r="E1226" s="36"/>
      <c r="F1226" s="263"/>
      <c r="G1226" s="263"/>
      <c r="H1226" s="38"/>
      <c r="J1226" s="40"/>
      <c r="K1226" s="40"/>
      <c r="L1226" s="41"/>
      <c r="M1226" s="101"/>
    </row>
    <row r="1227" spans="1:13">
      <c r="A1227" s="39"/>
      <c r="B1227" s="255"/>
      <c r="C1227" s="248"/>
      <c r="D1227" s="248"/>
      <c r="E1227" s="36"/>
      <c r="F1227" s="263"/>
      <c r="G1227" s="263"/>
      <c r="H1227" s="38"/>
      <c r="J1227" s="40"/>
      <c r="K1227" s="40"/>
      <c r="L1227" s="41"/>
      <c r="M1227" s="101"/>
    </row>
    <row r="1228" spans="1:13">
      <c r="A1228" s="39"/>
      <c r="B1228" s="255"/>
      <c r="C1228" s="248"/>
      <c r="D1228" s="248"/>
      <c r="E1228" s="36"/>
      <c r="F1228" s="263"/>
      <c r="G1228" s="263"/>
      <c r="H1228" s="38"/>
      <c r="J1228" s="40"/>
      <c r="K1228" s="40"/>
      <c r="L1228" s="41"/>
      <c r="M1228" s="101"/>
    </row>
    <row r="1229" spans="1:13">
      <c r="A1229" s="39"/>
      <c r="B1229" s="255"/>
      <c r="C1229" s="248"/>
      <c r="D1229" s="248"/>
      <c r="E1229" s="36"/>
      <c r="F1229" s="263"/>
      <c r="G1229" s="263"/>
      <c r="H1229" s="38"/>
      <c r="J1229" s="40"/>
      <c r="K1229" s="40"/>
      <c r="L1229" s="41"/>
      <c r="M1229" s="101"/>
    </row>
    <row r="1230" spans="1:13">
      <c r="A1230" s="39"/>
      <c r="B1230" s="255"/>
      <c r="C1230" s="248"/>
      <c r="D1230" s="248"/>
      <c r="E1230" s="36"/>
      <c r="F1230" s="263"/>
      <c r="G1230" s="263"/>
      <c r="H1230" s="38"/>
      <c r="J1230" s="40"/>
      <c r="K1230" s="40"/>
      <c r="L1230" s="41"/>
      <c r="M1230" s="101"/>
    </row>
    <row r="1231" spans="1:13">
      <c r="A1231" s="39"/>
      <c r="B1231" s="255"/>
      <c r="C1231" s="248"/>
      <c r="D1231" s="248"/>
      <c r="E1231" s="36"/>
      <c r="F1231" s="263"/>
      <c r="G1231" s="263"/>
      <c r="H1231" s="38"/>
      <c r="J1231" s="40"/>
      <c r="K1231" s="40"/>
      <c r="L1231" s="41"/>
      <c r="M1231" s="101"/>
    </row>
    <row r="1232" spans="1:13">
      <c r="A1232" s="39"/>
      <c r="B1232" s="255"/>
      <c r="C1232" s="248"/>
      <c r="D1232" s="248"/>
      <c r="E1232" s="36"/>
      <c r="F1232" s="263"/>
      <c r="G1232" s="263"/>
      <c r="H1232" s="38"/>
      <c r="J1232" s="40"/>
      <c r="K1232" s="40"/>
      <c r="L1232" s="41"/>
      <c r="M1232" s="101"/>
    </row>
    <row r="1233" spans="1:13">
      <c r="A1233" s="39"/>
      <c r="B1233" s="255"/>
      <c r="C1233" s="248"/>
      <c r="D1233" s="248"/>
      <c r="E1233" s="36"/>
      <c r="F1233" s="263"/>
      <c r="G1233" s="263"/>
      <c r="H1233" s="38"/>
      <c r="J1233" s="40"/>
      <c r="K1233" s="40"/>
      <c r="L1233" s="41"/>
      <c r="M1233" s="101"/>
    </row>
    <row r="1234" spans="1:13">
      <c r="A1234" s="39"/>
      <c r="B1234" s="255"/>
      <c r="C1234" s="248"/>
      <c r="D1234" s="248"/>
      <c r="E1234" s="36"/>
      <c r="F1234" s="263"/>
      <c r="G1234" s="263"/>
      <c r="H1234" s="38"/>
      <c r="J1234" s="40"/>
      <c r="K1234" s="40"/>
      <c r="L1234" s="41"/>
      <c r="M1234" s="101"/>
    </row>
    <row r="1235" spans="1:13">
      <c r="A1235" s="39"/>
      <c r="B1235" s="255"/>
      <c r="C1235" s="248"/>
      <c r="D1235" s="248"/>
      <c r="E1235" s="36"/>
      <c r="F1235" s="263"/>
      <c r="G1235" s="263"/>
      <c r="H1235" s="38"/>
      <c r="J1235" s="40"/>
      <c r="K1235" s="40"/>
      <c r="L1235" s="41"/>
      <c r="M1235" s="101"/>
    </row>
    <row r="1236" spans="1:13">
      <c r="A1236" s="39"/>
      <c r="B1236" s="255"/>
      <c r="C1236" s="248"/>
      <c r="D1236" s="248"/>
      <c r="E1236" s="36"/>
      <c r="F1236" s="263"/>
      <c r="G1236" s="263"/>
      <c r="H1236" s="38"/>
      <c r="J1236" s="40"/>
      <c r="K1236" s="40"/>
      <c r="L1236" s="41"/>
      <c r="M1236" s="101"/>
    </row>
    <row r="1237" spans="1:13">
      <c r="A1237" s="39"/>
      <c r="B1237" s="255"/>
      <c r="C1237" s="248"/>
      <c r="D1237" s="248"/>
      <c r="E1237" s="36"/>
      <c r="F1237" s="263"/>
      <c r="G1237" s="263"/>
      <c r="H1237" s="38"/>
      <c r="J1237" s="40"/>
      <c r="K1237" s="40"/>
      <c r="L1237" s="41"/>
      <c r="M1237" s="101"/>
    </row>
    <row r="1238" spans="1:13">
      <c r="A1238" s="39"/>
      <c r="B1238" s="255"/>
      <c r="C1238" s="248"/>
      <c r="D1238" s="248"/>
      <c r="E1238" s="36"/>
      <c r="F1238" s="263"/>
      <c r="G1238" s="263"/>
      <c r="H1238" s="38"/>
      <c r="J1238" s="40"/>
      <c r="K1238" s="40"/>
      <c r="L1238" s="41"/>
      <c r="M1238" s="101"/>
    </row>
    <row r="1239" spans="1:13">
      <c r="A1239" s="39"/>
      <c r="B1239" s="255"/>
      <c r="C1239" s="248"/>
      <c r="D1239" s="248"/>
      <c r="E1239" s="36"/>
      <c r="F1239" s="263"/>
      <c r="G1239" s="263"/>
      <c r="H1239" s="38"/>
      <c r="J1239" s="40"/>
      <c r="K1239" s="40"/>
      <c r="L1239" s="41"/>
      <c r="M1239" s="101"/>
    </row>
    <row r="1240" spans="1:13">
      <c r="A1240" s="39"/>
      <c r="B1240" s="255"/>
      <c r="C1240" s="248"/>
      <c r="D1240" s="248"/>
      <c r="E1240" s="36"/>
      <c r="F1240" s="263"/>
      <c r="G1240" s="263"/>
      <c r="H1240" s="38"/>
      <c r="J1240" s="40"/>
      <c r="K1240" s="40"/>
      <c r="L1240" s="41"/>
      <c r="M1240" s="101"/>
    </row>
    <row r="1241" spans="1:13">
      <c r="A1241" s="39"/>
      <c r="B1241" s="255"/>
      <c r="C1241" s="248"/>
      <c r="D1241" s="248"/>
      <c r="E1241" s="36"/>
      <c r="F1241" s="263"/>
      <c r="G1241" s="263"/>
      <c r="H1241" s="38"/>
      <c r="J1241" s="40"/>
      <c r="K1241" s="40"/>
      <c r="L1241" s="41"/>
      <c r="M1241" s="101"/>
    </row>
    <row r="1242" spans="1:13">
      <c r="A1242" s="39"/>
      <c r="B1242" s="255"/>
      <c r="C1242" s="248"/>
      <c r="D1242" s="248"/>
      <c r="E1242" s="36"/>
      <c r="F1242" s="263"/>
      <c r="G1242" s="263"/>
      <c r="H1242" s="38"/>
      <c r="J1242" s="40"/>
      <c r="K1242" s="40"/>
      <c r="L1242" s="41"/>
      <c r="M1242" s="101"/>
    </row>
    <row r="1243" spans="1:13">
      <c r="A1243" s="39"/>
      <c r="B1243" s="255"/>
      <c r="C1243" s="248"/>
      <c r="D1243" s="248"/>
      <c r="E1243" s="36"/>
      <c r="F1243" s="263"/>
      <c r="G1243" s="263"/>
      <c r="H1243" s="38"/>
      <c r="J1243" s="40"/>
      <c r="K1243" s="40"/>
      <c r="L1243" s="41"/>
      <c r="M1243" s="101"/>
    </row>
    <row r="1244" spans="1:13">
      <c r="A1244" s="39"/>
      <c r="B1244" s="255"/>
      <c r="C1244" s="248"/>
      <c r="D1244" s="248"/>
      <c r="E1244" s="36"/>
      <c r="F1244" s="263"/>
      <c r="G1244" s="263"/>
      <c r="H1244" s="38"/>
      <c r="J1244" s="40"/>
      <c r="K1244" s="40"/>
      <c r="L1244" s="41"/>
      <c r="M1244" s="101"/>
    </row>
    <row r="1245" spans="1:13">
      <c r="A1245" s="39"/>
      <c r="B1245" s="255"/>
      <c r="C1245" s="248"/>
      <c r="D1245" s="248"/>
      <c r="E1245" s="36"/>
      <c r="F1245" s="263"/>
      <c r="G1245" s="263"/>
      <c r="H1245" s="38"/>
      <c r="J1245" s="40"/>
      <c r="K1245" s="40"/>
      <c r="L1245" s="41"/>
      <c r="M1245" s="101"/>
    </row>
    <row r="1246" spans="1:13">
      <c r="A1246" s="39"/>
      <c r="B1246" s="255"/>
      <c r="C1246" s="248"/>
      <c r="D1246" s="248"/>
      <c r="E1246" s="36"/>
      <c r="F1246" s="263"/>
      <c r="G1246" s="263"/>
      <c r="H1246" s="38"/>
      <c r="J1246" s="40"/>
      <c r="K1246" s="40"/>
      <c r="L1246" s="41"/>
      <c r="M1246" s="101"/>
    </row>
    <row r="1247" spans="1:13">
      <c r="A1247" s="39"/>
      <c r="B1247" s="255"/>
      <c r="C1247" s="248"/>
      <c r="D1247" s="248"/>
      <c r="E1247" s="36"/>
      <c r="F1247" s="263"/>
      <c r="G1247" s="263"/>
      <c r="H1247" s="38"/>
      <c r="J1247" s="40"/>
      <c r="K1247" s="40"/>
      <c r="L1247" s="41"/>
      <c r="M1247" s="101"/>
    </row>
    <row r="1248" spans="1:13">
      <c r="A1248" s="39"/>
      <c r="B1248" s="255"/>
      <c r="C1248" s="248"/>
      <c r="D1248" s="248"/>
      <c r="E1248" s="36"/>
      <c r="F1248" s="263"/>
      <c r="G1248" s="263"/>
      <c r="H1248" s="38"/>
      <c r="J1248" s="40"/>
      <c r="K1248" s="40"/>
      <c r="L1248" s="41"/>
      <c r="M1248" s="101"/>
    </row>
    <row r="1249" spans="1:13">
      <c r="A1249" s="39"/>
      <c r="B1249" s="255"/>
      <c r="C1249" s="248"/>
      <c r="D1249" s="248"/>
      <c r="E1249" s="36"/>
      <c r="F1249" s="263"/>
      <c r="G1249" s="263"/>
      <c r="H1249" s="38"/>
      <c r="J1249" s="40"/>
      <c r="K1249" s="40"/>
      <c r="L1249" s="41"/>
      <c r="M1249" s="101"/>
    </row>
    <row r="1250" spans="1:13">
      <c r="A1250" s="39"/>
      <c r="B1250" s="255"/>
      <c r="C1250" s="248"/>
      <c r="D1250" s="248"/>
      <c r="E1250" s="36"/>
      <c r="F1250" s="263"/>
      <c r="G1250" s="263"/>
      <c r="H1250" s="38"/>
      <c r="J1250" s="40"/>
      <c r="K1250" s="40"/>
      <c r="L1250" s="41"/>
      <c r="M1250" s="101"/>
    </row>
    <row r="1251" spans="1:13">
      <c r="A1251" s="39"/>
      <c r="B1251" s="255"/>
      <c r="C1251" s="248"/>
      <c r="D1251" s="248"/>
      <c r="E1251" s="36"/>
      <c r="F1251" s="263"/>
      <c r="G1251" s="263"/>
      <c r="H1251" s="38"/>
      <c r="J1251" s="40"/>
      <c r="K1251" s="40"/>
      <c r="L1251" s="41"/>
      <c r="M1251" s="101"/>
    </row>
    <row r="1252" spans="1:13">
      <c r="A1252" s="39"/>
      <c r="B1252" s="255"/>
      <c r="C1252" s="248"/>
      <c r="D1252" s="248"/>
      <c r="E1252" s="36"/>
      <c r="F1252" s="263"/>
      <c r="G1252" s="263"/>
      <c r="H1252" s="38"/>
      <c r="J1252" s="40"/>
      <c r="K1252" s="40"/>
      <c r="L1252" s="41"/>
      <c r="M1252" s="101"/>
    </row>
    <row r="1253" spans="1:13">
      <c r="A1253" s="39"/>
      <c r="B1253" s="255"/>
      <c r="C1253" s="248"/>
      <c r="D1253" s="248"/>
      <c r="E1253" s="36"/>
      <c r="F1253" s="263"/>
      <c r="G1253" s="263"/>
      <c r="H1253" s="38"/>
      <c r="J1253" s="40"/>
      <c r="K1253" s="40"/>
      <c r="L1253" s="41"/>
      <c r="M1253" s="101"/>
    </row>
    <row r="1254" spans="1:13">
      <c r="A1254" s="39"/>
      <c r="B1254" s="255"/>
      <c r="C1254" s="248"/>
      <c r="D1254" s="248"/>
      <c r="E1254" s="36"/>
      <c r="F1254" s="263"/>
      <c r="G1254" s="263"/>
      <c r="H1254" s="38"/>
      <c r="J1254" s="40"/>
      <c r="K1254" s="40"/>
      <c r="L1254" s="41"/>
      <c r="M1254" s="101"/>
    </row>
    <row r="1255" spans="1:13">
      <c r="A1255" s="39"/>
      <c r="B1255" s="255"/>
      <c r="C1255" s="248"/>
      <c r="D1255" s="248"/>
      <c r="E1255" s="36"/>
      <c r="F1255" s="263"/>
      <c r="G1255" s="263"/>
      <c r="H1255" s="38"/>
      <c r="J1255" s="40"/>
      <c r="K1255" s="40"/>
      <c r="L1255" s="41"/>
      <c r="M1255" s="101"/>
    </row>
    <row r="1256" spans="1:13">
      <c r="A1256" s="39"/>
      <c r="B1256" s="255"/>
      <c r="C1256" s="248"/>
      <c r="D1256" s="248"/>
      <c r="E1256" s="36"/>
      <c r="F1256" s="263"/>
      <c r="G1256" s="263"/>
      <c r="H1256" s="38"/>
      <c r="J1256" s="40"/>
      <c r="K1256" s="40"/>
      <c r="L1256" s="41"/>
      <c r="M1256" s="101"/>
    </row>
    <row r="1257" spans="1:13">
      <c r="A1257" s="39"/>
      <c r="B1257" s="255"/>
      <c r="C1257" s="248"/>
      <c r="D1257" s="248"/>
      <c r="E1257" s="36"/>
      <c r="F1257" s="263"/>
      <c r="G1257" s="263"/>
      <c r="H1257" s="38"/>
      <c r="J1257" s="40"/>
      <c r="K1257" s="40"/>
      <c r="L1257" s="41"/>
      <c r="M1257" s="101"/>
    </row>
    <row r="1258" spans="1:13">
      <c r="A1258" s="39"/>
      <c r="B1258" s="255"/>
      <c r="C1258" s="248"/>
      <c r="D1258" s="248"/>
      <c r="E1258" s="36"/>
      <c r="F1258" s="263"/>
      <c r="G1258" s="263"/>
      <c r="H1258" s="38"/>
      <c r="J1258" s="40"/>
      <c r="K1258" s="40"/>
      <c r="L1258" s="41"/>
      <c r="M1258" s="101"/>
    </row>
    <row r="1259" spans="1:13">
      <c r="A1259" s="39"/>
      <c r="B1259" s="255"/>
      <c r="C1259" s="248"/>
      <c r="D1259" s="248"/>
      <c r="E1259" s="36"/>
      <c r="F1259" s="263"/>
      <c r="G1259" s="263"/>
      <c r="H1259" s="38"/>
      <c r="J1259" s="40"/>
      <c r="K1259" s="40"/>
      <c r="L1259" s="41"/>
      <c r="M1259" s="101"/>
    </row>
    <row r="1260" spans="1:13">
      <c r="A1260" s="39"/>
      <c r="B1260" s="255"/>
      <c r="C1260" s="248"/>
      <c r="D1260" s="248"/>
      <c r="E1260" s="36"/>
      <c r="F1260" s="263"/>
      <c r="G1260" s="263"/>
      <c r="H1260" s="38"/>
      <c r="J1260" s="40"/>
      <c r="K1260" s="40"/>
      <c r="L1260" s="41"/>
      <c r="M1260" s="101"/>
    </row>
    <row r="1261" spans="1:13">
      <c r="A1261" s="39"/>
      <c r="B1261" s="255"/>
      <c r="C1261" s="248"/>
      <c r="D1261" s="248"/>
      <c r="E1261" s="36"/>
      <c r="F1261" s="263"/>
      <c r="G1261" s="263"/>
      <c r="H1261" s="38"/>
      <c r="J1261" s="40"/>
      <c r="K1261" s="40"/>
      <c r="L1261" s="41"/>
      <c r="M1261" s="101"/>
    </row>
    <row r="1262" spans="1:13">
      <c r="A1262" s="39"/>
      <c r="B1262" s="255"/>
      <c r="C1262" s="248"/>
      <c r="D1262" s="248"/>
      <c r="E1262" s="36"/>
      <c r="F1262" s="263"/>
      <c r="G1262" s="263"/>
      <c r="H1262" s="38"/>
      <c r="J1262" s="40"/>
      <c r="K1262" s="40"/>
      <c r="L1262" s="41"/>
      <c r="M1262" s="101"/>
    </row>
    <row r="1263" spans="1:13">
      <c r="A1263" s="39"/>
      <c r="B1263" s="255"/>
      <c r="C1263" s="248"/>
      <c r="D1263" s="248"/>
      <c r="E1263" s="36"/>
      <c r="F1263" s="263"/>
      <c r="G1263" s="263"/>
      <c r="H1263" s="38"/>
      <c r="J1263" s="40"/>
      <c r="K1263" s="40"/>
      <c r="L1263" s="41"/>
      <c r="M1263" s="101"/>
    </row>
    <row r="1264" spans="1:13">
      <c r="A1264" s="39"/>
      <c r="B1264" s="255"/>
      <c r="C1264" s="248"/>
      <c r="D1264" s="248"/>
      <c r="E1264" s="36"/>
      <c r="F1264" s="263"/>
      <c r="G1264" s="263"/>
      <c r="H1264" s="38"/>
      <c r="J1264" s="40"/>
      <c r="K1264" s="40"/>
      <c r="L1264" s="41"/>
      <c r="M1264" s="101"/>
    </row>
    <row r="1265" spans="1:13">
      <c r="A1265" s="39"/>
      <c r="B1265" s="255"/>
      <c r="C1265" s="248"/>
      <c r="D1265" s="248"/>
      <c r="E1265" s="36"/>
      <c r="F1265" s="263"/>
      <c r="G1265" s="263"/>
      <c r="H1265" s="38"/>
      <c r="J1265" s="40"/>
      <c r="K1265" s="40"/>
      <c r="L1265" s="41"/>
      <c r="M1265" s="101"/>
    </row>
    <row r="1266" spans="1:13">
      <c r="A1266" s="39"/>
      <c r="B1266" s="255"/>
      <c r="C1266" s="248"/>
      <c r="D1266" s="248"/>
      <c r="E1266" s="36"/>
      <c r="F1266" s="263"/>
      <c r="G1266" s="263"/>
      <c r="H1266" s="38"/>
      <c r="J1266" s="40"/>
      <c r="K1266" s="40"/>
      <c r="L1266" s="41"/>
      <c r="M1266" s="101"/>
    </row>
    <row r="1267" spans="1:13">
      <c r="A1267" s="39"/>
      <c r="B1267" s="255"/>
      <c r="C1267" s="248"/>
      <c r="D1267" s="248"/>
      <c r="E1267" s="36"/>
      <c r="F1267" s="263"/>
      <c r="G1267" s="263"/>
      <c r="H1267" s="38"/>
      <c r="J1267" s="40"/>
      <c r="K1267" s="40"/>
      <c r="L1267" s="41"/>
      <c r="M1267" s="101"/>
    </row>
    <row r="1268" spans="1:13">
      <c r="A1268" s="39"/>
      <c r="B1268" s="255"/>
      <c r="C1268" s="248"/>
      <c r="D1268" s="248"/>
      <c r="E1268" s="36"/>
      <c r="F1268" s="263"/>
      <c r="G1268" s="263"/>
      <c r="H1268" s="38"/>
      <c r="J1268" s="40"/>
      <c r="K1268" s="40"/>
      <c r="L1268" s="41"/>
      <c r="M1268" s="101"/>
    </row>
    <row r="1269" spans="1:13">
      <c r="A1269" s="39"/>
      <c r="B1269" s="255"/>
      <c r="C1269" s="248"/>
      <c r="D1269" s="248"/>
      <c r="E1269" s="36"/>
      <c r="F1269" s="263"/>
      <c r="G1269" s="263"/>
      <c r="H1269" s="38"/>
      <c r="J1269" s="40"/>
      <c r="K1269" s="40"/>
      <c r="L1269" s="41"/>
      <c r="M1269" s="101"/>
    </row>
    <row r="1270" spans="1:13">
      <c r="A1270" s="39"/>
      <c r="B1270" s="255"/>
      <c r="C1270" s="248"/>
      <c r="D1270" s="248"/>
      <c r="E1270" s="36"/>
      <c r="F1270" s="263"/>
      <c r="G1270" s="263"/>
      <c r="H1270" s="38"/>
      <c r="J1270" s="40"/>
      <c r="K1270" s="40"/>
      <c r="L1270" s="41"/>
      <c r="M1270" s="101"/>
    </row>
    <row r="1271" spans="1:13">
      <c r="A1271" s="39"/>
      <c r="B1271" s="255"/>
      <c r="C1271" s="248"/>
      <c r="D1271" s="248"/>
      <c r="E1271" s="36"/>
      <c r="F1271" s="263"/>
      <c r="G1271" s="263"/>
      <c r="H1271" s="38"/>
      <c r="J1271" s="40"/>
      <c r="K1271" s="40"/>
      <c r="L1271" s="41"/>
      <c r="M1271" s="101"/>
    </row>
    <row r="1272" spans="1:13">
      <c r="A1272" s="39"/>
      <c r="B1272" s="255"/>
      <c r="C1272" s="248"/>
      <c r="D1272" s="248"/>
      <c r="E1272" s="36"/>
      <c r="F1272" s="263"/>
      <c r="G1272" s="263"/>
      <c r="H1272" s="38"/>
      <c r="J1272" s="40"/>
      <c r="K1272" s="40"/>
      <c r="L1272" s="41"/>
      <c r="M1272" s="101"/>
    </row>
    <row r="1273" spans="1:13">
      <c r="A1273" s="39"/>
      <c r="B1273" s="255"/>
      <c r="C1273" s="248"/>
      <c r="D1273" s="248"/>
      <c r="E1273" s="36"/>
      <c r="F1273" s="263"/>
      <c r="G1273" s="263"/>
      <c r="H1273" s="38"/>
      <c r="J1273" s="40"/>
      <c r="K1273" s="40"/>
      <c r="L1273" s="41"/>
      <c r="M1273" s="101"/>
    </row>
    <row r="1274" spans="1:13">
      <c r="A1274" s="39"/>
      <c r="B1274" s="255"/>
      <c r="C1274" s="248"/>
      <c r="D1274" s="248"/>
      <c r="E1274" s="36"/>
      <c r="F1274" s="263"/>
      <c r="G1274" s="263"/>
      <c r="H1274" s="38"/>
      <c r="J1274" s="40"/>
      <c r="K1274" s="40"/>
      <c r="L1274" s="41"/>
      <c r="M1274" s="101"/>
    </row>
    <row r="1275" spans="1:13">
      <c r="A1275" s="39"/>
      <c r="B1275" s="255"/>
      <c r="C1275" s="248"/>
      <c r="D1275" s="248"/>
      <c r="E1275" s="36"/>
      <c r="F1275" s="263"/>
      <c r="G1275" s="263"/>
      <c r="H1275" s="38"/>
      <c r="J1275" s="40"/>
      <c r="K1275" s="40"/>
      <c r="L1275" s="41"/>
      <c r="M1275" s="101"/>
    </row>
    <row r="1276" spans="1:13">
      <c r="A1276" s="39"/>
      <c r="B1276" s="255"/>
      <c r="C1276" s="248"/>
      <c r="D1276" s="248"/>
      <c r="E1276" s="36"/>
      <c r="F1276" s="263"/>
      <c r="G1276" s="263"/>
      <c r="H1276" s="38"/>
      <c r="J1276" s="40"/>
      <c r="K1276" s="40"/>
      <c r="L1276" s="41"/>
      <c r="M1276" s="101"/>
    </row>
    <row r="1277" spans="1:13">
      <c r="A1277" s="39"/>
      <c r="B1277" s="255"/>
      <c r="C1277" s="248"/>
      <c r="D1277" s="248"/>
      <c r="E1277" s="36"/>
      <c r="F1277" s="263"/>
      <c r="G1277" s="263"/>
      <c r="H1277" s="38"/>
      <c r="J1277" s="40"/>
      <c r="K1277" s="40"/>
      <c r="L1277" s="41"/>
      <c r="M1277" s="101"/>
    </row>
    <row r="1278" spans="1:13">
      <c r="A1278" s="39"/>
      <c r="B1278" s="255"/>
      <c r="C1278" s="248"/>
      <c r="D1278" s="248"/>
      <c r="E1278" s="36"/>
      <c r="F1278" s="263"/>
      <c r="G1278" s="263"/>
      <c r="H1278" s="38"/>
      <c r="J1278" s="40"/>
      <c r="K1278" s="40"/>
      <c r="L1278" s="41"/>
      <c r="M1278" s="101"/>
    </row>
    <row r="1279" spans="1:13">
      <c r="A1279" s="39"/>
      <c r="B1279" s="255"/>
      <c r="C1279" s="248"/>
      <c r="D1279" s="248"/>
      <c r="E1279" s="36"/>
      <c r="F1279" s="263"/>
      <c r="G1279" s="263"/>
      <c r="H1279" s="38"/>
      <c r="J1279" s="40"/>
      <c r="K1279" s="40"/>
      <c r="L1279" s="41"/>
      <c r="M1279" s="101"/>
    </row>
    <row r="1280" spans="1:13">
      <c r="A1280" s="39"/>
      <c r="B1280" s="255"/>
      <c r="C1280" s="248"/>
      <c r="D1280" s="248"/>
      <c r="E1280" s="36"/>
      <c r="F1280" s="263"/>
      <c r="G1280" s="263"/>
      <c r="H1280" s="38"/>
      <c r="J1280" s="40"/>
      <c r="K1280" s="40"/>
      <c r="L1280" s="41"/>
      <c r="M1280" s="101"/>
    </row>
    <row r="1281" spans="1:13">
      <c r="A1281" s="39"/>
      <c r="B1281" s="255"/>
      <c r="C1281" s="248"/>
      <c r="D1281" s="248"/>
      <c r="E1281" s="36"/>
      <c r="F1281" s="263"/>
      <c r="G1281" s="263"/>
      <c r="H1281" s="38"/>
      <c r="J1281" s="40"/>
      <c r="K1281" s="40"/>
      <c r="L1281" s="41"/>
      <c r="M1281" s="101"/>
    </row>
    <row r="1282" spans="1:13">
      <c r="A1282" s="39"/>
      <c r="B1282" s="255"/>
      <c r="C1282" s="248"/>
      <c r="D1282" s="248"/>
      <c r="E1282" s="36"/>
      <c r="F1282" s="263"/>
      <c r="G1282" s="263"/>
      <c r="H1282" s="38"/>
      <c r="J1282" s="40"/>
      <c r="K1282" s="40"/>
      <c r="L1282" s="41"/>
      <c r="M1282" s="101"/>
    </row>
    <row r="1283" spans="1:13">
      <c r="A1283" s="39"/>
      <c r="B1283" s="255"/>
      <c r="C1283" s="248"/>
      <c r="D1283" s="248"/>
      <c r="E1283" s="36"/>
      <c r="F1283" s="263"/>
      <c r="G1283" s="263"/>
      <c r="H1283" s="38"/>
      <c r="J1283" s="40"/>
      <c r="K1283" s="40"/>
      <c r="L1283" s="41"/>
      <c r="M1283" s="101"/>
    </row>
    <row r="1284" spans="1:13">
      <c r="A1284" s="39"/>
      <c r="B1284" s="255"/>
      <c r="C1284" s="248"/>
      <c r="D1284" s="248"/>
      <c r="E1284" s="36"/>
      <c r="F1284" s="263"/>
      <c r="G1284" s="263"/>
      <c r="H1284" s="38"/>
      <c r="J1284" s="40"/>
      <c r="K1284" s="40"/>
      <c r="L1284" s="41"/>
      <c r="M1284" s="101"/>
    </row>
    <row r="1285" spans="1:13">
      <c r="A1285" s="39"/>
      <c r="B1285" s="255"/>
      <c r="C1285" s="248"/>
      <c r="D1285" s="248"/>
      <c r="E1285" s="36"/>
      <c r="F1285" s="263"/>
      <c r="G1285" s="263"/>
      <c r="H1285" s="38"/>
      <c r="J1285" s="40"/>
      <c r="K1285" s="40"/>
      <c r="L1285" s="41"/>
      <c r="M1285" s="101"/>
    </row>
    <row r="1286" spans="1:13">
      <c r="A1286" s="39"/>
      <c r="B1286" s="255"/>
      <c r="C1286" s="248"/>
      <c r="D1286" s="248"/>
      <c r="E1286" s="36"/>
      <c r="F1286" s="263"/>
      <c r="G1286" s="263"/>
      <c r="H1286" s="38"/>
      <c r="J1286" s="40"/>
      <c r="K1286" s="40"/>
      <c r="L1286" s="41"/>
      <c r="M1286" s="101"/>
    </row>
    <row r="1287" spans="1:13">
      <c r="A1287" s="39"/>
      <c r="B1287" s="255"/>
      <c r="C1287" s="248"/>
      <c r="D1287" s="248"/>
      <c r="E1287" s="36"/>
      <c r="F1287" s="263"/>
      <c r="G1287" s="263"/>
      <c r="H1287" s="38"/>
      <c r="J1287" s="40"/>
      <c r="K1287" s="40"/>
      <c r="L1287" s="41"/>
      <c r="M1287" s="101"/>
    </row>
    <row r="1288" spans="1:13">
      <c r="A1288" s="39"/>
      <c r="B1288" s="255"/>
      <c r="C1288" s="248"/>
      <c r="D1288" s="248"/>
      <c r="E1288" s="36"/>
      <c r="F1288" s="263"/>
      <c r="G1288" s="263"/>
      <c r="H1288" s="38"/>
      <c r="J1288" s="40"/>
      <c r="K1288" s="40"/>
      <c r="L1288" s="41"/>
      <c r="M1288" s="101"/>
    </row>
    <row r="1289" spans="1:13">
      <c r="A1289" s="39"/>
      <c r="B1289" s="255"/>
      <c r="C1289" s="248"/>
      <c r="D1289" s="248"/>
      <c r="E1289" s="36"/>
      <c r="F1289" s="263"/>
      <c r="G1289" s="263"/>
      <c r="H1289" s="38"/>
      <c r="J1289" s="40"/>
      <c r="K1289" s="40"/>
      <c r="L1289" s="41"/>
      <c r="M1289" s="101"/>
    </row>
    <row r="1290" spans="1:13">
      <c r="A1290" s="39"/>
      <c r="B1290" s="255"/>
      <c r="C1290" s="248"/>
      <c r="D1290" s="248"/>
      <c r="E1290" s="36"/>
      <c r="F1290" s="263"/>
      <c r="G1290" s="263"/>
      <c r="H1290" s="38"/>
      <c r="J1290" s="40"/>
      <c r="K1290" s="40"/>
      <c r="L1290" s="41"/>
      <c r="M1290" s="101"/>
    </row>
    <row r="1291" spans="1:13">
      <c r="A1291" s="39"/>
      <c r="B1291" s="255"/>
      <c r="C1291" s="248"/>
      <c r="D1291" s="248"/>
      <c r="E1291" s="36"/>
      <c r="F1291" s="263"/>
      <c r="G1291" s="263"/>
      <c r="H1291" s="38"/>
      <c r="J1291" s="40"/>
      <c r="K1291" s="40"/>
      <c r="L1291" s="41"/>
      <c r="M1291" s="101"/>
    </row>
    <row r="1292" spans="1:13">
      <c r="A1292" s="39"/>
      <c r="B1292" s="255"/>
      <c r="C1292" s="248"/>
      <c r="D1292" s="248"/>
      <c r="E1292" s="36"/>
      <c r="F1292" s="263"/>
      <c r="G1292" s="263"/>
      <c r="H1292" s="38"/>
      <c r="J1292" s="40"/>
      <c r="K1292" s="40"/>
      <c r="L1292" s="41"/>
      <c r="M1292" s="101"/>
    </row>
    <row r="1293" spans="1:13">
      <c r="A1293" s="39"/>
      <c r="B1293" s="255"/>
      <c r="C1293" s="248"/>
      <c r="D1293" s="248"/>
      <c r="E1293" s="36"/>
      <c r="F1293" s="263"/>
      <c r="G1293" s="263"/>
      <c r="H1293" s="38"/>
      <c r="J1293" s="40"/>
      <c r="K1293" s="40"/>
      <c r="L1293" s="41"/>
      <c r="M1293" s="101"/>
    </row>
    <row r="1294" spans="1:13">
      <c r="A1294" s="39"/>
      <c r="B1294" s="255"/>
      <c r="C1294" s="248"/>
      <c r="D1294" s="248"/>
      <c r="E1294" s="36"/>
      <c r="F1294" s="263"/>
      <c r="G1294" s="263"/>
      <c r="H1294" s="38"/>
      <c r="J1294" s="40"/>
      <c r="K1294" s="40"/>
      <c r="L1294" s="41"/>
      <c r="M1294" s="101"/>
    </row>
    <row r="1295" spans="1:13">
      <c r="A1295" s="39"/>
      <c r="B1295" s="255"/>
      <c r="C1295" s="248"/>
      <c r="D1295" s="248"/>
      <c r="E1295" s="36"/>
      <c r="F1295" s="263"/>
      <c r="G1295" s="263"/>
      <c r="H1295" s="38"/>
      <c r="J1295" s="40"/>
      <c r="K1295" s="40"/>
      <c r="L1295" s="41"/>
      <c r="M1295" s="101"/>
    </row>
    <row r="1296" spans="1:13">
      <c r="A1296" s="39"/>
      <c r="B1296" s="255"/>
      <c r="C1296" s="248"/>
      <c r="D1296" s="248"/>
      <c r="E1296" s="36"/>
      <c r="F1296" s="263"/>
      <c r="G1296" s="263"/>
      <c r="H1296" s="38"/>
      <c r="J1296" s="40"/>
      <c r="K1296" s="40"/>
      <c r="L1296" s="41"/>
      <c r="M1296" s="101"/>
    </row>
    <row r="1297" spans="1:13">
      <c r="A1297" s="39"/>
      <c r="B1297" s="255"/>
      <c r="C1297" s="248"/>
      <c r="D1297" s="248"/>
      <c r="E1297" s="36"/>
      <c r="F1297" s="263"/>
      <c r="G1297" s="263"/>
      <c r="H1297" s="38"/>
      <c r="J1297" s="40"/>
      <c r="K1297" s="40"/>
      <c r="L1297" s="41"/>
      <c r="M1297" s="101"/>
    </row>
    <row r="1298" spans="1:13">
      <c r="A1298" s="39"/>
      <c r="B1298" s="255"/>
      <c r="C1298" s="248"/>
      <c r="D1298" s="248"/>
      <c r="E1298" s="36"/>
      <c r="F1298" s="263"/>
      <c r="G1298" s="263"/>
      <c r="H1298" s="38"/>
      <c r="J1298" s="40"/>
      <c r="K1298" s="40"/>
      <c r="L1298" s="41"/>
      <c r="M1298" s="101"/>
    </row>
    <row r="1299" spans="1:13">
      <c r="A1299" s="39"/>
      <c r="B1299" s="255"/>
      <c r="C1299" s="248"/>
      <c r="D1299" s="248"/>
      <c r="E1299" s="36"/>
      <c r="F1299" s="263"/>
      <c r="G1299" s="263"/>
      <c r="H1299" s="38"/>
      <c r="J1299" s="40"/>
      <c r="K1299" s="40"/>
      <c r="L1299" s="41"/>
      <c r="M1299" s="101"/>
    </row>
    <row r="1300" spans="1:13">
      <c r="A1300" s="39"/>
      <c r="B1300" s="255"/>
      <c r="C1300" s="248"/>
      <c r="D1300" s="248"/>
      <c r="E1300" s="36"/>
      <c r="F1300" s="263"/>
      <c r="G1300" s="263"/>
      <c r="H1300" s="38"/>
      <c r="J1300" s="40"/>
      <c r="K1300" s="40"/>
      <c r="L1300" s="41"/>
      <c r="M1300" s="101"/>
    </row>
    <row r="1301" spans="1:13">
      <c r="A1301" s="39"/>
      <c r="B1301" s="255"/>
      <c r="C1301" s="248"/>
      <c r="D1301" s="248"/>
      <c r="E1301" s="36"/>
      <c r="F1301" s="263"/>
      <c r="G1301" s="263"/>
      <c r="H1301" s="38"/>
      <c r="J1301" s="40"/>
      <c r="K1301" s="40"/>
      <c r="L1301" s="41"/>
      <c r="M1301" s="101"/>
    </row>
    <row r="1302" spans="1:13">
      <c r="A1302" s="39"/>
      <c r="B1302" s="255"/>
      <c r="C1302" s="248"/>
      <c r="D1302" s="248"/>
      <c r="E1302" s="36"/>
      <c r="F1302" s="263"/>
      <c r="G1302" s="263"/>
      <c r="H1302" s="38"/>
      <c r="J1302" s="40"/>
      <c r="K1302" s="40"/>
      <c r="L1302" s="41"/>
      <c r="M1302" s="101"/>
    </row>
    <row r="1303" spans="1:13">
      <c r="A1303" s="39"/>
      <c r="B1303" s="255"/>
      <c r="C1303" s="248"/>
      <c r="D1303" s="248"/>
      <c r="E1303" s="36"/>
      <c r="F1303" s="263"/>
      <c r="G1303" s="263"/>
      <c r="H1303" s="38"/>
      <c r="J1303" s="40"/>
      <c r="K1303" s="40"/>
      <c r="L1303" s="41"/>
      <c r="M1303" s="101"/>
    </row>
    <row r="1304" spans="1:13">
      <c r="A1304" s="39"/>
      <c r="B1304" s="255"/>
      <c r="C1304" s="248"/>
      <c r="D1304" s="248"/>
      <c r="E1304" s="36"/>
      <c r="F1304" s="263"/>
      <c r="G1304" s="263"/>
      <c r="H1304" s="38"/>
      <c r="J1304" s="40"/>
      <c r="K1304" s="40"/>
      <c r="L1304" s="41"/>
      <c r="M1304" s="101"/>
    </row>
    <row r="1305" spans="1:13">
      <c r="A1305" s="39"/>
      <c r="B1305" s="255"/>
      <c r="C1305" s="248"/>
      <c r="D1305" s="248"/>
      <c r="E1305" s="36"/>
      <c r="F1305" s="263"/>
      <c r="G1305" s="263"/>
      <c r="H1305" s="38"/>
      <c r="J1305" s="40"/>
      <c r="K1305" s="40"/>
      <c r="L1305" s="41"/>
      <c r="M1305" s="101"/>
    </row>
    <row r="1306" spans="1:13">
      <c r="A1306" s="39"/>
      <c r="B1306" s="255"/>
      <c r="C1306" s="248"/>
      <c r="D1306" s="248"/>
      <c r="E1306" s="36"/>
      <c r="F1306" s="263"/>
      <c r="G1306" s="263"/>
      <c r="H1306" s="38"/>
      <c r="J1306" s="40"/>
      <c r="K1306" s="40"/>
      <c r="L1306" s="41"/>
      <c r="M1306" s="101"/>
    </row>
    <row r="1307" spans="1:13">
      <c r="A1307" s="39"/>
      <c r="B1307" s="255"/>
      <c r="C1307" s="248"/>
      <c r="D1307" s="248"/>
      <c r="E1307" s="36"/>
      <c r="F1307" s="263"/>
      <c r="G1307" s="263"/>
      <c r="H1307" s="38"/>
      <c r="J1307" s="40"/>
      <c r="K1307" s="40"/>
      <c r="L1307" s="41"/>
      <c r="M1307" s="101"/>
    </row>
    <row r="1308" spans="1:13">
      <c r="A1308" s="39"/>
      <c r="B1308" s="255"/>
      <c r="C1308" s="248"/>
      <c r="D1308" s="248"/>
      <c r="E1308" s="36"/>
      <c r="F1308" s="263"/>
      <c r="G1308" s="263"/>
      <c r="H1308" s="38"/>
      <c r="J1308" s="40"/>
      <c r="K1308" s="40"/>
      <c r="L1308" s="41"/>
      <c r="M1308" s="101"/>
    </row>
    <row r="1309" spans="1:13">
      <c r="A1309" s="39"/>
      <c r="B1309" s="255"/>
      <c r="C1309" s="248"/>
      <c r="D1309" s="248"/>
      <c r="E1309" s="36"/>
      <c r="F1309" s="263"/>
      <c r="G1309" s="263"/>
      <c r="H1309" s="38"/>
      <c r="J1309" s="40"/>
      <c r="K1309" s="40"/>
      <c r="L1309" s="41"/>
      <c r="M1309" s="101"/>
    </row>
    <row r="1310" spans="1:13">
      <c r="A1310" s="39"/>
      <c r="B1310" s="255"/>
      <c r="C1310" s="248"/>
      <c r="D1310" s="248"/>
      <c r="E1310" s="36"/>
      <c r="F1310" s="263"/>
      <c r="G1310" s="263"/>
      <c r="H1310" s="38"/>
      <c r="J1310" s="40"/>
      <c r="K1310" s="40"/>
      <c r="L1310" s="41"/>
      <c r="M1310" s="101"/>
    </row>
    <row r="1311" spans="1:13">
      <c r="A1311" s="39"/>
      <c r="B1311" s="255"/>
      <c r="C1311" s="248"/>
      <c r="D1311" s="248"/>
      <c r="E1311" s="36"/>
      <c r="F1311" s="263"/>
      <c r="G1311" s="263"/>
      <c r="H1311" s="38"/>
      <c r="J1311" s="40"/>
      <c r="K1311" s="40"/>
      <c r="L1311" s="41"/>
      <c r="M1311" s="101"/>
    </row>
    <row r="1312" spans="1:13">
      <c r="A1312" s="39"/>
      <c r="B1312" s="255"/>
      <c r="C1312" s="248"/>
      <c r="D1312" s="248"/>
      <c r="E1312" s="36"/>
      <c r="F1312" s="263"/>
      <c r="G1312" s="263"/>
      <c r="H1312" s="38"/>
      <c r="J1312" s="40"/>
      <c r="K1312" s="40"/>
      <c r="L1312" s="41"/>
      <c r="M1312" s="101"/>
    </row>
    <row r="1313" spans="1:13">
      <c r="A1313" s="39"/>
      <c r="B1313" s="255"/>
      <c r="C1313" s="248"/>
      <c r="D1313" s="248"/>
      <c r="E1313" s="36"/>
      <c r="F1313" s="263"/>
      <c r="G1313" s="263"/>
      <c r="H1313" s="38"/>
      <c r="J1313" s="40"/>
      <c r="K1313" s="40"/>
      <c r="L1313" s="41"/>
      <c r="M1313" s="101"/>
    </row>
    <row r="1314" spans="1:13">
      <c r="A1314" s="39"/>
      <c r="B1314" s="255"/>
      <c r="C1314" s="248"/>
      <c r="D1314" s="248"/>
      <c r="E1314" s="36"/>
      <c r="F1314" s="263"/>
      <c r="G1314" s="263"/>
      <c r="H1314" s="38"/>
      <c r="J1314" s="40"/>
      <c r="K1314" s="40"/>
      <c r="L1314" s="41"/>
      <c r="M1314" s="101"/>
    </row>
    <row r="1315" spans="1:13">
      <c r="A1315" s="39"/>
      <c r="B1315" s="255"/>
      <c r="C1315" s="248"/>
      <c r="D1315" s="248"/>
      <c r="E1315" s="36"/>
      <c r="F1315" s="263"/>
      <c r="G1315" s="263"/>
      <c r="H1315" s="38"/>
      <c r="J1315" s="40"/>
      <c r="K1315" s="40"/>
      <c r="L1315" s="41"/>
      <c r="M1315" s="101"/>
    </row>
    <row r="1316" spans="1:13">
      <c r="A1316" s="39"/>
      <c r="B1316" s="255"/>
      <c r="C1316" s="248"/>
      <c r="D1316" s="248"/>
      <c r="E1316" s="36"/>
      <c r="F1316" s="263"/>
      <c r="G1316" s="263"/>
      <c r="H1316" s="38"/>
      <c r="J1316" s="40"/>
      <c r="K1316" s="40"/>
      <c r="L1316" s="41"/>
      <c r="M1316" s="101"/>
    </row>
    <row r="1317" spans="1:13">
      <c r="A1317" s="39"/>
      <c r="B1317" s="255"/>
      <c r="C1317" s="248"/>
      <c r="D1317" s="248"/>
      <c r="E1317" s="36"/>
      <c r="F1317" s="263"/>
      <c r="G1317" s="263"/>
      <c r="H1317" s="38"/>
      <c r="J1317" s="40"/>
      <c r="K1317" s="40"/>
      <c r="L1317" s="41"/>
      <c r="M1317" s="101"/>
    </row>
    <row r="1318" spans="1:13">
      <c r="A1318" s="39"/>
      <c r="B1318" s="255"/>
      <c r="C1318" s="248"/>
      <c r="D1318" s="248"/>
      <c r="E1318" s="36"/>
      <c r="F1318" s="263"/>
      <c r="G1318" s="263"/>
      <c r="H1318" s="38"/>
      <c r="J1318" s="40"/>
      <c r="K1318" s="40"/>
      <c r="L1318" s="41"/>
      <c r="M1318" s="101"/>
    </row>
    <row r="1319" spans="1:13">
      <c r="A1319" s="39"/>
      <c r="B1319" s="255"/>
      <c r="C1319" s="248"/>
      <c r="D1319" s="248"/>
      <c r="E1319" s="36"/>
      <c r="F1319" s="263"/>
      <c r="G1319" s="263"/>
      <c r="H1319" s="38"/>
      <c r="J1319" s="40"/>
      <c r="K1319" s="40"/>
      <c r="L1319" s="41"/>
      <c r="M1319" s="101"/>
    </row>
    <row r="1320" spans="1:13">
      <c r="A1320" s="39"/>
      <c r="B1320" s="255"/>
      <c r="C1320" s="248"/>
      <c r="D1320" s="248"/>
      <c r="E1320" s="36"/>
      <c r="F1320" s="263"/>
      <c r="G1320" s="263"/>
      <c r="H1320" s="38"/>
      <c r="J1320" s="40"/>
      <c r="K1320" s="40"/>
      <c r="L1320" s="41"/>
      <c r="M1320" s="101"/>
    </row>
    <row r="1321" spans="1:13">
      <c r="A1321" s="39"/>
      <c r="B1321" s="255"/>
      <c r="C1321" s="248"/>
      <c r="D1321" s="248"/>
      <c r="E1321" s="36"/>
      <c r="F1321" s="263"/>
      <c r="G1321" s="263"/>
      <c r="H1321" s="38"/>
      <c r="J1321" s="40"/>
      <c r="K1321" s="40"/>
      <c r="L1321" s="41"/>
      <c r="M1321" s="101"/>
    </row>
    <row r="1322" spans="1:13">
      <c r="A1322" s="39"/>
      <c r="B1322" s="255"/>
      <c r="C1322" s="248"/>
      <c r="D1322" s="248"/>
      <c r="E1322" s="36"/>
      <c r="F1322" s="263"/>
      <c r="G1322" s="263"/>
      <c r="H1322" s="38"/>
      <c r="J1322" s="40"/>
      <c r="K1322" s="40"/>
      <c r="L1322" s="41"/>
      <c r="M1322" s="101"/>
    </row>
    <row r="1323" spans="1:13">
      <c r="A1323" s="39"/>
      <c r="B1323" s="255"/>
      <c r="C1323" s="248"/>
      <c r="D1323" s="248"/>
      <c r="E1323" s="36"/>
      <c r="F1323" s="263"/>
      <c r="G1323" s="263"/>
      <c r="H1323" s="38"/>
      <c r="J1323" s="40"/>
      <c r="K1323" s="40"/>
      <c r="L1323" s="41"/>
      <c r="M1323" s="101"/>
    </row>
    <row r="1324" spans="1:13">
      <c r="A1324" s="39"/>
      <c r="B1324" s="255"/>
      <c r="C1324" s="248"/>
      <c r="D1324" s="248"/>
      <c r="E1324" s="36"/>
      <c r="F1324" s="263"/>
      <c r="G1324" s="263"/>
      <c r="H1324" s="38"/>
      <c r="J1324" s="40"/>
      <c r="K1324" s="40"/>
      <c r="L1324" s="41"/>
      <c r="M1324" s="101"/>
    </row>
    <row r="1325" spans="1:13">
      <c r="A1325" s="39"/>
      <c r="B1325" s="255"/>
      <c r="C1325" s="248"/>
      <c r="D1325" s="248"/>
      <c r="E1325" s="36"/>
      <c r="F1325" s="263"/>
      <c r="G1325" s="263"/>
      <c r="H1325" s="38"/>
      <c r="J1325" s="40"/>
      <c r="K1325" s="40"/>
      <c r="L1325" s="41"/>
      <c r="M1325" s="101"/>
    </row>
    <row r="1326" spans="1:13">
      <c r="A1326" s="39"/>
      <c r="B1326" s="255"/>
      <c r="C1326" s="248"/>
      <c r="D1326" s="248"/>
      <c r="E1326" s="36"/>
      <c r="F1326" s="263"/>
      <c r="G1326" s="263"/>
      <c r="H1326" s="38"/>
      <c r="J1326" s="40"/>
      <c r="K1326" s="40"/>
      <c r="L1326" s="41"/>
      <c r="M1326" s="101"/>
    </row>
    <row r="1327" spans="1:13">
      <c r="A1327" s="39"/>
      <c r="B1327" s="255"/>
      <c r="C1327" s="248"/>
      <c r="D1327" s="248"/>
      <c r="E1327" s="36"/>
      <c r="F1327" s="263"/>
      <c r="G1327" s="263"/>
      <c r="H1327" s="38"/>
      <c r="J1327" s="40"/>
      <c r="K1327" s="40"/>
      <c r="L1327" s="41"/>
      <c r="M1327" s="101"/>
    </row>
    <row r="1328" spans="1:13">
      <c r="A1328" s="39"/>
      <c r="B1328" s="255"/>
      <c r="C1328" s="248"/>
      <c r="D1328" s="248"/>
      <c r="E1328" s="36"/>
      <c r="F1328" s="263"/>
      <c r="G1328" s="263"/>
      <c r="H1328" s="38"/>
      <c r="J1328" s="40"/>
      <c r="K1328" s="40"/>
      <c r="L1328" s="41"/>
      <c r="M1328" s="101"/>
    </row>
    <row r="1329" spans="1:13">
      <c r="A1329" s="39"/>
      <c r="B1329" s="255"/>
      <c r="C1329" s="248"/>
      <c r="D1329" s="248"/>
      <c r="E1329" s="36"/>
      <c r="F1329" s="263"/>
      <c r="G1329" s="263"/>
      <c r="H1329" s="38"/>
      <c r="J1329" s="40"/>
      <c r="K1329" s="40"/>
      <c r="L1329" s="41"/>
      <c r="M1329" s="101"/>
    </row>
    <row r="1330" spans="1:13">
      <c r="A1330" s="39"/>
      <c r="B1330" s="255"/>
      <c r="C1330" s="248"/>
      <c r="D1330" s="248"/>
      <c r="E1330" s="36"/>
      <c r="F1330" s="263"/>
      <c r="G1330" s="263"/>
      <c r="H1330" s="38"/>
      <c r="J1330" s="40"/>
      <c r="K1330" s="40"/>
      <c r="L1330" s="41"/>
      <c r="M1330" s="101"/>
    </row>
    <row r="1331" spans="1:13">
      <c r="A1331" s="39"/>
      <c r="B1331" s="255"/>
      <c r="C1331" s="248"/>
      <c r="D1331" s="248"/>
      <c r="E1331" s="36"/>
      <c r="F1331" s="263"/>
      <c r="G1331" s="263"/>
      <c r="H1331" s="38"/>
      <c r="J1331" s="40"/>
      <c r="K1331" s="40"/>
      <c r="L1331" s="41"/>
      <c r="M1331" s="101"/>
    </row>
    <row r="1332" spans="1:13">
      <c r="A1332" s="39"/>
      <c r="B1332" s="255"/>
      <c r="C1332" s="248"/>
      <c r="D1332" s="248"/>
      <c r="E1332" s="36"/>
      <c r="F1332" s="263"/>
      <c r="G1332" s="263"/>
      <c r="H1332" s="38"/>
      <c r="J1332" s="40"/>
      <c r="K1332" s="40"/>
      <c r="L1332" s="41"/>
      <c r="M1332" s="101"/>
    </row>
    <row r="1333" spans="1:13">
      <c r="A1333" s="39"/>
      <c r="B1333" s="255"/>
      <c r="C1333" s="248"/>
      <c r="D1333" s="248"/>
      <c r="E1333" s="36"/>
      <c r="F1333" s="263"/>
      <c r="G1333" s="263"/>
      <c r="H1333" s="38"/>
      <c r="J1333" s="40"/>
      <c r="K1333" s="40"/>
      <c r="L1333" s="41"/>
      <c r="M1333" s="101"/>
    </row>
    <row r="1334" spans="1:13">
      <c r="A1334" s="39"/>
      <c r="B1334" s="255"/>
      <c r="C1334" s="248"/>
      <c r="D1334" s="248"/>
      <c r="E1334" s="36"/>
      <c r="F1334" s="263"/>
      <c r="G1334" s="263"/>
      <c r="H1334" s="38"/>
      <c r="J1334" s="40"/>
      <c r="K1334" s="40"/>
      <c r="L1334" s="41"/>
      <c r="M1334" s="101"/>
    </row>
    <row r="1335" spans="1:13">
      <c r="A1335" s="39"/>
      <c r="B1335" s="255"/>
      <c r="C1335" s="248"/>
      <c r="D1335" s="248"/>
      <c r="E1335" s="36"/>
      <c r="F1335" s="263"/>
      <c r="G1335" s="263"/>
      <c r="H1335" s="38"/>
      <c r="J1335" s="40"/>
      <c r="K1335" s="40"/>
      <c r="L1335" s="41"/>
      <c r="M1335" s="101"/>
    </row>
    <row r="1336" spans="1:13">
      <c r="A1336" s="39"/>
      <c r="B1336" s="255"/>
      <c r="C1336" s="248"/>
      <c r="D1336" s="248"/>
      <c r="E1336" s="36"/>
      <c r="F1336" s="263"/>
      <c r="G1336" s="263"/>
      <c r="H1336" s="38"/>
      <c r="J1336" s="40"/>
      <c r="K1336" s="40"/>
      <c r="L1336" s="41"/>
      <c r="M1336" s="101"/>
    </row>
    <row r="1337" spans="1:13">
      <c r="A1337" s="39"/>
      <c r="B1337" s="255"/>
      <c r="C1337" s="248"/>
      <c r="D1337" s="248"/>
      <c r="E1337" s="36"/>
      <c r="F1337" s="263"/>
      <c r="G1337" s="263"/>
      <c r="H1337" s="38"/>
      <c r="J1337" s="40"/>
      <c r="K1337" s="40"/>
      <c r="L1337" s="41"/>
      <c r="M1337" s="101"/>
    </row>
    <row r="1338" spans="1:13">
      <c r="A1338" s="39"/>
      <c r="B1338" s="255"/>
      <c r="C1338" s="248"/>
      <c r="D1338" s="248"/>
      <c r="E1338" s="36"/>
      <c r="F1338" s="263"/>
      <c r="G1338" s="263"/>
      <c r="H1338" s="38"/>
      <c r="J1338" s="40"/>
      <c r="K1338" s="40"/>
      <c r="L1338" s="41"/>
      <c r="M1338" s="101"/>
    </row>
    <row r="1339" spans="1:13">
      <c r="A1339" s="39"/>
      <c r="B1339" s="255"/>
      <c r="C1339" s="248"/>
      <c r="D1339" s="248"/>
      <c r="E1339" s="36"/>
      <c r="F1339" s="263"/>
      <c r="G1339" s="263"/>
      <c r="H1339" s="38"/>
      <c r="J1339" s="40"/>
      <c r="K1339" s="40"/>
      <c r="L1339" s="41"/>
      <c r="M1339" s="101"/>
    </row>
    <row r="1340" spans="1:13">
      <c r="A1340" s="39"/>
      <c r="B1340" s="255"/>
      <c r="C1340" s="248"/>
      <c r="D1340" s="248"/>
      <c r="E1340" s="36"/>
      <c r="F1340" s="263"/>
      <c r="G1340" s="263"/>
      <c r="H1340" s="38"/>
      <c r="J1340" s="40"/>
      <c r="K1340" s="40"/>
      <c r="L1340" s="41"/>
      <c r="M1340" s="101"/>
    </row>
    <row r="1341" spans="1:13">
      <c r="A1341" s="39"/>
      <c r="B1341" s="255"/>
      <c r="C1341" s="248"/>
      <c r="D1341" s="248"/>
      <c r="E1341" s="36"/>
      <c r="F1341" s="263"/>
      <c r="G1341" s="263"/>
      <c r="H1341" s="38"/>
      <c r="J1341" s="40"/>
      <c r="K1341" s="40"/>
      <c r="L1341" s="41"/>
      <c r="M1341" s="101"/>
    </row>
    <row r="1342" spans="1:13">
      <c r="A1342" s="39"/>
      <c r="B1342" s="255"/>
      <c r="C1342" s="248"/>
      <c r="D1342" s="248"/>
      <c r="E1342" s="36"/>
      <c r="F1342" s="263"/>
      <c r="G1342" s="263"/>
      <c r="H1342" s="38"/>
      <c r="J1342" s="40"/>
      <c r="K1342" s="40"/>
      <c r="L1342" s="41"/>
      <c r="M1342" s="101"/>
    </row>
    <row r="1343" spans="1:13">
      <c r="A1343" s="39"/>
      <c r="B1343" s="255"/>
      <c r="C1343" s="248"/>
      <c r="D1343" s="248"/>
      <c r="E1343" s="36"/>
      <c r="F1343" s="263"/>
      <c r="G1343" s="263"/>
      <c r="H1343" s="38"/>
      <c r="J1343" s="40"/>
      <c r="K1343" s="40"/>
      <c r="L1343" s="41"/>
      <c r="M1343" s="101"/>
    </row>
    <row r="1344" spans="1:13">
      <c r="A1344" s="39"/>
      <c r="B1344" s="255"/>
      <c r="C1344" s="248"/>
      <c r="D1344" s="248"/>
      <c r="E1344" s="36"/>
      <c r="F1344" s="263"/>
      <c r="G1344" s="263"/>
      <c r="H1344" s="38"/>
      <c r="J1344" s="40"/>
      <c r="K1344" s="40"/>
      <c r="L1344" s="41"/>
      <c r="M1344" s="101"/>
    </row>
    <row r="1345" spans="1:13">
      <c r="A1345" s="39"/>
      <c r="B1345" s="255"/>
      <c r="C1345" s="248"/>
      <c r="D1345" s="248"/>
      <c r="E1345" s="36"/>
      <c r="F1345" s="263"/>
      <c r="G1345" s="263"/>
      <c r="H1345" s="38"/>
      <c r="J1345" s="40"/>
      <c r="K1345" s="40"/>
      <c r="L1345" s="41"/>
      <c r="M1345" s="101"/>
    </row>
    <row r="1346" spans="1:13">
      <c r="A1346" s="39"/>
      <c r="B1346" s="255"/>
      <c r="C1346" s="248"/>
      <c r="D1346" s="248"/>
      <c r="E1346" s="36"/>
      <c r="F1346" s="263"/>
      <c r="G1346" s="263"/>
      <c r="H1346" s="38"/>
      <c r="J1346" s="40"/>
      <c r="K1346" s="40"/>
      <c r="L1346" s="41"/>
      <c r="M1346" s="101"/>
    </row>
    <row r="1347" spans="1:13">
      <c r="A1347" s="39"/>
      <c r="B1347" s="255"/>
      <c r="C1347" s="248"/>
      <c r="D1347" s="248"/>
      <c r="E1347" s="36"/>
      <c r="F1347" s="263"/>
      <c r="G1347" s="263"/>
      <c r="H1347" s="38"/>
      <c r="J1347" s="40"/>
      <c r="K1347" s="40"/>
      <c r="L1347" s="41"/>
      <c r="M1347" s="101"/>
    </row>
    <row r="1348" spans="1:13">
      <c r="A1348" s="39"/>
      <c r="B1348" s="255"/>
      <c r="C1348" s="248"/>
      <c r="D1348" s="248"/>
      <c r="E1348" s="36"/>
      <c r="F1348" s="263"/>
      <c r="G1348" s="263"/>
      <c r="H1348" s="38"/>
      <c r="J1348" s="40"/>
      <c r="K1348" s="40"/>
      <c r="L1348" s="41"/>
      <c r="M1348" s="101"/>
    </row>
    <row r="1349" spans="1:13">
      <c r="A1349" s="39"/>
      <c r="B1349" s="255"/>
      <c r="C1349" s="248"/>
      <c r="D1349" s="248"/>
      <c r="E1349" s="36"/>
      <c r="F1349" s="263"/>
      <c r="G1349" s="263"/>
      <c r="H1349" s="38"/>
      <c r="J1349" s="40"/>
      <c r="K1349" s="40"/>
      <c r="L1349" s="41"/>
      <c r="M1349" s="101"/>
    </row>
    <row r="1350" spans="1:13">
      <c r="A1350" s="39"/>
      <c r="B1350" s="255"/>
      <c r="C1350" s="248"/>
      <c r="D1350" s="248"/>
      <c r="E1350" s="36"/>
      <c r="F1350" s="263"/>
      <c r="G1350" s="263"/>
      <c r="H1350" s="38"/>
      <c r="J1350" s="40"/>
      <c r="K1350" s="40"/>
      <c r="L1350" s="41"/>
      <c r="M1350" s="101"/>
    </row>
    <row r="1351" spans="1:13">
      <c r="A1351" s="39"/>
      <c r="B1351" s="255"/>
      <c r="C1351" s="248"/>
      <c r="D1351" s="248"/>
      <c r="E1351" s="36"/>
      <c r="F1351" s="263"/>
      <c r="G1351" s="263"/>
      <c r="H1351" s="38"/>
      <c r="J1351" s="40"/>
      <c r="K1351" s="40"/>
      <c r="L1351" s="41"/>
      <c r="M1351" s="101"/>
    </row>
    <row r="1352" spans="1:13">
      <c r="A1352" s="39"/>
      <c r="B1352" s="255"/>
      <c r="C1352" s="248"/>
      <c r="D1352" s="248"/>
      <c r="E1352" s="36"/>
      <c r="F1352" s="263"/>
      <c r="G1352" s="263"/>
      <c r="H1352" s="38"/>
      <c r="J1352" s="40"/>
      <c r="K1352" s="40"/>
      <c r="L1352" s="41"/>
      <c r="M1352" s="101"/>
    </row>
    <row r="1353" spans="1:13">
      <c r="A1353" s="39"/>
      <c r="B1353" s="255"/>
      <c r="C1353" s="248"/>
      <c r="D1353" s="248"/>
      <c r="E1353" s="36"/>
      <c r="F1353" s="263"/>
      <c r="G1353" s="263"/>
      <c r="H1353" s="38"/>
      <c r="J1353" s="40"/>
      <c r="K1353" s="40"/>
      <c r="L1353" s="41"/>
      <c r="M1353" s="101"/>
    </row>
    <row r="1354" spans="1:13">
      <c r="A1354" s="39"/>
      <c r="B1354" s="255"/>
      <c r="C1354" s="248"/>
      <c r="D1354" s="248"/>
      <c r="E1354" s="36"/>
      <c r="F1354" s="263"/>
      <c r="G1354" s="263"/>
      <c r="H1354" s="38"/>
      <c r="J1354" s="40"/>
      <c r="K1354" s="40"/>
      <c r="L1354" s="41"/>
      <c r="M1354" s="101"/>
    </row>
    <row r="1355" spans="1:13">
      <c r="A1355" s="39"/>
      <c r="B1355" s="255"/>
      <c r="C1355" s="248"/>
      <c r="D1355" s="248"/>
      <c r="E1355" s="36"/>
      <c r="F1355" s="263"/>
      <c r="G1355" s="263"/>
      <c r="H1355" s="38"/>
      <c r="J1355" s="40"/>
      <c r="K1355" s="40"/>
      <c r="L1355" s="41"/>
      <c r="M1355" s="101"/>
    </row>
    <row r="1356" spans="1:13">
      <c r="A1356" s="39"/>
      <c r="B1356" s="255"/>
      <c r="C1356" s="248"/>
      <c r="D1356" s="248"/>
      <c r="E1356" s="36"/>
      <c r="F1356" s="263"/>
      <c r="G1356" s="263"/>
      <c r="H1356" s="38"/>
      <c r="J1356" s="40"/>
      <c r="K1356" s="40"/>
      <c r="L1356" s="41"/>
      <c r="M1356" s="101"/>
    </row>
    <row r="1357" spans="1:13">
      <c r="A1357" s="39"/>
      <c r="B1357" s="255"/>
      <c r="C1357" s="248"/>
      <c r="D1357" s="248"/>
      <c r="E1357" s="36"/>
      <c r="F1357" s="263"/>
      <c r="G1357" s="263"/>
      <c r="H1357" s="38"/>
      <c r="J1357" s="40"/>
      <c r="K1357" s="40"/>
      <c r="L1357" s="41"/>
      <c r="M1357" s="101"/>
    </row>
    <row r="1358" spans="1:13">
      <c r="A1358" s="39"/>
      <c r="B1358" s="255"/>
      <c r="C1358" s="248"/>
      <c r="D1358" s="248"/>
      <c r="E1358" s="36"/>
      <c r="F1358" s="263"/>
      <c r="G1358" s="263"/>
      <c r="H1358" s="38"/>
      <c r="J1358" s="40"/>
      <c r="K1358" s="40"/>
      <c r="L1358" s="41"/>
      <c r="M1358" s="101"/>
    </row>
    <row r="1359" spans="1:13">
      <c r="A1359" s="39"/>
      <c r="B1359" s="255"/>
      <c r="C1359" s="248"/>
      <c r="D1359" s="248"/>
      <c r="E1359" s="36"/>
      <c r="F1359" s="263"/>
      <c r="G1359" s="263"/>
      <c r="H1359" s="38"/>
      <c r="J1359" s="40"/>
      <c r="K1359" s="40"/>
      <c r="L1359" s="41"/>
      <c r="M1359" s="101"/>
    </row>
    <row r="1360" spans="1:13">
      <c r="A1360" s="39"/>
      <c r="B1360" s="255"/>
      <c r="C1360" s="248"/>
      <c r="D1360" s="248"/>
      <c r="E1360" s="36"/>
      <c r="F1360" s="263"/>
      <c r="G1360" s="263"/>
      <c r="H1360" s="38"/>
      <c r="J1360" s="40"/>
      <c r="K1360" s="40"/>
      <c r="L1360" s="41"/>
      <c r="M1360" s="101"/>
    </row>
    <row r="1361" spans="1:13">
      <c r="A1361" s="39"/>
      <c r="B1361" s="255"/>
      <c r="C1361" s="248"/>
      <c r="D1361" s="248"/>
      <c r="E1361" s="36"/>
      <c r="F1361" s="263"/>
      <c r="G1361" s="263"/>
      <c r="H1361" s="38"/>
      <c r="J1361" s="40"/>
      <c r="K1361" s="40"/>
      <c r="L1361" s="41"/>
      <c r="M1361" s="101"/>
    </row>
    <row r="1362" spans="1:13">
      <c r="A1362" s="39"/>
      <c r="B1362" s="255"/>
      <c r="C1362" s="248"/>
      <c r="D1362" s="248"/>
      <c r="E1362" s="36"/>
      <c r="F1362" s="263"/>
      <c r="G1362" s="263"/>
      <c r="H1362" s="38"/>
      <c r="J1362" s="40"/>
      <c r="K1362" s="40"/>
      <c r="L1362" s="41"/>
      <c r="M1362" s="101"/>
    </row>
    <row r="1363" spans="1:13">
      <c r="A1363" s="39"/>
      <c r="B1363" s="255"/>
      <c r="C1363" s="248"/>
      <c r="D1363" s="248"/>
      <c r="E1363" s="36"/>
      <c r="F1363" s="263"/>
      <c r="G1363" s="263"/>
      <c r="H1363" s="38"/>
      <c r="J1363" s="40"/>
      <c r="K1363" s="40"/>
      <c r="L1363" s="41"/>
      <c r="M1363" s="101"/>
    </row>
    <row r="1364" spans="1:13">
      <c r="A1364" s="39"/>
      <c r="B1364" s="255"/>
      <c r="C1364" s="248"/>
      <c r="D1364" s="248"/>
      <c r="E1364" s="36"/>
      <c r="F1364" s="263"/>
      <c r="G1364" s="263"/>
      <c r="H1364" s="38"/>
      <c r="J1364" s="40"/>
      <c r="K1364" s="40"/>
      <c r="L1364" s="41"/>
      <c r="M1364" s="101"/>
    </row>
    <row r="1365" spans="1:13">
      <c r="A1365" s="39"/>
      <c r="B1365" s="255"/>
      <c r="C1365" s="248"/>
      <c r="D1365" s="248"/>
      <c r="E1365" s="36"/>
      <c r="F1365" s="263"/>
      <c r="G1365" s="263"/>
      <c r="H1365" s="38"/>
      <c r="J1365" s="40"/>
      <c r="K1365" s="40"/>
      <c r="L1365" s="41"/>
      <c r="M1365" s="101"/>
    </row>
    <row r="1366" spans="1:13">
      <c r="A1366" s="39"/>
      <c r="B1366" s="255"/>
      <c r="C1366" s="248"/>
      <c r="D1366" s="248"/>
      <c r="E1366" s="36"/>
      <c r="F1366" s="263"/>
      <c r="G1366" s="263"/>
      <c r="H1366" s="38"/>
      <c r="J1366" s="40"/>
      <c r="K1366" s="40"/>
      <c r="L1366" s="41"/>
      <c r="M1366" s="101"/>
    </row>
    <row r="1367" spans="1:13">
      <c r="A1367" s="39"/>
      <c r="B1367" s="255"/>
      <c r="C1367" s="248"/>
      <c r="D1367" s="248"/>
      <c r="E1367" s="36"/>
      <c r="F1367" s="263"/>
      <c r="G1367" s="263"/>
      <c r="H1367" s="38"/>
      <c r="J1367" s="40"/>
      <c r="K1367" s="40"/>
      <c r="L1367" s="41"/>
      <c r="M1367" s="101"/>
    </row>
    <row r="1368" spans="1:13">
      <c r="A1368" s="39"/>
      <c r="B1368" s="255"/>
      <c r="C1368" s="248"/>
      <c r="D1368" s="248"/>
      <c r="E1368" s="36"/>
      <c r="F1368" s="263"/>
      <c r="G1368" s="263"/>
      <c r="H1368" s="38"/>
      <c r="J1368" s="40"/>
      <c r="K1368" s="40"/>
      <c r="L1368" s="41"/>
      <c r="M1368" s="101"/>
    </row>
    <row r="1369" spans="1:13">
      <c r="A1369" s="39"/>
      <c r="B1369" s="255"/>
      <c r="C1369" s="248"/>
      <c r="D1369" s="248"/>
      <c r="E1369" s="36"/>
      <c r="F1369" s="263"/>
      <c r="G1369" s="263"/>
      <c r="H1369" s="38"/>
      <c r="J1369" s="40"/>
      <c r="K1369" s="40"/>
      <c r="L1369" s="41"/>
      <c r="M1369" s="101"/>
    </row>
    <row r="1370" spans="1:13">
      <c r="A1370" s="39"/>
      <c r="B1370" s="255"/>
      <c r="C1370" s="248"/>
      <c r="D1370" s="248"/>
      <c r="E1370" s="36"/>
      <c r="F1370" s="263"/>
      <c r="G1370" s="263"/>
      <c r="H1370" s="38"/>
      <c r="J1370" s="40"/>
      <c r="K1370" s="40"/>
      <c r="L1370" s="41"/>
      <c r="M1370" s="101"/>
    </row>
    <row r="1371" spans="1:13">
      <c r="A1371" s="39"/>
      <c r="B1371" s="255"/>
      <c r="C1371" s="248"/>
      <c r="D1371" s="248"/>
      <c r="E1371" s="36"/>
      <c r="F1371" s="263"/>
      <c r="G1371" s="263"/>
      <c r="H1371" s="38"/>
      <c r="J1371" s="40"/>
      <c r="K1371" s="40"/>
      <c r="L1371" s="41"/>
      <c r="M1371" s="101"/>
    </row>
    <row r="1372" spans="1:13">
      <c r="A1372" s="39"/>
      <c r="B1372" s="255"/>
      <c r="C1372" s="248"/>
      <c r="D1372" s="248"/>
      <c r="E1372" s="36"/>
      <c r="F1372" s="263"/>
      <c r="G1372" s="263"/>
      <c r="H1372" s="38"/>
      <c r="J1372" s="40"/>
      <c r="K1372" s="40"/>
      <c r="L1372" s="41"/>
      <c r="M1372" s="101"/>
    </row>
    <row r="1373" spans="1:13">
      <c r="A1373" s="39"/>
      <c r="B1373" s="255"/>
      <c r="C1373" s="248"/>
      <c r="D1373" s="248"/>
      <c r="E1373" s="36"/>
      <c r="F1373" s="263"/>
      <c r="G1373" s="263"/>
      <c r="H1373" s="38"/>
      <c r="J1373" s="40"/>
      <c r="K1373" s="40"/>
      <c r="L1373" s="41"/>
      <c r="M1373" s="101"/>
    </row>
    <row r="1374" spans="1:13">
      <c r="A1374" s="39"/>
      <c r="B1374" s="255"/>
      <c r="C1374" s="248"/>
      <c r="D1374" s="248"/>
      <c r="E1374" s="36"/>
      <c r="F1374" s="263"/>
      <c r="G1374" s="263"/>
      <c r="H1374" s="38"/>
      <c r="J1374" s="40"/>
      <c r="K1374" s="40"/>
      <c r="L1374" s="41"/>
      <c r="M1374" s="101"/>
    </row>
    <row r="1375" spans="1:13">
      <c r="A1375" s="39"/>
      <c r="B1375" s="255"/>
      <c r="C1375" s="248"/>
      <c r="D1375" s="248"/>
      <c r="E1375" s="36"/>
      <c r="F1375" s="263"/>
      <c r="G1375" s="263"/>
      <c r="H1375" s="38"/>
      <c r="J1375" s="40"/>
      <c r="K1375" s="40"/>
      <c r="L1375" s="41"/>
      <c r="M1375" s="101"/>
    </row>
    <row r="1376" spans="1:13">
      <c r="A1376" s="39"/>
      <c r="B1376" s="255"/>
      <c r="C1376" s="248"/>
      <c r="D1376" s="248"/>
      <c r="E1376" s="36"/>
      <c r="F1376" s="263"/>
      <c r="G1376" s="263"/>
      <c r="H1376" s="38"/>
      <c r="J1376" s="40"/>
      <c r="K1376" s="40"/>
      <c r="L1376" s="41"/>
      <c r="M1376" s="101"/>
    </row>
    <row r="1377" spans="1:13">
      <c r="A1377" s="39"/>
      <c r="B1377" s="255"/>
      <c r="C1377" s="248"/>
      <c r="D1377" s="248"/>
      <c r="E1377" s="36"/>
      <c r="F1377" s="263"/>
      <c r="G1377" s="263"/>
      <c r="H1377" s="38"/>
      <c r="J1377" s="40"/>
      <c r="K1377" s="40"/>
      <c r="L1377" s="41"/>
      <c r="M1377" s="101"/>
    </row>
    <row r="1378" spans="1:13">
      <c r="A1378" s="39"/>
      <c r="B1378" s="255"/>
      <c r="C1378" s="248"/>
      <c r="D1378" s="248"/>
      <c r="E1378" s="36"/>
      <c r="F1378" s="263"/>
      <c r="G1378" s="263"/>
      <c r="H1378" s="38"/>
      <c r="J1378" s="40"/>
      <c r="K1378" s="40"/>
      <c r="L1378" s="41"/>
      <c r="M1378" s="101"/>
    </row>
    <row r="1379" spans="1:13">
      <c r="A1379" s="39"/>
      <c r="B1379" s="255"/>
      <c r="C1379" s="248"/>
      <c r="D1379" s="248"/>
      <c r="E1379" s="36"/>
      <c r="F1379" s="263"/>
      <c r="G1379" s="263"/>
      <c r="H1379" s="38"/>
      <c r="J1379" s="40"/>
      <c r="K1379" s="40"/>
      <c r="L1379" s="41"/>
      <c r="M1379" s="101"/>
    </row>
    <row r="1380" spans="1:13">
      <c r="A1380" s="39"/>
      <c r="B1380" s="255"/>
      <c r="C1380" s="248"/>
      <c r="D1380" s="248"/>
      <c r="E1380" s="36"/>
      <c r="F1380" s="263"/>
      <c r="G1380" s="263"/>
      <c r="H1380" s="38"/>
      <c r="J1380" s="40"/>
      <c r="K1380" s="40"/>
      <c r="L1380" s="41"/>
      <c r="M1380" s="101"/>
    </row>
    <row r="1381" spans="1:13">
      <c r="A1381" s="39"/>
      <c r="B1381" s="255"/>
      <c r="C1381" s="248"/>
      <c r="D1381" s="248"/>
      <c r="E1381" s="36"/>
      <c r="F1381" s="263"/>
      <c r="G1381" s="263"/>
      <c r="H1381" s="38"/>
      <c r="J1381" s="40"/>
      <c r="K1381" s="40"/>
      <c r="L1381" s="41"/>
      <c r="M1381" s="101"/>
    </row>
    <row r="1382" spans="1:13">
      <c r="A1382" s="39"/>
      <c r="B1382" s="255"/>
      <c r="C1382" s="248"/>
      <c r="D1382" s="248"/>
      <c r="E1382" s="36"/>
      <c r="F1382" s="263"/>
      <c r="G1382" s="263"/>
      <c r="H1382" s="38"/>
      <c r="J1382" s="40"/>
      <c r="K1382" s="40"/>
      <c r="L1382" s="41"/>
      <c r="M1382" s="101"/>
    </row>
    <row r="1383" spans="1:13">
      <c r="A1383" s="39"/>
      <c r="B1383" s="255"/>
      <c r="C1383" s="248"/>
      <c r="D1383" s="248"/>
      <c r="E1383" s="36"/>
      <c r="F1383" s="263"/>
      <c r="G1383" s="263"/>
      <c r="H1383" s="38"/>
      <c r="J1383" s="40"/>
      <c r="K1383" s="40"/>
      <c r="L1383" s="41"/>
      <c r="M1383" s="101"/>
    </row>
    <row r="1384" spans="1:13">
      <c r="A1384" s="39"/>
      <c r="B1384" s="255"/>
      <c r="C1384" s="248"/>
      <c r="D1384" s="248"/>
      <c r="E1384" s="36"/>
      <c r="F1384" s="263"/>
      <c r="G1384" s="263"/>
      <c r="H1384" s="38"/>
      <c r="J1384" s="40"/>
      <c r="K1384" s="40"/>
      <c r="L1384" s="41"/>
      <c r="M1384" s="101"/>
    </row>
    <row r="1385" spans="1:13">
      <c r="A1385" s="39"/>
      <c r="B1385" s="255"/>
      <c r="C1385" s="248"/>
      <c r="D1385" s="248"/>
      <c r="E1385" s="36"/>
      <c r="F1385" s="263"/>
      <c r="G1385" s="263"/>
      <c r="H1385" s="38"/>
      <c r="J1385" s="40"/>
      <c r="K1385" s="40"/>
      <c r="L1385" s="41"/>
      <c r="M1385" s="101"/>
    </row>
    <row r="1386" spans="1:13">
      <c r="A1386" s="39"/>
      <c r="B1386" s="255"/>
      <c r="C1386" s="248"/>
      <c r="D1386" s="248"/>
      <c r="E1386" s="36"/>
      <c r="F1386" s="263"/>
      <c r="G1386" s="263"/>
      <c r="H1386" s="38"/>
      <c r="J1386" s="40"/>
      <c r="K1386" s="40"/>
      <c r="L1386" s="41"/>
      <c r="M1386" s="101"/>
    </row>
    <row r="1387" spans="1:13">
      <c r="A1387" s="39"/>
      <c r="B1387" s="255"/>
      <c r="C1387" s="248"/>
      <c r="D1387" s="248"/>
      <c r="E1387" s="36"/>
      <c r="F1387" s="263"/>
      <c r="G1387" s="263"/>
      <c r="H1387" s="38"/>
      <c r="J1387" s="40"/>
      <c r="K1387" s="40"/>
      <c r="L1387" s="41"/>
      <c r="M1387" s="101"/>
    </row>
    <row r="1388" spans="1:13">
      <c r="A1388" s="39"/>
      <c r="B1388" s="255"/>
      <c r="C1388" s="248"/>
      <c r="D1388" s="248"/>
      <c r="E1388" s="36"/>
      <c r="F1388" s="263"/>
      <c r="G1388" s="263"/>
      <c r="H1388" s="38"/>
      <c r="J1388" s="40"/>
      <c r="K1388" s="40"/>
      <c r="L1388" s="41"/>
      <c r="M1388" s="101"/>
    </row>
    <row r="1389" spans="1:13">
      <c r="A1389" s="39"/>
      <c r="B1389" s="255"/>
      <c r="C1389" s="248"/>
      <c r="D1389" s="248"/>
      <c r="E1389" s="36"/>
      <c r="F1389" s="263"/>
      <c r="G1389" s="263"/>
      <c r="H1389" s="38"/>
      <c r="J1389" s="40"/>
      <c r="K1389" s="40"/>
      <c r="L1389" s="41"/>
      <c r="M1389" s="101"/>
    </row>
    <row r="1390" spans="1:13">
      <c r="A1390" s="39"/>
      <c r="B1390" s="255"/>
      <c r="C1390" s="248"/>
      <c r="D1390" s="248"/>
      <c r="E1390" s="36"/>
      <c r="F1390" s="263"/>
      <c r="G1390" s="263"/>
      <c r="H1390" s="38"/>
      <c r="J1390" s="40"/>
      <c r="K1390" s="40"/>
      <c r="L1390" s="41"/>
      <c r="M1390" s="101"/>
    </row>
    <row r="1391" spans="1:13">
      <c r="A1391" s="39"/>
      <c r="B1391" s="255"/>
      <c r="C1391" s="248"/>
      <c r="D1391" s="248"/>
      <c r="E1391" s="36"/>
      <c r="F1391" s="263"/>
      <c r="G1391" s="263"/>
      <c r="H1391" s="38"/>
      <c r="J1391" s="40"/>
      <c r="K1391" s="40"/>
      <c r="L1391" s="41"/>
      <c r="M1391" s="101"/>
    </row>
    <row r="1392" spans="1:13">
      <c r="A1392" s="39"/>
      <c r="B1392" s="255"/>
      <c r="C1392" s="248"/>
      <c r="D1392" s="248"/>
      <c r="E1392" s="36"/>
      <c r="F1392" s="263"/>
      <c r="G1392" s="263"/>
      <c r="H1392" s="38"/>
      <c r="J1392" s="40"/>
      <c r="K1392" s="40"/>
      <c r="L1392" s="41"/>
      <c r="M1392" s="101"/>
    </row>
    <row r="1393" spans="1:13">
      <c r="A1393" s="39"/>
      <c r="B1393" s="255"/>
      <c r="C1393" s="248"/>
      <c r="D1393" s="248"/>
      <c r="E1393" s="36"/>
      <c r="F1393" s="263"/>
      <c r="G1393" s="263"/>
      <c r="H1393" s="38"/>
      <c r="J1393" s="40"/>
      <c r="K1393" s="40"/>
      <c r="L1393" s="41"/>
      <c r="M1393" s="101"/>
    </row>
    <row r="1394" spans="1:13">
      <c r="A1394" s="39"/>
      <c r="B1394" s="255"/>
      <c r="C1394" s="248"/>
      <c r="D1394" s="248"/>
      <c r="E1394" s="36"/>
      <c r="F1394" s="263"/>
      <c r="G1394" s="263"/>
      <c r="H1394" s="38"/>
      <c r="J1394" s="40"/>
      <c r="K1394" s="40"/>
      <c r="L1394" s="41"/>
      <c r="M1394" s="101"/>
    </row>
    <row r="1395" spans="1:13">
      <c r="A1395" s="39"/>
      <c r="B1395" s="255"/>
      <c r="C1395" s="248"/>
      <c r="D1395" s="248"/>
      <c r="E1395" s="36"/>
      <c r="F1395" s="263"/>
      <c r="G1395" s="263"/>
      <c r="H1395" s="38"/>
      <c r="J1395" s="40"/>
      <c r="K1395" s="40"/>
      <c r="L1395" s="41"/>
      <c r="M1395" s="101"/>
    </row>
    <row r="1396" spans="1:13">
      <c r="A1396" s="39"/>
      <c r="B1396" s="255"/>
      <c r="C1396" s="248"/>
      <c r="D1396" s="248"/>
      <c r="E1396" s="36"/>
      <c r="F1396" s="263"/>
      <c r="G1396" s="263"/>
      <c r="H1396" s="38"/>
      <c r="J1396" s="40"/>
      <c r="K1396" s="40"/>
      <c r="L1396" s="41"/>
      <c r="M1396" s="101"/>
    </row>
    <row r="1397" spans="1:13">
      <c r="A1397" s="39"/>
      <c r="B1397" s="255"/>
      <c r="C1397" s="248"/>
      <c r="D1397" s="248"/>
      <c r="E1397" s="36"/>
      <c r="F1397" s="263"/>
      <c r="G1397" s="263"/>
      <c r="H1397" s="38"/>
      <c r="J1397" s="40"/>
      <c r="K1397" s="40"/>
      <c r="L1397" s="41"/>
      <c r="M1397" s="101"/>
    </row>
    <row r="1398" spans="1:13">
      <c r="A1398" s="39"/>
      <c r="B1398" s="255"/>
      <c r="C1398" s="248"/>
      <c r="D1398" s="248"/>
      <c r="E1398" s="36"/>
      <c r="F1398" s="263"/>
      <c r="G1398" s="263"/>
      <c r="H1398" s="38"/>
      <c r="J1398" s="40"/>
      <c r="K1398" s="40"/>
      <c r="L1398" s="41"/>
      <c r="M1398" s="101"/>
    </row>
    <row r="1399" spans="1:13">
      <c r="A1399" s="39"/>
      <c r="B1399" s="255"/>
      <c r="C1399" s="248"/>
      <c r="D1399" s="248"/>
      <c r="E1399" s="36"/>
      <c r="F1399" s="263"/>
      <c r="G1399" s="263"/>
      <c r="H1399" s="38"/>
      <c r="J1399" s="40"/>
      <c r="K1399" s="40"/>
      <c r="L1399" s="41"/>
      <c r="M1399" s="101"/>
    </row>
    <row r="1400" spans="1:13">
      <c r="A1400" s="39"/>
      <c r="B1400" s="255"/>
      <c r="C1400" s="248"/>
      <c r="D1400" s="248"/>
      <c r="E1400" s="36"/>
      <c r="F1400" s="263"/>
      <c r="G1400" s="263"/>
      <c r="H1400" s="38"/>
      <c r="J1400" s="40"/>
      <c r="K1400" s="40"/>
      <c r="L1400" s="41"/>
      <c r="M1400" s="101"/>
    </row>
    <row r="1401" spans="1:13">
      <c r="A1401" s="39"/>
      <c r="B1401" s="255"/>
      <c r="C1401" s="248"/>
      <c r="D1401" s="248"/>
      <c r="E1401" s="36"/>
      <c r="F1401" s="263"/>
      <c r="G1401" s="263"/>
      <c r="H1401" s="38"/>
      <c r="J1401" s="40"/>
      <c r="K1401" s="40"/>
      <c r="L1401" s="41"/>
      <c r="M1401" s="101"/>
    </row>
    <row r="1402" spans="1:13">
      <c r="A1402" s="39"/>
      <c r="B1402" s="255"/>
      <c r="C1402" s="248"/>
      <c r="D1402" s="248"/>
      <c r="E1402" s="36"/>
      <c r="F1402" s="263"/>
      <c r="G1402" s="263"/>
      <c r="H1402" s="38"/>
      <c r="J1402" s="40"/>
      <c r="K1402" s="40"/>
      <c r="L1402" s="41"/>
      <c r="M1402" s="101"/>
    </row>
    <row r="1403" spans="1:13">
      <c r="A1403" s="39"/>
      <c r="B1403" s="255"/>
      <c r="C1403" s="248"/>
      <c r="D1403" s="248"/>
      <c r="E1403" s="36"/>
      <c r="F1403" s="263"/>
      <c r="G1403" s="263"/>
      <c r="H1403" s="38"/>
      <c r="J1403" s="40"/>
      <c r="K1403" s="40"/>
      <c r="L1403" s="41"/>
      <c r="M1403" s="101"/>
    </row>
    <row r="1404" spans="1:13">
      <c r="A1404" s="39"/>
      <c r="B1404" s="255"/>
      <c r="C1404" s="248"/>
      <c r="D1404" s="248"/>
      <c r="E1404" s="36"/>
      <c r="F1404" s="263"/>
      <c r="G1404" s="263"/>
      <c r="H1404" s="38"/>
      <c r="J1404" s="40"/>
      <c r="K1404" s="40"/>
      <c r="L1404" s="41"/>
      <c r="M1404" s="101"/>
    </row>
    <row r="1405" spans="1:13">
      <c r="A1405" s="39"/>
      <c r="B1405" s="255"/>
      <c r="C1405" s="248"/>
      <c r="D1405" s="248"/>
      <c r="E1405" s="36"/>
      <c r="F1405" s="263"/>
      <c r="G1405" s="263"/>
      <c r="H1405" s="38"/>
      <c r="J1405" s="40"/>
      <c r="K1405" s="40"/>
      <c r="L1405" s="41"/>
      <c r="M1405" s="101"/>
    </row>
    <row r="1406" spans="1:13">
      <c r="A1406" s="39"/>
      <c r="B1406" s="255"/>
      <c r="C1406" s="248"/>
      <c r="D1406" s="248"/>
      <c r="E1406" s="36"/>
      <c r="F1406" s="263"/>
      <c r="G1406" s="263"/>
      <c r="H1406" s="38"/>
      <c r="J1406" s="40"/>
      <c r="K1406" s="40"/>
      <c r="L1406" s="41"/>
      <c r="M1406" s="101"/>
    </row>
    <row r="1407" spans="1:13">
      <c r="A1407" s="39"/>
      <c r="B1407" s="255"/>
      <c r="C1407" s="248"/>
      <c r="D1407" s="248"/>
      <c r="E1407" s="36"/>
      <c r="F1407" s="263"/>
      <c r="G1407" s="263"/>
      <c r="H1407" s="38"/>
      <c r="J1407" s="40"/>
      <c r="K1407" s="40"/>
      <c r="L1407" s="41"/>
      <c r="M1407" s="101"/>
    </row>
    <row r="1408" spans="1:13">
      <c r="A1408" s="39"/>
      <c r="B1408" s="255"/>
      <c r="C1408" s="248"/>
      <c r="D1408" s="248"/>
      <c r="E1408" s="36"/>
      <c r="F1408" s="263"/>
      <c r="G1408" s="263"/>
      <c r="H1408" s="38"/>
      <c r="J1408" s="40"/>
      <c r="K1408" s="40"/>
      <c r="L1408" s="41"/>
      <c r="M1408" s="101"/>
    </row>
    <row r="1409" spans="1:13">
      <c r="A1409" s="39"/>
      <c r="B1409" s="255"/>
      <c r="C1409" s="248"/>
      <c r="D1409" s="248"/>
      <c r="E1409" s="36"/>
      <c r="F1409" s="263"/>
      <c r="G1409" s="263"/>
      <c r="H1409" s="38"/>
      <c r="J1409" s="40"/>
      <c r="K1409" s="40"/>
      <c r="L1409" s="41"/>
      <c r="M1409" s="101"/>
    </row>
    <row r="1410" spans="1:13">
      <c r="A1410" s="39"/>
      <c r="B1410" s="255"/>
      <c r="C1410" s="248"/>
      <c r="D1410" s="248"/>
      <c r="E1410" s="36"/>
      <c r="F1410" s="263"/>
      <c r="G1410" s="263"/>
      <c r="H1410" s="38"/>
      <c r="J1410" s="40"/>
      <c r="K1410" s="40"/>
      <c r="L1410" s="41"/>
      <c r="M1410" s="101"/>
    </row>
    <row r="1411" spans="1:13">
      <c r="A1411" s="39"/>
      <c r="B1411" s="255"/>
      <c r="C1411" s="248"/>
      <c r="D1411" s="248"/>
      <c r="E1411" s="36"/>
      <c r="F1411" s="263"/>
      <c r="G1411" s="263"/>
      <c r="H1411" s="38"/>
      <c r="J1411" s="40"/>
      <c r="K1411" s="40"/>
      <c r="L1411" s="41"/>
      <c r="M1411" s="101"/>
    </row>
    <row r="1412" spans="1:13">
      <c r="A1412" s="39"/>
      <c r="B1412" s="255"/>
      <c r="C1412" s="248"/>
      <c r="D1412" s="248"/>
      <c r="E1412" s="36"/>
      <c r="F1412" s="263"/>
      <c r="G1412" s="263"/>
      <c r="H1412" s="38"/>
      <c r="J1412" s="40"/>
      <c r="K1412" s="40"/>
      <c r="L1412" s="41"/>
      <c r="M1412" s="101"/>
    </row>
    <row r="1413" spans="1:13">
      <c r="A1413" s="39"/>
      <c r="B1413" s="255"/>
      <c r="C1413" s="248"/>
      <c r="D1413" s="248"/>
      <c r="E1413" s="36"/>
      <c r="F1413" s="263"/>
      <c r="G1413" s="263"/>
      <c r="H1413" s="38"/>
      <c r="J1413" s="40"/>
      <c r="K1413" s="40"/>
      <c r="L1413" s="41"/>
      <c r="M1413" s="101"/>
    </row>
    <row r="1414" spans="1:13">
      <c r="A1414" s="39"/>
      <c r="B1414" s="255"/>
      <c r="C1414" s="248"/>
      <c r="D1414" s="248"/>
      <c r="E1414" s="36"/>
      <c r="F1414" s="263"/>
      <c r="G1414" s="263"/>
      <c r="H1414" s="38"/>
      <c r="J1414" s="40"/>
      <c r="K1414" s="40"/>
      <c r="L1414" s="41"/>
      <c r="M1414" s="101"/>
    </row>
    <row r="1415" spans="1:13">
      <c r="A1415" s="39"/>
      <c r="B1415" s="255"/>
      <c r="C1415" s="248"/>
      <c r="D1415" s="248"/>
      <c r="E1415" s="36"/>
      <c r="F1415" s="263"/>
      <c r="G1415" s="263"/>
      <c r="H1415" s="38"/>
      <c r="J1415" s="40"/>
      <c r="K1415" s="40"/>
      <c r="L1415" s="41"/>
      <c r="M1415" s="101"/>
    </row>
    <row r="1416" spans="1:13">
      <c r="A1416" s="39"/>
      <c r="B1416" s="255"/>
      <c r="C1416" s="248"/>
      <c r="D1416" s="248"/>
      <c r="E1416" s="36"/>
      <c r="F1416" s="263"/>
      <c r="G1416" s="263"/>
      <c r="H1416" s="38"/>
      <c r="J1416" s="40"/>
      <c r="K1416" s="40"/>
      <c r="L1416" s="41"/>
      <c r="M1416" s="101"/>
    </row>
    <row r="1417" spans="1:13">
      <c r="A1417" s="39"/>
      <c r="B1417" s="255"/>
      <c r="C1417" s="248"/>
      <c r="D1417" s="248"/>
      <c r="E1417" s="36"/>
      <c r="F1417" s="263"/>
      <c r="G1417" s="263"/>
      <c r="H1417" s="38"/>
      <c r="J1417" s="40"/>
      <c r="K1417" s="40"/>
      <c r="L1417" s="41"/>
      <c r="M1417" s="101"/>
    </row>
    <row r="1418" spans="1:13">
      <c r="A1418" s="39"/>
      <c r="B1418" s="255"/>
      <c r="C1418" s="248"/>
      <c r="D1418" s="248"/>
      <c r="E1418" s="36"/>
      <c r="F1418" s="263"/>
      <c r="G1418" s="263"/>
      <c r="H1418" s="38"/>
      <c r="J1418" s="40"/>
      <c r="K1418" s="40"/>
      <c r="L1418" s="41"/>
      <c r="M1418" s="101"/>
    </row>
    <row r="1419" spans="1:13">
      <c r="A1419" s="39"/>
      <c r="B1419" s="255"/>
      <c r="C1419" s="248"/>
      <c r="D1419" s="248"/>
      <c r="E1419" s="36"/>
      <c r="F1419" s="263"/>
      <c r="G1419" s="263"/>
      <c r="H1419" s="38"/>
      <c r="J1419" s="40"/>
      <c r="K1419" s="40"/>
      <c r="L1419" s="41"/>
      <c r="M1419" s="101"/>
    </row>
    <row r="1420" spans="1:13">
      <c r="A1420" s="39"/>
      <c r="B1420" s="255"/>
      <c r="C1420" s="248"/>
      <c r="D1420" s="248"/>
      <c r="E1420" s="36"/>
      <c r="F1420" s="263"/>
      <c r="G1420" s="263"/>
      <c r="H1420" s="38"/>
      <c r="J1420" s="40"/>
      <c r="K1420" s="40"/>
      <c r="L1420" s="41"/>
      <c r="M1420" s="101"/>
    </row>
    <row r="1421" spans="1:13">
      <c r="A1421" s="39"/>
      <c r="B1421" s="255"/>
      <c r="C1421" s="248"/>
      <c r="D1421" s="248"/>
      <c r="E1421" s="36"/>
      <c r="F1421" s="263"/>
      <c r="G1421" s="263"/>
      <c r="H1421" s="38"/>
      <c r="J1421" s="40"/>
      <c r="K1421" s="40"/>
      <c r="L1421" s="41"/>
      <c r="M1421" s="101"/>
    </row>
    <row r="1422" spans="1:13">
      <c r="A1422" s="39"/>
      <c r="B1422" s="255"/>
      <c r="C1422" s="248"/>
      <c r="D1422" s="248"/>
      <c r="E1422" s="36"/>
      <c r="F1422" s="263"/>
      <c r="G1422" s="263"/>
      <c r="H1422" s="38"/>
      <c r="J1422" s="40"/>
      <c r="K1422" s="40"/>
      <c r="L1422" s="41"/>
      <c r="M1422" s="101"/>
    </row>
    <row r="1423" spans="1:13">
      <c r="A1423" s="39"/>
      <c r="B1423" s="255"/>
      <c r="C1423" s="248"/>
      <c r="D1423" s="248"/>
      <c r="E1423" s="36"/>
      <c r="F1423" s="263"/>
      <c r="G1423" s="263"/>
      <c r="H1423" s="38"/>
      <c r="J1423" s="40"/>
      <c r="K1423" s="40"/>
      <c r="L1423" s="41"/>
      <c r="M1423" s="101"/>
    </row>
    <row r="1424" spans="1:13">
      <c r="A1424" s="39"/>
      <c r="B1424" s="255"/>
      <c r="C1424" s="248"/>
      <c r="D1424" s="248"/>
      <c r="E1424" s="36"/>
      <c r="F1424" s="263"/>
      <c r="G1424" s="263"/>
      <c r="H1424" s="38"/>
      <c r="J1424" s="40"/>
      <c r="K1424" s="40"/>
      <c r="L1424" s="41"/>
      <c r="M1424" s="101"/>
    </row>
    <row r="1425" spans="1:13">
      <c r="A1425" s="39"/>
      <c r="B1425" s="255"/>
      <c r="C1425" s="248"/>
      <c r="D1425" s="248"/>
      <c r="E1425" s="36"/>
      <c r="F1425" s="263"/>
      <c r="G1425" s="263"/>
      <c r="H1425" s="38"/>
      <c r="J1425" s="40"/>
      <c r="K1425" s="40"/>
      <c r="L1425" s="41"/>
      <c r="M1425" s="101"/>
    </row>
    <row r="1426" spans="1:13">
      <c r="A1426" s="39"/>
      <c r="B1426" s="255"/>
      <c r="C1426" s="248"/>
      <c r="D1426" s="248"/>
      <c r="E1426" s="36"/>
      <c r="F1426" s="263"/>
      <c r="G1426" s="263"/>
      <c r="H1426" s="38"/>
      <c r="J1426" s="40"/>
      <c r="K1426" s="40"/>
      <c r="L1426" s="41"/>
      <c r="M1426" s="101"/>
    </row>
    <row r="1427" spans="1:13">
      <c r="A1427" s="39"/>
      <c r="B1427" s="255"/>
      <c r="C1427" s="248"/>
      <c r="D1427" s="248"/>
      <c r="E1427" s="36"/>
      <c r="F1427" s="263"/>
      <c r="G1427" s="263"/>
      <c r="H1427" s="38"/>
      <c r="J1427" s="40"/>
      <c r="K1427" s="40"/>
      <c r="L1427" s="41"/>
      <c r="M1427" s="101"/>
    </row>
    <row r="1428" spans="1:13">
      <c r="A1428" s="39"/>
      <c r="B1428" s="255"/>
      <c r="C1428" s="248"/>
      <c r="D1428" s="248"/>
      <c r="E1428" s="36"/>
      <c r="F1428" s="263"/>
      <c r="G1428" s="263"/>
      <c r="H1428" s="38"/>
      <c r="J1428" s="40"/>
      <c r="K1428" s="40"/>
      <c r="L1428" s="41"/>
      <c r="M1428" s="101"/>
    </row>
    <row r="1429" spans="1:13">
      <c r="A1429" s="39"/>
      <c r="B1429" s="255"/>
      <c r="C1429" s="248"/>
      <c r="D1429" s="248"/>
      <c r="E1429" s="36"/>
      <c r="F1429" s="263"/>
      <c r="G1429" s="263"/>
      <c r="H1429" s="38"/>
      <c r="J1429" s="40"/>
      <c r="K1429" s="40"/>
      <c r="L1429" s="41"/>
      <c r="M1429" s="101"/>
    </row>
    <row r="1430" spans="1:13">
      <c r="A1430" s="39"/>
      <c r="B1430" s="255"/>
      <c r="C1430" s="248"/>
      <c r="D1430" s="248"/>
      <c r="E1430" s="36"/>
      <c r="F1430" s="263"/>
      <c r="G1430" s="263"/>
      <c r="H1430" s="38"/>
      <c r="J1430" s="40"/>
      <c r="K1430" s="40"/>
      <c r="L1430" s="41"/>
      <c r="M1430" s="101"/>
    </row>
    <row r="1431" spans="1:13">
      <c r="A1431" s="39"/>
      <c r="B1431" s="255"/>
      <c r="C1431" s="248"/>
      <c r="D1431" s="248"/>
      <c r="E1431" s="36"/>
      <c r="F1431" s="263"/>
      <c r="G1431" s="263"/>
      <c r="H1431" s="38"/>
      <c r="J1431" s="40"/>
      <c r="K1431" s="40"/>
      <c r="L1431" s="41"/>
      <c r="M1431" s="101"/>
    </row>
    <row r="1432" spans="1:13">
      <c r="A1432" s="39"/>
      <c r="B1432" s="255"/>
      <c r="C1432" s="248"/>
      <c r="D1432" s="248"/>
      <c r="E1432" s="36"/>
      <c r="F1432" s="263"/>
      <c r="G1432" s="263"/>
      <c r="H1432" s="38"/>
      <c r="J1432" s="40"/>
      <c r="K1432" s="40"/>
      <c r="L1432" s="41"/>
      <c r="M1432" s="101"/>
    </row>
    <row r="1433" spans="1:13">
      <c r="A1433" s="39"/>
      <c r="B1433" s="255"/>
      <c r="C1433" s="248"/>
      <c r="D1433" s="248"/>
      <c r="E1433" s="36"/>
      <c r="F1433" s="263"/>
      <c r="G1433" s="263"/>
      <c r="H1433" s="38"/>
      <c r="J1433" s="40"/>
      <c r="K1433" s="40"/>
      <c r="L1433" s="41"/>
      <c r="M1433" s="101"/>
    </row>
    <row r="1434" spans="1:13">
      <c r="A1434" s="39"/>
      <c r="B1434" s="255"/>
      <c r="C1434" s="248"/>
      <c r="D1434" s="248"/>
      <c r="E1434" s="36"/>
      <c r="F1434" s="263"/>
      <c r="G1434" s="263"/>
      <c r="H1434" s="38"/>
      <c r="J1434" s="40"/>
      <c r="K1434" s="40"/>
      <c r="L1434" s="41"/>
      <c r="M1434" s="101"/>
    </row>
    <row r="1435" spans="1:13">
      <c r="A1435" s="39"/>
      <c r="B1435" s="255"/>
      <c r="C1435" s="248"/>
      <c r="D1435" s="248"/>
      <c r="E1435" s="36"/>
      <c r="F1435" s="263"/>
      <c r="G1435" s="263"/>
      <c r="H1435" s="38"/>
      <c r="J1435" s="40"/>
      <c r="K1435" s="40"/>
      <c r="L1435" s="41"/>
      <c r="M1435" s="101"/>
    </row>
    <row r="1436" spans="1:13">
      <c r="A1436" s="39"/>
      <c r="B1436" s="255"/>
      <c r="C1436" s="248"/>
      <c r="D1436" s="248"/>
      <c r="E1436" s="36"/>
      <c r="F1436" s="263"/>
      <c r="G1436" s="263"/>
      <c r="H1436" s="38"/>
      <c r="J1436" s="40"/>
      <c r="K1436" s="40"/>
      <c r="L1436" s="41"/>
      <c r="M1436" s="101"/>
    </row>
    <row r="1437" spans="1:13">
      <c r="A1437" s="39"/>
      <c r="B1437" s="255"/>
      <c r="C1437" s="248"/>
      <c r="D1437" s="248"/>
      <c r="E1437" s="36"/>
      <c r="F1437" s="263"/>
      <c r="G1437" s="263"/>
      <c r="H1437" s="38"/>
      <c r="J1437" s="40"/>
      <c r="K1437" s="40"/>
      <c r="L1437" s="41"/>
      <c r="M1437" s="101"/>
    </row>
    <row r="1438" spans="1:13">
      <c r="A1438" s="39"/>
      <c r="B1438" s="255"/>
      <c r="C1438" s="248"/>
      <c r="D1438" s="248"/>
      <c r="E1438" s="36"/>
      <c r="F1438" s="263"/>
      <c r="G1438" s="263"/>
      <c r="H1438" s="38"/>
      <c r="J1438" s="40"/>
      <c r="K1438" s="40"/>
      <c r="L1438" s="41"/>
      <c r="M1438" s="101"/>
    </row>
    <row r="1439" spans="1:13">
      <c r="A1439" s="39"/>
      <c r="B1439" s="255"/>
      <c r="C1439" s="248"/>
      <c r="D1439" s="248"/>
      <c r="E1439" s="36"/>
      <c r="F1439" s="263"/>
      <c r="G1439" s="263"/>
      <c r="H1439" s="38"/>
      <c r="J1439" s="40"/>
      <c r="K1439" s="40"/>
      <c r="L1439" s="41"/>
      <c r="M1439" s="101"/>
    </row>
    <row r="1440" spans="1:13">
      <c r="A1440" s="39"/>
      <c r="B1440" s="255"/>
      <c r="C1440" s="248"/>
      <c r="D1440" s="248"/>
      <c r="E1440" s="36"/>
      <c r="F1440" s="263"/>
      <c r="G1440" s="263"/>
      <c r="H1440" s="38"/>
      <c r="J1440" s="40"/>
      <c r="K1440" s="40"/>
      <c r="L1440" s="41"/>
      <c r="M1440" s="101"/>
    </row>
    <row r="1441" spans="1:13">
      <c r="A1441" s="39"/>
      <c r="B1441" s="255"/>
      <c r="C1441" s="248"/>
      <c r="D1441" s="248"/>
      <c r="E1441" s="36"/>
      <c r="F1441" s="263"/>
      <c r="G1441" s="263"/>
      <c r="H1441" s="38"/>
      <c r="J1441" s="40"/>
      <c r="K1441" s="40"/>
      <c r="L1441" s="41"/>
      <c r="M1441" s="101"/>
    </row>
    <row r="1442" spans="1:13">
      <c r="A1442" s="39"/>
      <c r="B1442" s="255"/>
      <c r="C1442" s="248"/>
      <c r="D1442" s="248"/>
      <c r="E1442" s="36"/>
      <c r="F1442" s="263"/>
      <c r="G1442" s="263"/>
      <c r="H1442" s="38"/>
      <c r="J1442" s="40"/>
      <c r="K1442" s="40"/>
      <c r="L1442" s="41"/>
      <c r="M1442" s="101"/>
    </row>
    <row r="1443" spans="1:13">
      <c r="A1443" s="39"/>
      <c r="B1443" s="255"/>
      <c r="C1443" s="248"/>
      <c r="D1443" s="248"/>
      <c r="E1443" s="36"/>
      <c r="F1443" s="263"/>
      <c r="G1443" s="263"/>
      <c r="H1443" s="38"/>
      <c r="J1443" s="40"/>
      <c r="K1443" s="40"/>
      <c r="L1443" s="41"/>
      <c r="M1443" s="101"/>
    </row>
    <row r="1444" spans="1:13">
      <c r="A1444" s="39"/>
      <c r="B1444" s="255"/>
      <c r="C1444" s="248"/>
      <c r="D1444" s="248"/>
      <c r="E1444" s="36"/>
      <c r="F1444" s="263"/>
      <c r="G1444" s="263"/>
      <c r="H1444" s="38"/>
      <c r="J1444" s="40"/>
      <c r="K1444" s="40"/>
      <c r="L1444" s="41"/>
      <c r="M1444" s="101"/>
    </row>
    <row r="1445" spans="1:13">
      <c r="A1445" s="39"/>
      <c r="B1445" s="255"/>
      <c r="C1445" s="248"/>
      <c r="D1445" s="248"/>
      <c r="E1445" s="36"/>
      <c r="F1445" s="263"/>
      <c r="G1445" s="263"/>
      <c r="H1445" s="38"/>
      <c r="J1445" s="40"/>
      <c r="K1445" s="40"/>
      <c r="L1445" s="41"/>
      <c r="M1445" s="101"/>
    </row>
    <row r="1446" spans="1:13">
      <c r="A1446" s="39"/>
      <c r="B1446" s="255"/>
      <c r="C1446" s="248"/>
      <c r="D1446" s="248"/>
      <c r="E1446" s="36"/>
      <c r="F1446" s="263"/>
      <c r="G1446" s="263"/>
      <c r="H1446" s="38"/>
      <c r="J1446" s="40"/>
      <c r="K1446" s="40"/>
      <c r="L1446" s="41"/>
      <c r="M1446" s="101"/>
    </row>
    <row r="1447" spans="1:13">
      <c r="A1447" s="39"/>
      <c r="B1447" s="255"/>
      <c r="C1447" s="248"/>
      <c r="D1447" s="248"/>
      <c r="E1447" s="36"/>
      <c r="F1447" s="263"/>
      <c r="G1447" s="263"/>
      <c r="H1447" s="38"/>
      <c r="J1447" s="40"/>
      <c r="K1447" s="40"/>
      <c r="L1447" s="41"/>
      <c r="M1447" s="101"/>
    </row>
    <row r="1448" spans="1:13">
      <c r="A1448" s="39"/>
      <c r="B1448" s="255"/>
      <c r="C1448" s="248"/>
      <c r="D1448" s="248"/>
      <c r="E1448" s="36"/>
      <c r="F1448" s="263"/>
      <c r="G1448" s="263"/>
      <c r="H1448" s="38"/>
      <c r="J1448" s="40"/>
      <c r="K1448" s="40"/>
      <c r="L1448" s="41"/>
      <c r="M1448" s="101"/>
    </row>
    <row r="1449" spans="1:13">
      <c r="A1449" s="39"/>
      <c r="B1449" s="255"/>
      <c r="C1449" s="248"/>
      <c r="D1449" s="248"/>
      <c r="E1449" s="36"/>
      <c r="F1449" s="263"/>
      <c r="G1449" s="263"/>
      <c r="H1449" s="38"/>
      <c r="J1449" s="40"/>
      <c r="K1449" s="40"/>
      <c r="L1449" s="41"/>
      <c r="M1449" s="101"/>
    </row>
    <row r="1450" spans="1:13">
      <c r="A1450" s="39"/>
      <c r="B1450" s="255"/>
      <c r="C1450" s="248"/>
      <c r="D1450" s="248"/>
      <c r="E1450" s="36"/>
      <c r="F1450" s="263"/>
      <c r="G1450" s="263"/>
      <c r="H1450" s="38"/>
      <c r="J1450" s="40"/>
      <c r="K1450" s="40"/>
      <c r="L1450" s="41"/>
      <c r="M1450" s="101"/>
    </row>
    <row r="1451" spans="1:13">
      <c r="A1451" s="39"/>
      <c r="B1451" s="255"/>
      <c r="C1451" s="248"/>
      <c r="D1451" s="248"/>
      <c r="E1451" s="36"/>
      <c r="F1451" s="263"/>
      <c r="G1451" s="263"/>
      <c r="H1451" s="38"/>
      <c r="J1451" s="40"/>
      <c r="K1451" s="40"/>
      <c r="L1451" s="41"/>
      <c r="M1451" s="101"/>
    </row>
    <row r="1452" spans="1:13">
      <c r="A1452" s="39"/>
      <c r="B1452" s="255"/>
      <c r="C1452" s="248"/>
      <c r="D1452" s="248"/>
      <c r="E1452" s="36"/>
      <c r="F1452" s="263"/>
      <c r="G1452" s="263"/>
      <c r="H1452" s="38"/>
      <c r="J1452" s="40"/>
      <c r="K1452" s="40"/>
      <c r="L1452" s="41"/>
      <c r="M1452" s="101"/>
    </row>
    <row r="1453" spans="1:13">
      <c r="A1453" s="39"/>
      <c r="B1453" s="255"/>
      <c r="C1453" s="248"/>
      <c r="D1453" s="248"/>
      <c r="E1453" s="36"/>
      <c r="F1453" s="263"/>
      <c r="G1453" s="263"/>
      <c r="H1453" s="38"/>
      <c r="J1453" s="40"/>
      <c r="K1453" s="40"/>
      <c r="L1453" s="41"/>
      <c r="M1453" s="101"/>
    </row>
    <row r="1454" spans="1:13">
      <c r="A1454" s="39"/>
      <c r="B1454" s="255"/>
      <c r="C1454" s="248"/>
      <c r="D1454" s="248"/>
      <c r="E1454" s="36"/>
      <c r="F1454" s="263"/>
      <c r="G1454" s="263"/>
      <c r="H1454" s="38"/>
      <c r="J1454" s="40"/>
      <c r="K1454" s="40"/>
      <c r="L1454" s="41"/>
      <c r="M1454" s="101"/>
    </row>
    <row r="1455" spans="1:13">
      <c r="A1455" s="39"/>
      <c r="B1455" s="255"/>
      <c r="C1455" s="248"/>
      <c r="D1455" s="248"/>
      <c r="E1455" s="36"/>
      <c r="F1455" s="263"/>
      <c r="G1455" s="263"/>
      <c r="H1455" s="38"/>
      <c r="J1455" s="40"/>
      <c r="K1455" s="40"/>
      <c r="L1455" s="41"/>
      <c r="M1455" s="101"/>
    </row>
    <row r="1456" spans="1:13">
      <c r="A1456" s="39"/>
      <c r="B1456" s="255"/>
      <c r="C1456" s="248"/>
      <c r="D1456" s="248"/>
      <c r="E1456" s="36"/>
      <c r="F1456" s="263"/>
      <c r="G1456" s="263"/>
      <c r="H1456" s="38"/>
      <c r="J1456" s="40"/>
      <c r="K1456" s="40"/>
      <c r="L1456" s="41"/>
      <c r="M1456" s="101"/>
    </row>
    <row r="1457" spans="1:13">
      <c r="A1457" s="39"/>
      <c r="B1457" s="255"/>
      <c r="C1457" s="248"/>
      <c r="D1457" s="248"/>
      <c r="E1457" s="36"/>
      <c r="F1457" s="263"/>
      <c r="G1457" s="263"/>
      <c r="H1457" s="38"/>
      <c r="J1457" s="40"/>
      <c r="K1457" s="40"/>
      <c r="L1457" s="41"/>
      <c r="M1457" s="101"/>
    </row>
    <row r="1458" spans="1:13">
      <c r="A1458" s="39"/>
      <c r="B1458" s="255"/>
      <c r="C1458" s="248"/>
      <c r="D1458" s="248"/>
      <c r="E1458" s="36"/>
      <c r="F1458" s="263"/>
      <c r="G1458" s="263"/>
      <c r="H1458" s="38"/>
      <c r="J1458" s="40"/>
      <c r="K1458" s="40"/>
      <c r="L1458" s="41"/>
      <c r="M1458" s="101"/>
    </row>
    <row r="1459" spans="1:13">
      <c r="A1459" s="39"/>
      <c r="B1459" s="255"/>
      <c r="C1459" s="248"/>
      <c r="D1459" s="248"/>
      <c r="E1459" s="36"/>
      <c r="F1459" s="263"/>
      <c r="G1459" s="263"/>
      <c r="H1459" s="38"/>
      <c r="J1459" s="40"/>
      <c r="K1459" s="40"/>
      <c r="L1459" s="41"/>
      <c r="M1459" s="101"/>
    </row>
    <row r="1460" spans="1:13">
      <c r="A1460" s="39"/>
      <c r="B1460" s="255"/>
      <c r="C1460" s="248"/>
      <c r="D1460" s="248"/>
      <c r="E1460" s="36"/>
      <c r="F1460" s="263"/>
      <c r="G1460" s="263"/>
      <c r="H1460" s="38"/>
      <c r="J1460" s="40"/>
      <c r="K1460" s="40"/>
      <c r="L1460" s="41"/>
      <c r="M1460" s="101"/>
    </row>
    <row r="1461" spans="1:13">
      <c r="A1461" s="39"/>
      <c r="B1461" s="255"/>
      <c r="C1461" s="248"/>
      <c r="D1461" s="248"/>
      <c r="E1461" s="36"/>
      <c r="F1461" s="263"/>
      <c r="G1461" s="263"/>
      <c r="H1461" s="38"/>
      <c r="J1461" s="40"/>
      <c r="K1461" s="40"/>
      <c r="L1461" s="41"/>
      <c r="M1461" s="101"/>
    </row>
    <row r="1462" spans="1:13">
      <c r="A1462" s="39"/>
      <c r="B1462" s="255"/>
      <c r="C1462" s="248"/>
      <c r="D1462" s="248"/>
      <c r="E1462" s="36"/>
      <c r="F1462" s="263"/>
      <c r="G1462" s="263"/>
      <c r="H1462" s="38"/>
      <c r="J1462" s="40"/>
      <c r="K1462" s="40"/>
      <c r="L1462" s="41"/>
      <c r="M1462" s="101"/>
    </row>
    <row r="1463" spans="1:13">
      <c r="A1463" s="39"/>
      <c r="B1463" s="255"/>
      <c r="C1463" s="248"/>
      <c r="D1463" s="248"/>
      <c r="E1463" s="36"/>
      <c r="F1463" s="263"/>
      <c r="G1463" s="263"/>
      <c r="H1463" s="38"/>
      <c r="J1463" s="40"/>
      <c r="K1463" s="40"/>
      <c r="L1463" s="41"/>
      <c r="M1463" s="101"/>
    </row>
    <row r="1464" spans="1:13">
      <c r="A1464" s="39"/>
      <c r="B1464" s="255"/>
      <c r="C1464" s="248"/>
      <c r="D1464" s="248"/>
      <c r="E1464" s="36"/>
      <c r="F1464" s="263"/>
      <c r="G1464" s="263"/>
      <c r="H1464" s="38"/>
      <c r="J1464" s="40"/>
      <c r="K1464" s="40"/>
      <c r="L1464" s="41"/>
      <c r="M1464" s="101"/>
    </row>
    <row r="1465" spans="1:13">
      <c r="A1465" s="39"/>
      <c r="B1465" s="255"/>
      <c r="C1465" s="248"/>
      <c r="D1465" s="248"/>
      <c r="E1465" s="36"/>
      <c r="F1465" s="263"/>
      <c r="G1465" s="263"/>
      <c r="H1465" s="38"/>
      <c r="J1465" s="40"/>
      <c r="K1465" s="40"/>
      <c r="L1465" s="41"/>
      <c r="M1465" s="101"/>
    </row>
    <row r="1466" spans="1:13">
      <c r="A1466" s="39"/>
      <c r="B1466" s="255"/>
      <c r="C1466" s="248"/>
      <c r="D1466" s="248"/>
      <c r="E1466" s="36"/>
      <c r="F1466" s="263"/>
      <c r="G1466" s="263"/>
      <c r="H1466" s="38"/>
      <c r="J1466" s="40"/>
      <c r="K1466" s="40"/>
      <c r="L1466" s="41"/>
      <c r="M1466" s="101"/>
    </row>
    <row r="1467" spans="1:13">
      <c r="A1467" s="39"/>
      <c r="B1467" s="255"/>
      <c r="C1467" s="248"/>
      <c r="D1467" s="248"/>
      <c r="E1467" s="36"/>
      <c r="F1467" s="263"/>
      <c r="G1467" s="263"/>
      <c r="H1467" s="38"/>
      <c r="J1467" s="40"/>
      <c r="K1467" s="40"/>
      <c r="L1467" s="41"/>
      <c r="M1467" s="101"/>
    </row>
    <row r="1468" spans="1:13">
      <c r="A1468" s="39"/>
      <c r="B1468" s="255"/>
      <c r="C1468" s="248"/>
      <c r="D1468" s="248"/>
      <c r="E1468" s="36"/>
      <c r="F1468" s="263"/>
      <c r="G1468" s="263"/>
      <c r="H1468" s="38"/>
      <c r="J1468" s="40"/>
      <c r="K1468" s="40"/>
      <c r="L1468" s="41"/>
      <c r="M1468" s="101"/>
    </row>
    <row r="1469" spans="1:13">
      <c r="A1469" s="39"/>
      <c r="B1469" s="255"/>
      <c r="C1469" s="248"/>
      <c r="D1469" s="248"/>
      <c r="E1469" s="36"/>
      <c r="F1469" s="263"/>
      <c r="G1469" s="263"/>
      <c r="H1469" s="38"/>
      <c r="J1469" s="40"/>
      <c r="K1469" s="40"/>
      <c r="L1469" s="41"/>
      <c r="M1469" s="101"/>
    </row>
    <row r="1470" spans="1:13">
      <c r="A1470" s="39"/>
      <c r="B1470" s="255"/>
      <c r="C1470" s="248"/>
      <c r="D1470" s="248"/>
      <c r="E1470" s="36"/>
      <c r="F1470" s="263"/>
      <c r="G1470" s="263"/>
      <c r="H1470" s="38"/>
      <c r="J1470" s="40"/>
      <c r="K1470" s="40"/>
      <c r="L1470" s="41"/>
      <c r="M1470" s="101"/>
    </row>
    <row r="1471" spans="1:13">
      <c r="A1471" s="39"/>
      <c r="B1471" s="255"/>
      <c r="C1471" s="248"/>
      <c r="D1471" s="248"/>
      <c r="E1471" s="36"/>
      <c r="F1471" s="263"/>
      <c r="G1471" s="263"/>
      <c r="H1471" s="38"/>
      <c r="J1471" s="40"/>
      <c r="K1471" s="40"/>
      <c r="L1471" s="41"/>
      <c r="M1471" s="101"/>
    </row>
    <row r="1472" spans="1:13">
      <c r="A1472" s="39"/>
      <c r="B1472" s="255"/>
      <c r="C1472" s="248"/>
      <c r="D1472" s="248"/>
      <c r="E1472" s="36"/>
      <c r="F1472" s="263"/>
      <c r="G1472" s="263"/>
      <c r="H1472" s="38"/>
      <c r="J1472" s="40"/>
      <c r="K1472" s="40"/>
      <c r="L1472" s="41"/>
      <c r="M1472" s="101"/>
    </row>
    <row r="1473" spans="1:13">
      <c r="A1473" s="39"/>
      <c r="B1473" s="255"/>
      <c r="C1473" s="248"/>
      <c r="D1473" s="248"/>
      <c r="E1473" s="36"/>
      <c r="F1473" s="263"/>
      <c r="G1473" s="263"/>
      <c r="H1473" s="38"/>
      <c r="J1473" s="40"/>
      <c r="K1473" s="40"/>
      <c r="L1473" s="41"/>
      <c r="M1473" s="101"/>
    </row>
    <row r="1474" spans="1:13">
      <c r="A1474" s="39"/>
      <c r="B1474" s="255"/>
      <c r="C1474" s="248"/>
      <c r="D1474" s="248"/>
      <c r="E1474" s="36"/>
      <c r="F1474" s="263"/>
      <c r="G1474" s="263"/>
      <c r="H1474" s="38"/>
      <c r="J1474" s="40"/>
      <c r="K1474" s="40"/>
      <c r="L1474" s="41"/>
      <c r="M1474" s="101"/>
    </row>
    <row r="1475" spans="1:13">
      <c r="A1475" s="39"/>
      <c r="B1475" s="255"/>
      <c r="C1475" s="248"/>
      <c r="D1475" s="248"/>
      <c r="E1475" s="36"/>
      <c r="F1475" s="263"/>
      <c r="G1475" s="263"/>
      <c r="H1475" s="38"/>
      <c r="J1475" s="40"/>
      <c r="K1475" s="40"/>
      <c r="L1475" s="41"/>
      <c r="M1475" s="101"/>
    </row>
    <row r="1476" spans="1:13">
      <c r="A1476" s="39"/>
      <c r="B1476" s="255"/>
      <c r="C1476" s="248"/>
      <c r="D1476" s="248"/>
      <c r="E1476" s="36"/>
      <c r="F1476" s="263"/>
      <c r="G1476" s="263"/>
      <c r="H1476" s="38"/>
      <c r="J1476" s="40"/>
      <c r="K1476" s="40"/>
      <c r="L1476" s="41"/>
      <c r="M1476" s="101"/>
    </row>
    <row r="1477" spans="1:13">
      <c r="A1477" s="39"/>
      <c r="B1477" s="255"/>
      <c r="C1477" s="248"/>
      <c r="D1477" s="248"/>
      <c r="E1477" s="36"/>
      <c r="F1477" s="263"/>
      <c r="G1477" s="263"/>
      <c r="H1477" s="38"/>
      <c r="J1477" s="40"/>
      <c r="K1477" s="40"/>
      <c r="L1477" s="41"/>
      <c r="M1477" s="101"/>
    </row>
    <row r="1478" spans="1:13">
      <c r="A1478" s="39"/>
      <c r="B1478" s="255"/>
      <c r="C1478" s="248"/>
      <c r="D1478" s="248"/>
      <c r="E1478" s="36"/>
      <c r="F1478" s="263"/>
      <c r="G1478" s="263"/>
      <c r="H1478" s="38"/>
      <c r="J1478" s="40"/>
      <c r="K1478" s="40"/>
      <c r="L1478" s="41"/>
      <c r="M1478" s="101"/>
    </row>
    <row r="1479" spans="1:13">
      <c r="A1479" s="39"/>
      <c r="B1479" s="255"/>
      <c r="C1479" s="248"/>
      <c r="D1479" s="248"/>
      <c r="E1479" s="36"/>
      <c r="F1479" s="263"/>
      <c r="G1479" s="263"/>
      <c r="H1479" s="38"/>
      <c r="J1479" s="40"/>
      <c r="K1479" s="40"/>
      <c r="L1479" s="41"/>
      <c r="M1479" s="101"/>
    </row>
    <row r="1480" spans="1:13">
      <c r="A1480" s="39"/>
      <c r="B1480" s="255"/>
      <c r="C1480" s="248"/>
      <c r="D1480" s="248"/>
      <c r="E1480" s="36"/>
      <c r="F1480" s="263"/>
      <c r="G1480" s="263"/>
      <c r="H1480" s="38"/>
      <c r="J1480" s="40"/>
      <c r="K1480" s="40"/>
      <c r="L1480" s="41"/>
      <c r="M1480" s="101"/>
    </row>
    <row r="1481" spans="1:13">
      <c r="A1481" s="39"/>
      <c r="B1481" s="255"/>
      <c r="C1481" s="248"/>
      <c r="D1481" s="248"/>
      <c r="E1481" s="36"/>
      <c r="F1481" s="263"/>
      <c r="G1481" s="263"/>
      <c r="H1481" s="38"/>
      <c r="J1481" s="40"/>
      <c r="K1481" s="40"/>
      <c r="L1481" s="41"/>
      <c r="M1481" s="101"/>
    </row>
    <row r="1482" spans="1:13">
      <c r="A1482" s="39"/>
      <c r="B1482" s="255"/>
      <c r="C1482" s="248"/>
      <c r="D1482" s="248"/>
      <c r="E1482" s="36"/>
      <c r="F1482" s="263"/>
      <c r="G1482" s="263"/>
      <c r="H1482" s="38"/>
      <c r="J1482" s="40"/>
      <c r="K1482" s="40"/>
      <c r="L1482" s="41"/>
      <c r="M1482" s="101"/>
    </row>
    <row r="1483" spans="1:13">
      <c r="A1483" s="39"/>
      <c r="B1483" s="255"/>
      <c r="C1483" s="248"/>
      <c r="D1483" s="248"/>
      <c r="E1483" s="36"/>
      <c r="F1483" s="263"/>
      <c r="G1483" s="263"/>
      <c r="H1483" s="38"/>
      <c r="J1483" s="40"/>
      <c r="K1483" s="40"/>
      <c r="L1483" s="41"/>
      <c r="M1483" s="101"/>
    </row>
    <row r="1484" spans="1:13">
      <c r="A1484" s="39"/>
      <c r="B1484" s="255"/>
      <c r="C1484" s="248"/>
      <c r="D1484" s="248"/>
      <c r="E1484" s="36"/>
      <c r="F1484" s="263"/>
      <c r="G1484" s="263"/>
      <c r="H1484" s="38"/>
      <c r="J1484" s="40"/>
      <c r="K1484" s="40"/>
      <c r="L1484" s="41"/>
      <c r="M1484" s="101"/>
    </row>
    <row r="1485" spans="1:13">
      <c r="A1485" s="39"/>
      <c r="B1485" s="255"/>
      <c r="C1485" s="248"/>
      <c r="D1485" s="248"/>
      <c r="E1485" s="36"/>
      <c r="F1485" s="263"/>
      <c r="G1485" s="263"/>
      <c r="H1485" s="38"/>
      <c r="J1485" s="40"/>
      <c r="K1485" s="40"/>
      <c r="L1485" s="41"/>
      <c r="M1485" s="101"/>
    </row>
    <row r="1486" spans="1:13">
      <c r="A1486" s="39"/>
      <c r="B1486" s="255"/>
      <c r="C1486" s="248"/>
      <c r="D1486" s="248"/>
      <c r="E1486" s="36"/>
      <c r="F1486" s="263"/>
      <c r="G1486" s="263"/>
      <c r="H1486" s="38"/>
      <c r="J1486" s="40"/>
      <c r="K1486" s="40"/>
      <c r="L1486" s="41"/>
      <c r="M1486" s="101"/>
    </row>
    <row r="1487" spans="1:13">
      <c r="A1487" s="39"/>
      <c r="B1487" s="255"/>
      <c r="C1487" s="248"/>
      <c r="D1487" s="248"/>
      <c r="E1487" s="36"/>
      <c r="F1487" s="263"/>
      <c r="G1487" s="263"/>
      <c r="H1487" s="38"/>
      <c r="J1487" s="40"/>
      <c r="K1487" s="40"/>
      <c r="L1487" s="41"/>
      <c r="M1487" s="101"/>
    </row>
    <row r="1488" spans="1:13">
      <c r="A1488" s="39"/>
      <c r="B1488" s="255"/>
      <c r="C1488" s="248"/>
      <c r="D1488" s="248"/>
      <c r="E1488" s="36"/>
      <c r="F1488" s="263"/>
      <c r="G1488" s="263"/>
      <c r="H1488" s="38"/>
      <c r="J1488" s="40"/>
      <c r="K1488" s="40"/>
      <c r="L1488" s="41"/>
      <c r="M1488" s="101"/>
    </row>
    <row r="1489" spans="1:13">
      <c r="A1489" s="39"/>
      <c r="B1489" s="255"/>
      <c r="C1489" s="248"/>
      <c r="D1489" s="248"/>
      <c r="E1489" s="36"/>
      <c r="F1489" s="263"/>
      <c r="G1489" s="263"/>
      <c r="H1489" s="38"/>
      <c r="J1489" s="40"/>
      <c r="K1489" s="40"/>
      <c r="L1489" s="41"/>
      <c r="M1489" s="101"/>
    </row>
    <row r="1490" spans="1:13">
      <c r="A1490" s="39"/>
      <c r="B1490" s="255"/>
      <c r="C1490" s="248"/>
      <c r="D1490" s="248"/>
      <c r="E1490" s="36"/>
      <c r="F1490" s="263"/>
      <c r="G1490" s="263"/>
      <c r="H1490" s="38"/>
      <c r="J1490" s="40"/>
      <c r="K1490" s="40"/>
      <c r="L1490" s="41"/>
      <c r="M1490" s="101"/>
    </row>
    <row r="1491" spans="1:13">
      <c r="A1491" s="39"/>
      <c r="B1491" s="255"/>
      <c r="C1491" s="248"/>
      <c r="D1491" s="248"/>
      <c r="E1491" s="36"/>
      <c r="F1491" s="263"/>
      <c r="G1491" s="263"/>
      <c r="H1491" s="38"/>
      <c r="J1491" s="40"/>
      <c r="K1491" s="40"/>
      <c r="L1491" s="41"/>
      <c r="M1491" s="101"/>
    </row>
    <row r="1492" spans="1:13">
      <c r="A1492" s="39"/>
      <c r="B1492" s="255"/>
      <c r="C1492" s="248"/>
      <c r="D1492" s="248"/>
      <c r="E1492" s="36"/>
      <c r="F1492" s="263"/>
      <c r="G1492" s="263"/>
      <c r="H1492" s="38"/>
      <c r="J1492" s="40"/>
      <c r="K1492" s="40"/>
      <c r="L1492" s="41"/>
      <c r="M1492" s="101"/>
    </row>
    <row r="1493" spans="1:13">
      <c r="A1493" s="39"/>
      <c r="B1493" s="255"/>
      <c r="C1493" s="248"/>
      <c r="D1493" s="248"/>
      <c r="E1493" s="36"/>
      <c r="F1493" s="263"/>
      <c r="G1493" s="263"/>
      <c r="H1493" s="38"/>
      <c r="J1493" s="40"/>
      <c r="K1493" s="40"/>
      <c r="L1493" s="41"/>
      <c r="M1493" s="101"/>
    </row>
    <row r="1494" spans="1:13">
      <c r="A1494" s="39"/>
      <c r="B1494" s="255"/>
      <c r="C1494" s="248"/>
      <c r="D1494" s="248"/>
      <c r="E1494" s="36"/>
      <c r="F1494" s="263"/>
      <c r="G1494" s="263"/>
      <c r="H1494" s="38"/>
      <c r="J1494" s="40"/>
      <c r="K1494" s="40"/>
      <c r="L1494" s="41"/>
      <c r="M1494" s="101"/>
    </row>
    <row r="1495" spans="1:13">
      <c r="A1495" s="39"/>
      <c r="B1495" s="255"/>
      <c r="C1495" s="248"/>
      <c r="D1495" s="248"/>
      <c r="E1495" s="36"/>
      <c r="F1495" s="263"/>
      <c r="G1495" s="263"/>
      <c r="H1495" s="38"/>
      <c r="J1495" s="40"/>
      <c r="K1495" s="40"/>
      <c r="L1495" s="41"/>
      <c r="M1495" s="101"/>
    </row>
    <row r="1496" spans="1:13">
      <c r="A1496" s="39"/>
      <c r="B1496" s="255"/>
      <c r="C1496" s="248"/>
      <c r="D1496" s="248"/>
      <c r="E1496" s="36"/>
      <c r="F1496" s="263"/>
      <c r="G1496" s="263"/>
      <c r="H1496" s="38"/>
      <c r="J1496" s="40"/>
      <c r="K1496" s="40"/>
      <c r="L1496" s="41"/>
      <c r="M1496" s="101"/>
    </row>
    <row r="1497" spans="1:13">
      <c r="A1497" s="39"/>
      <c r="B1497" s="255"/>
      <c r="C1497" s="248"/>
      <c r="D1497" s="248"/>
      <c r="E1497" s="36"/>
      <c r="F1497" s="263"/>
      <c r="G1497" s="263"/>
      <c r="H1497" s="38"/>
      <c r="J1497" s="40"/>
      <c r="K1497" s="40"/>
      <c r="L1497" s="41"/>
      <c r="M1497" s="101"/>
    </row>
    <row r="1498" spans="1:13">
      <c r="A1498" s="39"/>
      <c r="B1498" s="255"/>
      <c r="C1498" s="248"/>
      <c r="D1498" s="248"/>
      <c r="E1498" s="36"/>
      <c r="F1498" s="263"/>
      <c r="G1498" s="263"/>
      <c r="H1498" s="38"/>
      <c r="J1498" s="40"/>
      <c r="K1498" s="40"/>
      <c r="L1498" s="41"/>
      <c r="M1498" s="101"/>
    </row>
    <row r="1499" spans="1:13">
      <c r="A1499" s="39"/>
      <c r="B1499" s="255"/>
      <c r="C1499" s="248"/>
      <c r="D1499" s="248"/>
      <c r="E1499" s="36"/>
      <c r="F1499" s="263"/>
      <c r="G1499" s="263"/>
      <c r="H1499" s="38"/>
      <c r="J1499" s="40"/>
      <c r="K1499" s="40"/>
      <c r="L1499" s="41"/>
      <c r="M1499" s="101"/>
    </row>
    <row r="1500" spans="1:13">
      <c r="A1500" s="39"/>
      <c r="B1500" s="255"/>
      <c r="C1500" s="248"/>
      <c r="D1500" s="248"/>
      <c r="E1500" s="36"/>
      <c r="F1500" s="263"/>
      <c r="G1500" s="263"/>
      <c r="H1500" s="38"/>
      <c r="J1500" s="40"/>
      <c r="K1500" s="40"/>
      <c r="L1500" s="41"/>
      <c r="M1500" s="101"/>
    </row>
    <row r="1501" spans="1:13">
      <c r="A1501" s="39"/>
      <c r="B1501" s="255"/>
      <c r="C1501" s="248"/>
      <c r="D1501" s="248"/>
      <c r="E1501" s="36"/>
      <c r="F1501" s="263"/>
      <c r="G1501" s="263"/>
      <c r="H1501" s="38"/>
      <c r="J1501" s="40"/>
      <c r="K1501" s="40"/>
      <c r="L1501" s="41"/>
      <c r="M1501" s="101"/>
    </row>
    <row r="1502" spans="1:13">
      <c r="A1502" s="39"/>
      <c r="B1502" s="255"/>
      <c r="C1502" s="248"/>
      <c r="D1502" s="248"/>
      <c r="E1502" s="36"/>
      <c r="F1502" s="263"/>
      <c r="G1502" s="263"/>
      <c r="H1502" s="38"/>
      <c r="J1502" s="40"/>
      <c r="K1502" s="40"/>
      <c r="L1502" s="41"/>
      <c r="M1502" s="101"/>
    </row>
    <row r="1503" spans="1:13">
      <c r="A1503" s="39"/>
      <c r="B1503" s="255"/>
      <c r="C1503" s="248"/>
      <c r="D1503" s="248"/>
      <c r="E1503" s="36"/>
      <c r="F1503" s="263"/>
      <c r="G1503" s="263"/>
      <c r="H1503" s="38"/>
      <c r="J1503" s="40"/>
      <c r="K1503" s="40"/>
      <c r="L1503" s="41"/>
      <c r="M1503" s="101"/>
    </row>
    <row r="1504" spans="1:13">
      <c r="A1504" s="39"/>
      <c r="B1504" s="255"/>
      <c r="C1504" s="248"/>
      <c r="D1504" s="248"/>
      <c r="E1504" s="36"/>
      <c r="F1504" s="263"/>
      <c r="G1504" s="263"/>
      <c r="H1504" s="38"/>
      <c r="J1504" s="40"/>
      <c r="K1504" s="40"/>
      <c r="L1504" s="41"/>
      <c r="M1504" s="101"/>
    </row>
    <row r="1505" spans="1:13">
      <c r="A1505" s="39"/>
      <c r="B1505" s="255"/>
      <c r="C1505" s="248"/>
      <c r="D1505" s="248"/>
      <c r="E1505" s="36"/>
      <c r="F1505" s="263"/>
      <c r="G1505" s="263"/>
      <c r="H1505" s="38"/>
      <c r="J1505" s="40"/>
      <c r="K1505" s="40"/>
      <c r="L1505" s="41"/>
      <c r="M1505" s="101"/>
    </row>
    <row r="1506" spans="1:13">
      <c r="A1506" s="39"/>
      <c r="B1506" s="255"/>
      <c r="C1506" s="248"/>
      <c r="D1506" s="248"/>
      <c r="E1506" s="36"/>
      <c r="F1506" s="263"/>
      <c r="G1506" s="263"/>
      <c r="H1506" s="38"/>
      <c r="J1506" s="40"/>
      <c r="K1506" s="40"/>
      <c r="L1506" s="41"/>
      <c r="M1506" s="101"/>
    </row>
    <row r="1507" spans="1:13">
      <c r="A1507" s="39"/>
      <c r="B1507" s="255"/>
      <c r="C1507" s="248"/>
      <c r="D1507" s="248"/>
      <c r="E1507" s="36"/>
      <c r="F1507" s="263"/>
      <c r="G1507" s="263"/>
      <c r="H1507" s="38"/>
      <c r="J1507" s="40"/>
      <c r="K1507" s="40"/>
      <c r="L1507" s="41"/>
      <c r="M1507" s="101"/>
    </row>
    <row r="1508" spans="1:13">
      <c r="A1508" s="39"/>
      <c r="B1508" s="255"/>
      <c r="C1508" s="248"/>
      <c r="D1508" s="248"/>
      <c r="E1508" s="36"/>
      <c r="F1508" s="263"/>
      <c r="G1508" s="263"/>
      <c r="H1508" s="38"/>
      <c r="J1508" s="40"/>
      <c r="K1508" s="40"/>
      <c r="L1508" s="41"/>
      <c r="M1508" s="101"/>
    </row>
    <row r="1509" spans="1:13">
      <c r="A1509" s="39"/>
      <c r="B1509" s="255"/>
      <c r="C1509" s="248"/>
      <c r="D1509" s="248"/>
      <c r="E1509" s="36"/>
      <c r="F1509" s="263"/>
      <c r="G1509" s="263"/>
      <c r="H1509" s="38"/>
      <c r="J1509" s="40"/>
      <c r="K1509" s="40"/>
      <c r="L1509" s="41"/>
      <c r="M1509" s="101"/>
    </row>
    <row r="1510" spans="1:13">
      <c r="A1510" s="39"/>
      <c r="B1510" s="255"/>
      <c r="C1510" s="248"/>
      <c r="D1510" s="248"/>
      <c r="E1510" s="36"/>
      <c r="F1510" s="263"/>
      <c r="G1510" s="263"/>
      <c r="H1510" s="38"/>
      <c r="J1510" s="40"/>
      <c r="K1510" s="40"/>
      <c r="L1510" s="41"/>
      <c r="M1510" s="101"/>
    </row>
    <row r="1511" spans="1:13">
      <c r="A1511" s="39"/>
      <c r="B1511" s="255"/>
      <c r="C1511" s="248"/>
      <c r="D1511" s="248"/>
      <c r="E1511" s="36"/>
      <c r="F1511" s="263"/>
      <c r="G1511" s="263"/>
      <c r="H1511" s="38"/>
      <c r="J1511" s="40"/>
      <c r="K1511" s="40"/>
      <c r="L1511" s="41"/>
      <c r="M1511" s="101"/>
    </row>
    <row r="1512" spans="1:13">
      <c r="A1512" s="39"/>
      <c r="B1512" s="255"/>
      <c r="C1512" s="248"/>
      <c r="D1512" s="248"/>
      <c r="E1512" s="36"/>
      <c r="F1512" s="263"/>
      <c r="G1512" s="263"/>
      <c r="H1512" s="38"/>
      <c r="J1512" s="40"/>
      <c r="K1512" s="40"/>
      <c r="L1512" s="41"/>
      <c r="M1512" s="101"/>
    </row>
    <row r="1513" spans="1:13">
      <c r="A1513" s="39"/>
      <c r="B1513" s="255"/>
      <c r="C1513" s="248"/>
      <c r="D1513" s="248"/>
      <c r="E1513" s="36"/>
      <c r="F1513" s="263"/>
      <c r="G1513" s="263"/>
      <c r="H1513" s="38"/>
      <c r="J1513" s="40"/>
      <c r="K1513" s="40"/>
      <c r="L1513" s="41"/>
      <c r="M1513" s="101"/>
    </row>
    <row r="1514" spans="1:13">
      <c r="A1514" s="39"/>
      <c r="B1514" s="255"/>
      <c r="C1514" s="248"/>
      <c r="D1514" s="248"/>
      <c r="E1514" s="36"/>
      <c r="F1514" s="263"/>
      <c r="G1514" s="263"/>
      <c r="H1514" s="38"/>
      <c r="J1514" s="40"/>
      <c r="K1514" s="40"/>
      <c r="L1514" s="41"/>
      <c r="M1514" s="101"/>
    </row>
    <row r="1515" spans="1:13">
      <c r="A1515" s="39"/>
      <c r="B1515" s="255"/>
      <c r="C1515" s="248"/>
      <c r="D1515" s="248"/>
      <c r="E1515" s="36"/>
      <c r="F1515" s="263"/>
      <c r="G1515" s="263"/>
      <c r="H1515" s="38"/>
      <c r="J1515" s="40"/>
      <c r="K1515" s="40"/>
      <c r="L1515" s="41"/>
      <c r="M1515" s="101"/>
    </row>
    <row r="1516" spans="1:13">
      <c r="A1516" s="39"/>
      <c r="B1516" s="255"/>
      <c r="C1516" s="248"/>
      <c r="D1516" s="248"/>
      <c r="E1516" s="36"/>
      <c r="F1516" s="263"/>
      <c r="G1516" s="263"/>
      <c r="H1516" s="38"/>
      <c r="J1516" s="40"/>
      <c r="K1516" s="40"/>
      <c r="L1516" s="41"/>
      <c r="M1516" s="101"/>
    </row>
    <row r="1517" spans="1:13">
      <c r="A1517" s="39"/>
      <c r="B1517" s="255"/>
      <c r="C1517" s="248"/>
      <c r="D1517" s="248"/>
      <c r="E1517" s="36"/>
      <c r="F1517" s="263"/>
      <c r="G1517" s="263"/>
      <c r="H1517" s="38"/>
      <c r="J1517" s="40"/>
      <c r="K1517" s="40"/>
      <c r="L1517" s="41"/>
      <c r="M1517" s="101"/>
    </row>
    <row r="1518" spans="1:13">
      <c r="A1518" s="39"/>
      <c r="B1518" s="255"/>
      <c r="C1518" s="248"/>
      <c r="D1518" s="248"/>
      <c r="E1518" s="36"/>
      <c r="F1518" s="263"/>
      <c r="G1518" s="263"/>
      <c r="H1518" s="38"/>
      <c r="J1518" s="40"/>
      <c r="K1518" s="40"/>
      <c r="L1518" s="41"/>
      <c r="M1518" s="101"/>
    </row>
    <row r="1519" spans="1:13">
      <c r="A1519" s="39"/>
      <c r="B1519" s="255"/>
      <c r="C1519" s="248"/>
      <c r="D1519" s="248"/>
      <c r="E1519" s="36"/>
      <c r="F1519" s="263"/>
      <c r="G1519" s="263"/>
      <c r="H1519" s="38"/>
      <c r="J1519" s="40"/>
      <c r="K1519" s="40"/>
      <c r="L1519" s="41"/>
      <c r="M1519" s="101"/>
    </row>
    <row r="1520" spans="1:13">
      <c r="A1520" s="39"/>
      <c r="B1520" s="255"/>
      <c r="C1520" s="248"/>
      <c r="D1520" s="248"/>
      <c r="E1520" s="36"/>
      <c r="F1520" s="263"/>
      <c r="G1520" s="263"/>
      <c r="H1520" s="38"/>
      <c r="J1520" s="40"/>
      <c r="K1520" s="40"/>
      <c r="L1520" s="41"/>
      <c r="M1520" s="101"/>
    </row>
    <row r="1521" spans="1:13">
      <c r="A1521" s="39"/>
      <c r="B1521" s="255"/>
      <c r="C1521" s="248"/>
      <c r="D1521" s="248"/>
      <c r="E1521" s="36"/>
      <c r="F1521" s="263"/>
      <c r="G1521" s="263"/>
      <c r="H1521" s="38"/>
      <c r="J1521" s="40"/>
      <c r="K1521" s="40"/>
      <c r="L1521" s="41"/>
      <c r="M1521" s="101"/>
    </row>
    <row r="1522" spans="1:13">
      <c r="A1522" s="39"/>
      <c r="B1522" s="255"/>
      <c r="C1522" s="248"/>
      <c r="D1522" s="248"/>
      <c r="E1522" s="36"/>
      <c r="F1522" s="263"/>
      <c r="G1522" s="263"/>
      <c r="H1522" s="38"/>
      <c r="J1522" s="40"/>
      <c r="K1522" s="40"/>
      <c r="L1522" s="41"/>
      <c r="M1522" s="101"/>
    </row>
    <row r="1523" spans="1:13">
      <c r="A1523" s="39"/>
      <c r="B1523" s="255"/>
      <c r="C1523" s="248"/>
      <c r="D1523" s="248"/>
      <c r="E1523" s="36"/>
      <c r="F1523" s="263"/>
      <c r="G1523" s="263"/>
      <c r="H1523" s="38"/>
      <c r="J1523" s="40"/>
      <c r="K1523" s="40"/>
      <c r="L1523" s="41"/>
      <c r="M1523" s="101"/>
    </row>
    <row r="1524" spans="1:13">
      <c r="A1524" s="39"/>
      <c r="B1524" s="255"/>
      <c r="C1524" s="248"/>
      <c r="D1524" s="248"/>
      <c r="E1524" s="36"/>
      <c r="F1524" s="263"/>
      <c r="G1524" s="263"/>
      <c r="H1524" s="38"/>
      <c r="J1524" s="40"/>
      <c r="K1524" s="40"/>
      <c r="L1524" s="41"/>
      <c r="M1524" s="101"/>
    </row>
    <row r="1525" spans="1:13">
      <c r="A1525" s="39"/>
      <c r="B1525" s="255"/>
      <c r="C1525" s="248"/>
      <c r="D1525" s="248"/>
      <c r="E1525" s="36"/>
      <c r="F1525" s="263"/>
      <c r="G1525" s="263"/>
      <c r="H1525" s="38"/>
      <c r="J1525" s="40"/>
      <c r="K1525" s="40"/>
      <c r="L1525" s="41"/>
      <c r="M1525" s="101"/>
    </row>
    <row r="1526" spans="1:13">
      <c r="A1526" s="39"/>
      <c r="B1526" s="255"/>
      <c r="C1526" s="248"/>
      <c r="D1526" s="248"/>
      <c r="E1526" s="36"/>
      <c r="F1526" s="263"/>
      <c r="G1526" s="263"/>
      <c r="H1526" s="38"/>
      <c r="J1526" s="40"/>
      <c r="K1526" s="40"/>
      <c r="L1526" s="41"/>
      <c r="M1526" s="101"/>
    </row>
    <row r="1527" spans="1:13">
      <c r="A1527" s="39"/>
      <c r="B1527" s="255"/>
      <c r="C1527" s="248"/>
      <c r="D1527" s="248"/>
      <c r="E1527" s="36"/>
      <c r="F1527" s="263"/>
      <c r="G1527" s="263"/>
      <c r="H1527" s="38"/>
      <c r="J1527" s="40"/>
      <c r="K1527" s="40"/>
      <c r="L1527" s="41"/>
      <c r="M1527" s="101"/>
    </row>
    <row r="1528" spans="1:13">
      <c r="A1528" s="39"/>
      <c r="B1528" s="255"/>
      <c r="C1528" s="248"/>
      <c r="D1528" s="248"/>
      <c r="E1528" s="36"/>
      <c r="F1528" s="263"/>
      <c r="G1528" s="263"/>
      <c r="H1528" s="38"/>
      <c r="J1528" s="40"/>
      <c r="K1528" s="40"/>
      <c r="L1528" s="41"/>
      <c r="M1528" s="101"/>
    </row>
    <row r="1529" spans="1:13">
      <c r="A1529" s="39"/>
      <c r="B1529" s="255"/>
      <c r="C1529" s="248"/>
      <c r="D1529" s="248"/>
      <c r="E1529" s="36"/>
      <c r="F1529" s="263"/>
      <c r="G1529" s="263"/>
      <c r="H1529" s="38"/>
      <c r="J1529" s="40"/>
      <c r="K1529" s="40"/>
      <c r="L1529" s="41"/>
      <c r="M1529" s="101"/>
    </row>
    <row r="1530" spans="1:13">
      <c r="A1530" s="39"/>
      <c r="B1530" s="255"/>
      <c r="C1530" s="248"/>
      <c r="D1530" s="248"/>
      <c r="E1530" s="36"/>
      <c r="F1530" s="263"/>
      <c r="G1530" s="263"/>
      <c r="H1530" s="38"/>
      <c r="J1530" s="40"/>
      <c r="K1530" s="40"/>
      <c r="L1530" s="41"/>
      <c r="M1530" s="101"/>
    </row>
    <row r="1531" spans="1:13">
      <c r="A1531" s="39"/>
      <c r="B1531" s="255"/>
      <c r="C1531" s="248"/>
      <c r="D1531" s="248"/>
      <c r="E1531" s="36"/>
      <c r="F1531" s="263"/>
      <c r="G1531" s="263"/>
      <c r="H1531" s="38"/>
      <c r="J1531" s="40"/>
      <c r="K1531" s="40"/>
      <c r="L1531" s="41"/>
      <c r="M1531" s="101"/>
    </row>
    <row r="1532" spans="1:13">
      <c r="A1532" s="39"/>
      <c r="B1532" s="255"/>
      <c r="C1532" s="248"/>
      <c r="D1532" s="248"/>
      <c r="E1532" s="36"/>
      <c r="F1532" s="263"/>
      <c r="G1532" s="263"/>
      <c r="H1532" s="38"/>
      <c r="J1532" s="40"/>
      <c r="K1532" s="40"/>
      <c r="L1532" s="41"/>
      <c r="M1532" s="101"/>
    </row>
    <row r="1533" spans="1:13">
      <c r="A1533" s="39"/>
      <c r="B1533" s="255"/>
      <c r="C1533" s="248"/>
      <c r="D1533" s="248"/>
      <c r="E1533" s="36"/>
      <c r="F1533" s="263"/>
      <c r="G1533" s="263"/>
      <c r="H1533" s="38"/>
      <c r="J1533" s="40"/>
      <c r="K1533" s="40"/>
      <c r="L1533" s="41"/>
      <c r="M1533" s="101"/>
    </row>
    <row r="1534" spans="1:13">
      <c r="A1534" s="39"/>
      <c r="B1534" s="255"/>
      <c r="C1534" s="248"/>
      <c r="D1534" s="248"/>
      <c r="E1534" s="36"/>
      <c r="F1534" s="263"/>
      <c r="G1534" s="263"/>
      <c r="H1534" s="38"/>
      <c r="J1534" s="40"/>
      <c r="K1534" s="40"/>
      <c r="L1534" s="41"/>
      <c r="M1534" s="101"/>
    </row>
    <row r="1535" spans="1:13">
      <c r="A1535" s="39"/>
      <c r="B1535" s="255"/>
      <c r="C1535" s="248"/>
      <c r="D1535" s="248"/>
      <c r="E1535" s="36"/>
      <c r="F1535" s="263"/>
      <c r="G1535" s="263"/>
      <c r="H1535" s="38"/>
      <c r="J1535" s="40"/>
      <c r="K1535" s="40"/>
      <c r="L1535" s="41"/>
      <c r="M1535" s="101"/>
    </row>
    <row r="1536" spans="1:13">
      <c r="A1536" s="39"/>
      <c r="B1536" s="255"/>
      <c r="C1536" s="248"/>
      <c r="D1536" s="248"/>
      <c r="E1536" s="36"/>
      <c r="F1536" s="263"/>
      <c r="G1536" s="263"/>
      <c r="H1536" s="38"/>
      <c r="J1536" s="40"/>
      <c r="K1536" s="40"/>
      <c r="L1536" s="41"/>
      <c r="M1536" s="101"/>
    </row>
    <row r="1537" spans="1:13">
      <c r="A1537" s="39"/>
      <c r="B1537" s="255"/>
      <c r="C1537" s="248"/>
      <c r="D1537" s="248"/>
      <c r="E1537" s="36"/>
      <c r="F1537" s="263"/>
      <c r="G1537" s="263"/>
      <c r="H1537" s="38"/>
      <c r="J1537" s="40"/>
      <c r="K1537" s="40"/>
      <c r="L1537" s="41"/>
      <c r="M1537" s="101"/>
    </row>
    <row r="1538" spans="1:13">
      <c r="A1538" s="39"/>
      <c r="B1538" s="255"/>
      <c r="C1538" s="248"/>
      <c r="D1538" s="248"/>
      <c r="E1538" s="36"/>
      <c r="F1538" s="263"/>
      <c r="G1538" s="263"/>
      <c r="H1538" s="38"/>
      <c r="J1538" s="40"/>
      <c r="K1538" s="40"/>
      <c r="L1538" s="41"/>
      <c r="M1538" s="101"/>
    </row>
    <row r="1539" spans="1:13">
      <c r="A1539" s="39"/>
      <c r="B1539" s="255"/>
      <c r="C1539" s="248"/>
      <c r="D1539" s="248"/>
      <c r="E1539" s="36"/>
      <c r="F1539" s="263"/>
      <c r="G1539" s="263"/>
      <c r="H1539" s="38"/>
      <c r="J1539" s="40"/>
      <c r="K1539" s="40"/>
      <c r="L1539" s="41"/>
      <c r="M1539" s="101"/>
    </row>
    <row r="1540" spans="1:13">
      <c r="A1540" s="39"/>
      <c r="B1540" s="255"/>
      <c r="C1540" s="248"/>
      <c r="D1540" s="248"/>
      <c r="E1540" s="36"/>
      <c r="F1540" s="263"/>
      <c r="G1540" s="263"/>
      <c r="H1540" s="38"/>
      <c r="J1540" s="40"/>
      <c r="K1540" s="40"/>
      <c r="L1540" s="41"/>
      <c r="M1540" s="101"/>
    </row>
    <row r="1541" spans="1:13">
      <c r="A1541" s="39"/>
      <c r="B1541" s="255"/>
      <c r="C1541" s="248"/>
      <c r="D1541" s="248"/>
      <c r="E1541" s="36"/>
      <c r="F1541" s="263"/>
      <c r="G1541" s="263"/>
      <c r="H1541" s="38"/>
      <c r="J1541" s="40"/>
      <c r="K1541" s="40"/>
      <c r="L1541" s="41"/>
      <c r="M1541" s="101"/>
    </row>
    <row r="1542" spans="1:13">
      <c r="A1542" s="39"/>
      <c r="B1542" s="255"/>
      <c r="C1542" s="248"/>
      <c r="D1542" s="248"/>
      <c r="E1542" s="36"/>
      <c r="F1542" s="263"/>
      <c r="G1542" s="263"/>
      <c r="H1542" s="38"/>
      <c r="J1542" s="40"/>
      <c r="K1542" s="40"/>
      <c r="L1542" s="41"/>
      <c r="M1542" s="101"/>
    </row>
    <row r="1543" spans="1:13">
      <c r="A1543" s="39"/>
      <c r="B1543" s="255"/>
      <c r="C1543" s="248"/>
      <c r="D1543" s="248"/>
      <c r="E1543" s="36"/>
      <c r="F1543" s="263"/>
      <c r="G1543" s="263"/>
      <c r="H1543" s="38"/>
      <c r="J1543" s="40"/>
      <c r="K1543" s="40"/>
      <c r="L1543" s="41"/>
      <c r="M1543" s="101"/>
    </row>
    <row r="1544" spans="1:13">
      <c r="A1544" s="39"/>
      <c r="B1544" s="255"/>
      <c r="C1544" s="248"/>
      <c r="D1544" s="248"/>
      <c r="E1544" s="36"/>
      <c r="F1544" s="263"/>
      <c r="G1544" s="263"/>
      <c r="H1544" s="38"/>
      <c r="J1544" s="40"/>
      <c r="K1544" s="40"/>
      <c r="L1544" s="41"/>
      <c r="M1544" s="101"/>
    </row>
    <row r="1545" spans="1:13">
      <c r="A1545" s="39"/>
      <c r="B1545" s="255"/>
      <c r="C1545" s="248"/>
      <c r="D1545" s="248"/>
      <c r="E1545" s="36"/>
      <c r="F1545" s="263"/>
      <c r="G1545" s="263"/>
      <c r="H1545" s="38"/>
      <c r="J1545" s="40"/>
      <c r="K1545" s="40"/>
      <c r="L1545" s="41"/>
      <c r="M1545" s="101"/>
    </row>
    <row r="1546" spans="1:13">
      <c r="A1546" s="39"/>
      <c r="B1546" s="255"/>
      <c r="C1546" s="248"/>
      <c r="D1546" s="248"/>
      <c r="E1546" s="36"/>
      <c r="F1546" s="263"/>
      <c r="G1546" s="263"/>
      <c r="H1546" s="38"/>
      <c r="J1546" s="40"/>
      <c r="K1546" s="40"/>
      <c r="L1546" s="41"/>
      <c r="M1546" s="101"/>
    </row>
    <row r="1547" spans="1:13">
      <c r="A1547" s="39"/>
      <c r="B1547" s="255"/>
      <c r="C1547" s="248"/>
      <c r="D1547" s="248"/>
      <c r="E1547" s="36"/>
      <c r="F1547" s="263"/>
      <c r="G1547" s="263"/>
      <c r="H1547" s="38"/>
      <c r="J1547" s="40"/>
      <c r="K1547" s="40"/>
      <c r="L1547" s="41"/>
      <c r="M1547" s="101"/>
    </row>
    <row r="1548" spans="1:13">
      <c r="A1548" s="39"/>
      <c r="B1548" s="255"/>
      <c r="C1548" s="248"/>
      <c r="D1548" s="248"/>
      <c r="E1548" s="36"/>
      <c r="F1548" s="263"/>
      <c r="G1548" s="263"/>
      <c r="H1548" s="38"/>
      <c r="J1548" s="40"/>
      <c r="K1548" s="40"/>
      <c r="L1548" s="41"/>
      <c r="M1548" s="101"/>
    </row>
    <row r="1549" spans="1:13">
      <c r="A1549" s="39"/>
      <c r="B1549" s="255"/>
      <c r="C1549" s="248"/>
      <c r="D1549" s="248"/>
      <c r="E1549" s="36"/>
      <c r="F1549" s="263"/>
      <c r="G1549" s="263"/>
      <c r="H1549" s="38"/>
      <c r="J1549" s="40"/>
      <c r="K1549" s="40"/>
      <c r="L1549" s="41"/>
      <c r="M1549" s="101"/>
    </row>
    <row r="1550" spans="1:13">
      <c r="A1550" s="39"/>
      <c r="B1550" s="255"/>
      <c r="C1550" s="248"/>
      <c r="D1550" s="248"/>
      <c r="E1550" s="36"/>
      <c r="F1550" s="263"/>
      <c r="G1550" s="263"/>
      <c r="H1550" s="38"/>
      <c r="J1550" s="40"/>
      <c r="K1550" s="40"/>
      <c r="L1550" s="41"/>
      <c r="M1550" s="101"/>
    </row>
    <row r="1551" spans="1:13">
      <c r="A1551" s="39"/>
      <c r="B1551" s="255"/>
      <c r="C1551" s="248"/>
      <c r="D1551" s="248"/>
      <c r="E1551" s="36"/>
      <c r="F1551" s="263"/>
      <c r="G1551" s="263"/>
      <c r="H1551" s="38"/>
      <c r="J1551" s="40"/>
      <c r="K1551" s="40"/>
      <c r="L1551" s="41"/>
      <c r="M1551" s="101"/>
    </row>
    <row r="1552" spans="1:13">
      <c r="A1552" s="39"/>
      <c r="B1552" s="255"/>
      <c r="C1552" s="248"/>
      <c r="D1552" s="248"/>
      <c r="E1552" s="36"/>
      <c r="F1552" s="263"/>
      <c r="G1552" s="263"/>
      <c r="H1552" s="38"/>
      <c r="J1552" s="40"/>
      <c r="K1552" s="40"/>
      <c r="L1552" s="41"/>
      <c r="M1552" s="101"/>
    </row>
    <row r="1553" spans="1:13">
      <c r="A1553" s="39"/>
      <c r="B1553" s="255"/>
      <c r="C1553" s="248"/>
      <c r="D1553" s="248"/>
      <c r="E1553" s="36"/>
      <c r="F1553" s="263"/>
      <c r="G1553" s="263"/>
      <c r="H1553" s="38"/>
      <c r="J1553" s="40"/>
      <c r="K1553" s="40"/>
      <c r="L1553" s="41"/>
      <c r="M1553" s="101"/>
    </row>
    <row r="1554" spans="1:13">
      <c r="A1554" s="39"/>
      <c r="B1554" s="255"/>
      <c r="C1554" s="248"/>
      <c r="D1554" s="248"/>
      <c r="E1554" s="36"/>
      <c r="F1554" s="263"/>
      <c r="G1554" s="263"/>
      <c r="H1554" s="38"/>
      <c r="J1554" s="40"/>
      <c r="K1554" s="40"/>
      <c r="L1554" s="41"/>
      <c r="M1554" s="101"/>
    </row>
    <row r="1555" spans="1:13">
      <c r="A1555" s="39"/>
      <c r="B1555" s="255"/>
      <c r="C1555" s="248"/>
      <c r="D1555" s="248"/>
      <c r="E1555" s="36"/>
      <c r="F1555" s="263"/>
      <c r="G1555" s="263"/>
      <c r="H1555" s="38"/>
      <c r="J1555" s="40"/>
      <c r="K1555" s="40"/>
      <c r="L1555" s="41"/>
      <c r="M1555" s="101"/>
    </row>
    <row r="1556" spans="1:13">
      <c r="A1556" s="39"/>
      <c r="B1556" s="255"/>
      <c r="C1556" s="248"/>
      <c r="D1556" s="248"/>
      <c r="E1556" s="36"/>
      <c r="F1556" s="263"/>
      <c r="G1556" s="263"/>
      <c r="H1556" s="38"/>
      <c r="J1556" s="40"/>
      <c r="K1556" s="40"/>
      <c r="L1556" s="41"/>
      <c r="M1556" s="101"/>
    </row>
    <row r="1557" spans="1:13">
      <c r="A1557" s="39"/>
      <c r="B1557" s="255"/>
      <c r="C1557" s="248"/>
      <c r="D1557" s="248"/>
      <c r="E1557" s="36"/>
      <c r="F1557" s="263"/>
      <c r="G1557" s="263"/>
      <c r="H1557" s="38"/>
      <c r="J1557" s="40"/>
      <c r="K1557" s="40"/>
      <c r="L1557" s="41"/>
      <c r="M1557" s="101"/>
    </row>
    <row r="1558" spans="1:13">
      <c r="A1558" s="39"/>
      <c r="B1558" s="255"/>
      <c r="C1558" s="248"/>
      <c r="D1558" s="248"/>
      <c r="E1558" s="36"/>
      <c r="F1558" s="263"/>
      <c r="G1558" s="263"/>
      <c r="H1558" s="38"/>
      <c r="J1558" s="40"/>
      <c r="K1558" s="40"/>
      <c r="L1558" s="41"/>
      <c r="M1558" s="101"/>
    </row>
    <row r="1559" spans="1:13">
      <c r="A1559" s="39"/>
      <c r="B1559" s="255"/>
      <c r="C1559" s="248"/>
      <c r="D1559" s="248"/>
      <c r="E1559" s="36"/>
      <c r="F1559" s="263"/>
      <c r="G1559" s="263"/>
      <c r="H1559" s="38"/>
      <c r="J1559" s="40"/>
      <c r="K1559" s="40"/>
      <c r="L1559" s="41"/>
      <c r="M1559" s="101"/>
    </row>
    <row r="1560" spans="1:13">
      <c r="A1560" s="39"/>
      <c r="B1560" s="255"/>
      <c r="C1560" s="248"/>
      <c r="D1560" s="248"/>
      <c r="E1560" s="36"/>
      <c r="F1560" s="263"/>
      <c r="G1560" s="263"/>
      <c r="H1560" s="38"/>
      <c r="J1560" s="40"/>
      <c r="K1560" s="40"/>
      <c r="L1560" s="41"/>
      <c r="M1560" s="101"/>
    </row>
    <row r="1561" spans="1:13">
      <c r="A1561" s="39"/>
      <c r="B1561" s="255"/>
      <c r="C1561" s="248"/>
      <c r="D1561" s="248"/>
      <c r="E1561" s="36"/>
      <c r="F1561" s="263"/>
      <c r="G1561" s="263"/>
      <c r="H1561" s="38"/>
      <c r="J1561" s="40"/>
      <c r="K1561" s="40"/>
      <c r="L1561" s="41"/>
      <c r="M1561" s="101"/>
    </row>
    <row r="1562" spans="1:13">
      <c r="A1562" s="39"/>
      <c r="B1562" s="255"/>
      <c r="C1562" s="248"/>
      <c r="D1562" s="248"/>
      <c r="E1562" s="36"/>
      <c r="F1562" s="263"/>
      <c r="G1562" s="263"/>
      <c r="H1562" s="38"/>
      <c r="J1562" s="40"/>
      <c r="K1562" s="40"/>
      <c r="L1562" s="41"/>
      <c r="M1562" s="101"/>
    </row>
    <row r="1563" spans="1:13">
      <c r="A1563" s="39"/>
      <c r="B1563" s="255"/>
      <c r="C1563" s="248"/>
      <c r="D1563" s="248"/>
      <c r="E1563" s="36"/>
      <c r="F1563" s="263"/>
      <c r="G1563" s="263"/>
      <c r="H1563" s="38"/>
      <c r="J1563" s="40"/>
      <c r="K1563" s="40"/>
      <c r="L1563" s="41"/>
      <c r="M1563" s="101"/>
    </row>
    <row r="1564" spans="1:13">
      <c r="A1564" s="39"/>
      <c r="B1564" s="255"/>
      <c r="C1564" s="248"/>
      <c r="D1564" s="248"/>
      <c r="E1564" s="36"/>
      <c r="F1564" s="263"/>
      <c r="G1564" s="263"/>
      <c r="H1564" s="38"/>
      <c r="J1564" s="40"/>
      <c r="K1564" s="40"/>
      <c r="L1564" s="41"/>
      <c r="M1564" s="101"/>
    </row>
    <row r="1565" spans="1:13">
      <c r="A1565" s="39"/>
      <c r="B1565" s="255"/>
      <c r="C1565" s="248"/>
      <c r="D1565" s="248"/>
      <c r="E1565" s="36"/>
      <c r="F1565" s="263"/>
      <c r="G1565" s="263"/>
      <c r="H1565" s="38"/>
      <c r="J1565" s="40"/>
      <c r="K1565" s="40"/>
      <c r="L1565" s="41"/>
      <c r="M1565" s="101"/>
    </row>
    <row r="1566" spans="1:13">
      <c r="A1566" s="39"/>
      <c r="B1566" s="255"/>
      <c r="C1566" s="248"/>
      <c r="D1566" s="248"/>
      <c r="E1566" s="36"/>
      <c r="F1566" s="263"/>
      <c r="G1566" s="263"/>
      <c r="H1566" s="38"/>
      <c r="J1566" s="40"/>
      <c r="K1566" s="40"/>
      <c r="L1566" s="41"/>
      <c r="M1566" s="101"/>
    </row>
    <row r="1567" spans="1:13">
      <c r="A1567" s="39"/>
      <c r="B1567" s="255"/>
      <c r="C1567" s="248"/>
      <c r="D1567" s="248"/>
      <c r="E1567" s="36"/>
      <c r="F1567" s="263"/>
      <c r="G1567" s="263"/>
      <c r="H1567" s="38"/>
      <c r="J1567" s="40"/>
      <c r="K1567" s="40"/>
      <c r="L1567" s="41"/>
      <c r="M1567" s="101"/>
    </row>
    <row r="1568" spans="1:13">
      <c r="A1568" s="39"/>
      <c r="B1568" s="255"/>
      <c r="C1568" s="248"/>
      <c r="D1568" s="248"/>
      <c r="E1568" s="36"/>
      <c r="F1568" s="263"/>
      <c r="G1568" s="263"/>
      <c r="H1568" s="38"/>
      <c r="J1568" s="40"/>
      <c r="K1568" s="40"/>
      <c r="L1568" s="41"/>
      <c r="M1568" s="101"/>
    </row>
    <row r="1569" spans="1:13">
      <c r="A1569" s="39"/>
      <c r="B1569" s="255"/>
      <c r="C1569" s="248"/>
      <c r="D1569" s="248"/>
      <c r="E1569" s="36"/>
      <c r="F1569" s="263"/>
      <c r="G1569" s="263"/>
      <c r="H1569" s="38"/>
      <c r="J1569" s="40"/>
      <c r="K1569" s="40"/>
      <c r="L1569" s="41"/>
      <c r="M1569" s="101"/>
    </row>
    <row r="1570" spans="1:13">
      <c r="A1570" s="39"/>
      <c r="B1570" s="255"/>
      <c r="C1570" s="248"/>
      <c r="D1570" s="248"/>
      <c r="E1570" s="36"/>
      <c r="F1570" s="263"/>
      <c r="G1570" s="263"/>
      <c r="H1570" s="38"/>
      <c r="J1570" s="40"/>
      <c r="K1570" s="40"/>
      <c r="L1570" s="41"/>
      <c r="M1570" s="101"/>
    </row>
    <row r="1571" spans="1:13">
      <c r="A1571" s="39"/>
      <c r="B1571" s="255"/>
      <c r="C1571" s="248"/>
      <c r="D1571" s="248"/>
      <c r="E1571" s="36"/>
      <c r="F1571" s="263"/>
      <c r="G1571" s="263"/>
      <c r="H1571" s="38"/>
      <c r="J1571" s="40"/>
      <c r="K1571" s="40"/>
      <c r="L1571" s="41"/>
      <c r="M1571" s="101"/>
    </row>
    <row r="1572" spans="1:13">
      <c r="A1572" s="39"/>
      <c r="B1572" s="255"/>
      <c r="C1572" s="248"/>
      <c r="D1572" s="248"/>
      <c r="E1572" s="36"/>
      <c r="F1572" s="263"/>
      <c r="G1572" s="263"/>
      <c r="H1572" s="38"/>
      <c r="J1572" s="40"/>
      <c r="K1572" s="40"/>
      <c r="L1572" s="41"/>
      <c r="M1572" s="101"/>
    </row>
    <row r="1573" spans="1:13">
      <c r="A1573" s="39"/>
      <c r="B1573" s="255"/>
      <c r="C1573" s="248"/>
      <c r="D1573" s="248"/>
      <c r="E1573" s="36"/>
      <c r="F1573" s="263"/>
      <c r="G1573" s="263"/>
      <c r="H1573" s="38"/>
      <c r="J1573" s="40"/>
      <c r="K1573" s="40"/>
      <c r="L1573" s="41"/>
      <c r="M1573" s="101"/>
    </row>
    <row r="1574" spans="1:13">
      <c r="A1574" s="39"/>
      <c r="B1574" s="255"/>
      <c r="C1574" s="248"/>
      <c r="D1574" s="248"/>
      <c r="E1574" s="36"/>
      <c r="F1574" s="263"/>
      <c r="G1574" s="263"/>
      <c r="H1574" s="38"/>
      <c r="J1574" s="40"/>
      <c r="K1574" s="40"/>
      <c r="L1574" s="41"/>
      <c r="M1574" s="101"/>
    </row>
    <row r="1575" spans="1:13">
      <c r="A1575" s="39"/>
      <c r="B1575" s="255"/>
      <c r="C1575" s="248"/>
      <c r="D1575" s="248"/>
      <c r="E1575" s="36"/>
      <c r="F1575" s="263"/>
      <c r="G1575" s="263"/>
      <c r="H1575" s="38"/>
      <c r="J1575" s="40"/>
      <c r="K1575" s="40"/>
      <c r="L1575" s="41"/>
      <c r="M1575" s="101"/>
    </row>
    <row r="1576" spans="1:13">
      <c r="A1576" s="39"/>
      <c r="B1576" s="255"/>
      <c r="C1576" s="248"/>
      <c r="D1576" s="248"/>
      <c r="E1576" s="36"/>
      <c r="F1576" s="263"/>
      <c r="G1576" s="263"/>
      <c r="H1576" s="38"/>
      <c r="J1576" s="40"/>
      <c r="K1576" s="40"/>
      <c r="L1576" s="41"/>
      <c r="M1576" s="101"/>
    </row>
    <row r="1577" spans="1:13">
      <c r="A1577" s="39"/>
      <c r="B1577" s="255"/>
      <c r="C1577" s="248"/>
      <c r="D1577" s="248"/>
      <c r="E1577" s="36"/>
      <c r="F1577" s="263"/>
      <c r="G1577" s="263"/>
      <c r="H1577" s="38"/>
      <c r="J1577" s="40"/>
      <c r="K1577" s="40"/>
      <c r="L1577" s="41"/>
      <c r="M1577" s="101"/>
    </row>
    <row r="1578" spans="1:13">
      <c r="A1578" s="39"/>
      <c r="B1578" s="255"/>
      <c r="C1578" s="248"/>
      <c r="D1578" s="248"/>
      <c r="E1578" s="36"/>
      <c r="F1578" s="263"/>
      <c r="G1578" s="263"/>
      <c r="H1578" s="38"/>
      <c r="J1578" s="40"/>
      <c r="K1578" s="40"/>
      <c r="L1578" s="41"/>
      <c r="M1578" s="101"/>
    </row>
    <row r="1579" spans="1:13">
      <c r="A1579" s="39"/>
      <c r="B1579" s="255"/>
      <c r="C1579" s="248"/>
      <c r="D1579" s="248"/>
      <c r="E1579" s="36"/>
      <c r="F1579" s="263"/>
      <c r="G1579" s="263"/>
      <c r="H1579" s="38"/>
      <c r="J1579" s="40"/>
      <c r="K1579" s="40"/>
      <c r="L1579" s="41"/>
      <c r="M1579" s="101"/>
    </row>
    <row r="1580" spans="1:13">
      <c r="A1580" s="39"/>
      <c r="B1580" s="255"/>
      <c r="C1580" s="248"/>
      <c r="D1580" s="248"/>
      <c r="E1580" s="36"/>
      <c r="F1580" s="263"/>
      <c r="G1580" s="263"/>
      <c r="H1580" s="38"/>
      <c r="J1580" s="40"/>
      <c r="K1580" s="40"/>
      <c r="L1580" s="41"/>
      <c r="M1580" s="101"/>
    </row>
    <row r="1581" spans="1:13">
      <c r="A1581" s="39"/>
      <c r="B1581" s="255"/>
      <c r="C1581" s="248"/>
      <c r="D1581" s="248"/>
      <c r="E1581" s="36"/>
      <c r="F1581" s="263"/>
      <c r="G1581" s="263"/>
      <c r="H1581" s="38"/>
      <c r="J1581" s="40"/>
      <c r="K1581" s="40"/>
      <c r="L1581" s="41"/>
      <c r="M1581" s="101"/>
    </row>
    <row r="1582" spans="1:13">
      <c r="A1582" s="39"/>
      <c r="B1582" s="255"/>
      <c r="C1582" s="248"/>
      <c r="D1582" s="248"/>
      <c r="E1582" s="36"/>
      <c r="F1582" s="263"/>
      <c r="G1582" s="263"/>
      <c r="H1582" s="38"/>
      <c r="J1582" s="40"/>
      <c r="K1582" s="40"/>
      <c r="L1582" s="41"/>
      <c r="M1582" s="101"/>
    </row>
    <row r="1583" spans="1:13">
      <c r="A1583" s="39"/>
      <c r="B1583" s="255"/>
      <c r="C1583" s="248"/>
      <c r="D1583" s="248"/>
      <c r="E1583" s="36"/>
      <c r="F1583" s="263"/>
      <c r="G1583" s="263"/>
      <c r="H1583" s="38"/>
      <c r="J1583" s="40"/>
      <c r="K1583" s="40"/>
      <c r="L1583" s="41"/>
      <c r="M1583" s="101"/>
    </row>
    <row r="1584" spans="1:13">
      <c r="A1584" s="39"/>
      <c r="B1584" s="255"/>
      <c r="C1584" s="248"/>
      <c r="D1584" s="248"/>
      <c r="E1584" s="36"/>
      <c r="F1584" s="263"/>
      <c r="G1584" s="263"/>
      <c r="H1584" s="38"/>
      <c r="J1584" s="40"/>
      <c r="K1584" s="40"/>
      <c r="L1584" s="41"/>
      <c r="M1584" s="101"/>
    </row>
    <row r="1585" spans="1:13">
      <c r="A1585" s="39"/>
      <c r="B1585" s="255"/>
      <c r="C1585" s="248"/>
      <c r="D1585" s="248"/>
      <c r="E1585" s="36"/>
      <c r="F1585" s="263"/>
      <c r="G1585" s="263"/>
      <c r="H1585" s="38"/>
      <c r="J1585" s="40"/>
      <c r="K1585" s="40"/>
      <c r="L1585" s="41"/>
      <c r="M1585" s="101"/>
    </row>
    <row r="1586" spans="1:13">
      <c r="A1586" s="39"/>
      <c r="B1586" s="255"/>
      <c r="C1586" s="248"/>
      <c r="D1586" s="248"/>
      <c r="E1586" s="36"/>
      <c r="F1586" s="263"/>
      <c r="G1586" s="263"/>
      <c r="H1586" s="38"/>
      <c r="J1586" s="40"/>
      <c r="K1586" s="40"/>
      <c r="L1586" s="41"/>
      <c r="M1586" s="101"/>
    </row>
    <row r="1587" spans="1:13">
      <c r="A1587" s="39"/>
      <c r="B1587" s="255"/>
      <c r="C1587" s="248"/>
      <c r="D1587" s="248"/>
      <c r="E1587" s="36"/>
      <c r="F1587" s="263"/>
      <c r="G1587" s="263"/>
      <c r="H1587" s="38"/>
      <c r="J1587" s="40"/>
      <c r="K1587" s="40"/>
      <c r="L1587" s="41"/>
      <c r="M1587" s="101"/>
    </row>
    <row r="1588" spans="1:13">
      <c r="A1588" s="39"/>
      <c r="B1588" s="255"/>
      <c r="C1588" s="248"/>
      <c r="D1588" s="248"/>
      <c r="E1588" s="36"/>
      <c r="F1588" s="263"/>
      <c r="G1588" s="263"/>
      <c r="H1588" s="38"/>
      <c r="J1588" s="40"/>
      <c r="K1588" s="40"/>
      <c r="L1588" s="41"/>
      <c r="M1588" s="101"/>
    </row>
    <row r="1589" spans="1:13">
      <c r="A1589" s="39"/>
      <c r="B1589" s="255"/>
      <c r="C1589" s="248"/>
      <c r="D1589" s="248"/>
      <c r="E1589" s="36"/>
      <c r="F1589" s="263"/>
      <c r="G1589" s="263"/>
      <c r="H1589" s="38"/>
      <c r="J1589" s="40"/>
      <c r="K1589" s="40"/>
      <c r="L1589" s="41"/>
      <c r="M1589" s="101"/>
    </row>
    <row r="1590" spans="1:13">
      <c r="A1590" s="39"/>
      <c r="B1590" s="255"/>
      <c r="C1590" s="248"/>
      <c r="D1590" s="248"/>
      <c r="E1590" s="36"/>
      <c r="F1590" s="263"/>
      <c r="G1590" s="263"/>
      <c r="H1590" s="38"/>
      <c r="J1590" s="40"/>
      <c r="K1590" s="40"/>
      <c r="L1590" s="41"/>
      <c r="M1590" s="101"/>
    </row>
    <row r="1591" spans="1:13">
      <c r="A1591" s="39"/>
      <c r="B1591" s="255"/>
      <c r="C1591" s="248"/>
      <c r="D1591" s="248"/>
      <c r="E1591" s="36"/>
      <c r="F1591" s="263"/>
      <c r="G1591" s="263"/>
      <c r="H1591" s="38"/>
      <c r="J1591" s="40"/>
      <c r="K1591" s="40"/>
      <c r="L1591" s="41"/>
      <c r="M1591" s="101"/>
    </row>
    <row r="1592" spans="1:13">
      <c r="A1592" s="39"/>
      <c r="B1592" s="255"/>
      <c r="C1592" s="248"/>
      <c r="D1592" s="248"/>
      <c r="E1592" s="36"/>
      <c r="F1592" s="263"/>
      <c r="G1592" s="263"/>
      <c r="H1592" s="38"/>
      <c r="J1592" s="40"/>
      <c r="K1592" s="40"/>
      <c r="L1592" s="41"/>
      <c r="M1592" s="101"/>
    </row>
    <row r="1593" spans="1:13">
      <c r="A1593" s="39"/>
      <c r="B1593" s="255"/>
      <c r="C1593" s="248"/>
      <c r="D1593" s="248"/>
      <c r="E1593" s="36"/>
      <c r="F1593" s="263"/>
      <c r="G1593" s="263"/>
      <c r="H1593" s="38"/>
      <c r="J1593" s="40"/>
      <c r="K1593" s="40"/>
      <c r="L1593" s="41"/>
      <c r="M1593" s="101"/>
    </row>
    <row r="1594" spans="1:13">
      <c r="A1594" s="39"/>
      <c r="B1594" s="255"/>
      <c r="C1594" s="248"/>
      <c r="D1594" s="248"/>
      <c r="E1594" s="36"/>
      <c r="F1594" s="263"/>
      <c r="G1594" s="263"/>
      <c r="H1594" s="38"/>
      <c r="J1594" s="40"/>
      <c r="K1594" s="40"/>
      <c r="L1594" s="41"/>
      <c r="M1594" s="101"/>
    </row>
    <row r="1595" spans="1:13">
      <c r="A1595" s="39"/>
      <c r="B1595" s="255"/>
      <c r="C1595" s="248"/>
      <c r="D1595" s="248"/>
      <c r="E1595" s="36"/>
      <c r="F1595" s="263"/>
      <c r="G1595" s="263"/>
      <c r="H1595" s="38"/>
      <c r="J1595" s="40"/>
      <c r="K1595" s="40"/>
      <c r="L1595" s="41"/>
      <c r="M1595" s="101"/>
    </row>
    <row r="1596" spans="1:13">
      <c r="A1596" s="39"/>
      <c r="B1596" s="255"/>
      <c r="C1596" s="248"/>
      <c r="D1596" s="248"/>
      <c r="E1596" s="36"/>
      <c r="F1596" s="263"/>
      <c r="G1596" s="263"/>
      <c r="H1596" s="38"/>
      <c r="J1596" s="40"/>
      <c r="K1596" s="40"/>
      <c r="L1596" s="41"/>
      <c r="M1596" s="101"/>
    </row>
    <row r="1597" spans="1:13">
      <c r="A1597" s="39"/>
      <c r="B1597" s="255"/>
      <c r="C1597" s="248"/>
      <c r="D1597" s="248"/>
      <c r="E1597" s="36"/>
      <c r="F1597" s="263"/>
      <c r="G1597" s="263"/>
      <c r="H1597" s="38"/>
      <c r="J1597" s="40"/>
      <c r="K1597" s="40"/>
      <c r="L1597" s="41"/>
      <c r="M1597" s="101"/>
    </row>
    <row r="1598" spans="1:13">
      <c r="A1598" s="39"/>
      <c r="B1598" s="255"/>
      <c r="C1598" s="248"/>
      <c r="D1598" s="248"/>
      <c r="E1598" s="36"/>
      <c r="F1598" s="263"/>
      <c r="G1598" s="263"/>
      <c r="H1598" s="38"/>
      <c r="J1598" s="40"/>
      <c r="K1598" s="40"/>
      <c r="L1598" s="41"/>
      <c r="M1598" s="101"/>
    </row>
    <row r="1599" spans="1:13">
      <c r="A1599" s="39"/>
      <c r="B1599" s="255"/>
      <c r="C1599" s="248"/>
      <c r="D1599" s="248"/>
      <c r="E1599" s="36"/>
      <c r="F1599" s="263"/>
      <c r="G1599" s="263"/>
      <c r="H1599" s="38"/>
      <c r="J1599" s="40"/>
      <c r="K1599" s="40"/>
      <c r="L1599" s="41"/>
      <c r="M1599" s="101"/>
    </row>
    <row r="1600" spans="1:13">
      <c r="A1600" s="39"/>
      <c r="B1600" s="255"/>
      <c r="C1600" s="248"/>
      <c r="D1600" s="248"/>
      <c r="E1600" s="36"/>
      <c r="F1600" s="263"/>
      <c r="G1600" s="263"/>
      <c r="H1600" s="38"/>
      <c r="J1600" s="40"/>
      <c r="K1600" s="40"/>
      <c r="L1600" s="41"/>
      <c r="M1600" s="101"/>
    </row>
    <row r="1601" spans="1:13">
      <c r="A1601" s="39"/>
      <c r="B1601" s="255"/>
      <c r="C1601" s="248"/>
      <c r="D1601" s="248"/>
      <c r="E1601" s="36"/>
      <c r="F1601" s="263"/>
      <c r="G1601" s="263"/>
      <c r="H1601" s="38"/>
      <c r="J1601" s="40"/>
      <c r="K1601" s="40"/>
      <c r="L1601" s="41"/>
      <c r="M1601" s="101"/>
    </row>
    <row r="1602" spans="1:13">
      <c r="A1602" s="39"/>
      <c r="B1602" s="255"/>
      <c r="C1602" s="248"/>
      <c r="D1602" s="248"/>
      <c r="E1602" s="36"/>
      <c r="F1602" s="263"/>
      <c r="G1602" s="263"/>
      <c r="H1602" s="38"/>
      <c r="J1602" s="40"/>
      <c r="K1602" s="40"/>
      <c r="L1602" s="41"/>
      <c r="M1602" s="101"/>
    </row>
    <row r="1603" spans="1:13">
      <c r="A1603" s="39"/>
      <c r="B1603" s="255"/>
      <c r="C1603" s="248"/>
      <c r="D1603" s="248"/>
      <c r="E1603" s="36"/>
      <c r="F1603" s="263"/>
      <c r="G1603" s="263"/>
      <c r="H1603" s="38"/>
      <c r="J1603" s="40"/>
      <c r="K1603" s="40"/>
      <c r="L1603" s="41"/>
      <c r="M1603" s="101"/>
    </row>
    <row r="1604" spans="1:13">
      <c r="A1604" s="39"/>
      <c r="B1604" s="255"/>
      <c r="C1604" s="248"/>
      <c r="D1604" s="248"/>
      <c r="E1604" s="36"/>
      <c r="F1604" s="263"/>
      <c r="G1604" s="263"/>
      <c r="H1604" s="38"/>
      <c r="J1604" s="40"/>
      <c r="K1604" s="40"/>
      <c r="L1604" s="41"/>
      <c r="M1604" s="101"/>
    </row>
    <row r="1605" spans="1:13">
      <c r="A1605" s="39"/>
      <c r="B1605" s="255"/>
      <c r="C1605" s="248"/>
      <c r="D1605" s="248"/>
      <c r="E1605" s="36"/>
      <c r="F1605" s="263"/>
      <c r="G1605" s="263"/>
      <c r="H1605" s="38"/>
      <c r="J1605" s="40"/>
      <c r="K1605" s="40"/>
      <c r="L1605" s="41"/>
      <c r="M1605" s="101"/>
    </row>
    <row r="1606" spans="1:13">
      <c r="A1606" s="39"/>
      <c r="B1606" s="255"/>
      <c r="C1606" s="248"/>
      <c r="D1606" s="248"/>
      <c r="E1606" s="36"/>
      <c r="F1606" s="263"/>
      <c r="G1606" s="263"/>
      <c r="H1606" s="38"/>
      <c r="J1606" s="40"/>
      <c r="K1606" s="40"/>
      <c r="L1606" s="41"/>
      <c r="M1606" s="101"/>
    </row>
    <row r="1607" spans="1:13">
      <c r="A1607" s="39"/>
      <c r="B1607" s="255"/>
      <c r="C1607" s="248"/>
      <c r="D1607" s="248"/>
      <c r="E1607" s="36"/>
      <c r="F1607" s="263"/>
      <c r="G1607" s="263"/>
      <c r="H1607" s="38"/>
      <c r="J1607" s="40"/>
      <c r="K1607" s="40"/>
      <c r="L1607" s="41"/>
      <c r="M1607" s="101"/>
    </row>
    <row r="1608" spans="1:13">
      <c r="A1608" s="39"/>
      <c r="B1608" s="255"/>
      <c r="C1608" s="248"/>
      <c r="D1608" s="248"/>
      <c r="E1608" s="36"/>
      <c r="F1608" s="263"/>
      <c r="G1608" s="263"/>
      <c r="H1608" s="38"/>
      <c r="J1608" s="40"/>
      <c r="K1608" s="40"/>
      <c r="L1608" s="41"/>
      <c r="M1608" s="101"/>
    </row>
    <row r="1609" spans="1:13">
      <c r="A1609" s="39"/>
      <c r="B1609" s="255"/>
      <c r="C1609" s="248"/>
      <c r="D1609" s="248"/>
      <c r="E1609" s="36"/>
      <c r="F1609" s="263"/>
      <c r="G1609" s="263"/>
      <c r="H1609" s="38"/>
      <c r="J1609" s="40"/>
      <c r="K1609" s="40"/>
      <c r="L1609" s="41"/>
      <c r="M1609" s="101"/>
    </row>
    <row r="1610" spans="1:13">
      <c r="A1610" s="39"/>
      <c r="B1610" s="255"/>
      <c r="C1610" s="248"/>
      <c r="D1610" s="248"/>
      <c r="E1610" s="36"/>
      <c r="F1610" s="263"/>
      <c r="G1610" s="263"/>
      <c r="H1610" s="38"/>
      <c r="J1610" s="40"/>
      <c r="K1610" s="40"/>
      <c r="L1610" s="41"/>
      <c r="M1610" s="101"/>
    </row>
    <row r="1611" spans="1:13">
      <c r="A1611" s="39"/>
      <c r="B1611" s="255"/>
      <c r="C1611" s="248"/>
      <c r="D1611" s="248"/>
      <c r="E1611" s="36"/>
      <c r="F1611" s="263"/>
      <c r="G1611" s="263"/>
      <c r="H1611" s="38"/>
      <c r="J1611" s="40"/>
      <c r="K1611" s="40"/>
      <c r="L1611" s="41"/>
      <c r="M1611" s="101"/>
    </row>
    <row r="1612" spans="1:13">
      <c r="A1612" s="39"/>
      <c r="B1612" s="255"/>
      <c r="C1612" s="248"/>
      <c r="D1612" s="248"/>
      <c r="E1612" s="36"/>
      <c r="F1612" s="263"/>
      <c r="G1612" s="263"/>
      <c r="H1612" s="38"/>
      <c r="J1612" s="40"/>
      <c r="K1612" s="40"/>
      <c r="L1612" s="41"/>
      <c r="M1612" s="101"/>
    </row>
    <row r="1613" spans="1:13">
      <c r="A1613" s="39"/>
      <c r="B1613" s="255"/>
      <c r="C1613" s="248"/>
      <c r="D1613" s="248"/>
      <c r="E1613" s="36"/>
      <c r="F1613" s="263"/>
      <c r="G1613" s="263"/>
      <c r="H1613" s="38"/>
      <c r="J1613" s="40"/>
      <c r="K1613" s="40"/>
      <c r="L1613" s="41"/>
      <c r="M1613" s="101"/>
    </row>
    <row r="1614" spans="1:13">
      <c r="A1614" s="39"/>
      <c r="B1614" s="255"/>
      <c r="C1614" s="248"/>
      <c r="D1614" s="248"/>
      <c r="E1614" s="36"/>
      <c r="F1614" s="263"/>
      <c r="G1614" s="263"/>
      <c r="H1614" s="38"/>
      <c r="J1614" s="40"/>
      <c r="K1614" s="40"/>
      <c r="L1614" s="41"/>
      <c r="M1614" s="101"/>
    </row>
    <row r="1615" spans="1:13">
      <c r="A1615" s="39"/>
      <c r="B1615" s="255"/>
      <c r="C1615" s="248"/>
      <c r="D1615" s="248"/>
      <c r="E1615" s="36"/>
      <c r="F1615" s="263"/>
      <c r="G1615" s="263"/>
      <c r="H1615" s="38"/>
      <c r="J1615" s="40"/>
      <c r="K1615" s="40"/>
      <c r="L1615" s="41"/>
      <c r="M1615" s="101"/>
    </row>
    <row r="1616" spans="1:13">
      <c r="A1616" s="39"/>
      <c r="B1616" s="255"/>
      <c r="C1616" s="248"/>
      <c r="D1616" s="248"/>
      <c r="E1616" s="36"/>
      <c r="F1616" s="263"/>
      <c r="G1616" s="263"/>
      <c r="H1616" s="38"/>
      <c r="J1616" s="40"/>
      <c r="K1616" s="40"/>
      <c r="L1616" s="41"/>
      <c r="M1616" s="101"/>
    </row>
    <row r="1617" spans="1:13">
      <c r="A1617" s="39"/>
      <c r="B1617" s="255"/>
      <c r="C1617" s="248"/>
      <c r="D1617" s="248"/>
      <c r="E1617" s="36"/>
      <c r="F1617" s="263"/>
      <c r="G1617" s="263"/>
      <c r="H1617" s="38"/>
      <c r="J1617" s="40"/>
      <c r="K1617" s="40"/>
      <c r="L1617" s="41"/>
      <c r="M1617" s="101"/>
    </row>
    <row r="1618" spans="1:13">
      <c r="A1618" s="39"/>
      <c r="B1618" s="255"/>
      <c r="C1618" s="248"/>
      <c r="D1618" s="248"/>
      <c r="E1618" s="36"/>
      <c r="F1618" s="263"/>
      <c r="G1618" s="263"/>
      <c r="H1618" s="38"/>
      <c r="J1618" s="40"/>
      <c r="K1618" s="40"/>
      <c r="L1618" s="41"/>
      <c r="M1618" s="101"/>
    </row>
    <row r="1619" spans="1:13">
      <c r="A1619" s="39"/>
      <c r="B1619" s="255"/>
      <c r="C1619" s="248"/>
      <c r="D1619" s="248"/>
      <c r="E1619" s="36"/>
      <c r="F1619" s="263"/>
      <c r="G1619" s="263"/>
      <c r="H1619" s="38"/>
      <c r="J1619" s="40"/>
      <c r="K1619" s="40"/>
      <c r="L1619" s="41"/>
      <c r="M1619" s="101"/>
    </row>
    <row r="1620" spans="1:13">
      <c r="A1620" s="39"/>
      <c r="B1620" s="255"/>
      <c r="C1620" s="248"/>
      <c r="D1620" s="248"/>
      <c r="E1620" s="36"/>
      <c r="F1620" s="263"/>
      <c r="G1620" s="263"/>
      <c r="H1620" s="38"/>
      <c r="J1620" s="40"/>
      <c r="K1620" s="40"/>
      <c r="L1620" s="41"/>
      <c r="M1620" s="101"/>
    </row>
    <row r="1621" spans="1:13">
      <c r="A1621" s="39"/>
      <c r="B1621" s="255"/>
      <c r="C1621" s="248"/>
      <c r="D1621" s="248"/>
      <c r="E1621" s="36"/>
      <c r="F1621" s="263"/>
      <c r="G1621" s="263"/>
      <c r="H1621" s="38"/>
      <c r="J1621" s="40"/>
      <c r="K1621" s="40"/>
      <c r="L1621" s="41"/>
      <c r="M1621" s="101"/>
    </row>
    <row r="1622" spans="1:13">
      <c r="A1622" s="39"/>
      <c r="B1622" s="255"/>
      <c r="C1622" s="248"/>
      <c r="D1622" s="248"/>
      <c r="E1622" s="36"/>
      <c r="F1622" s="263"/>
      <c r="G1622" s="263"/>
      <c r="H1622" s="38"/>
      <c r="J1622" s="40"/>
      <c r="K1622" s="40"/>
      <c r="L1622" s="41"/>
      <c r="M1622" s="101"/>
    </row>
    <row r="1623" spans="1:13">
      <c r="A1623" s="39"/>
      <c r="B1623" s="255"/>
      <c r="C1623" s="248"/>
      <c r="D1623" s="248"/>
      <c r="E1623" s="36"/>
      <c r="F1623" s="263"/>
      <c r="G1623" s="263"/>
      <c r="H1623" s="38"/>
      <c r="J1623" s="40"/>
      <c r="K1623" s="40"/>
      <c r="L1623" s="41"/>
      <c r="M1623" s="101"/>
    </row>
    <row r="1624" spans="1:13">
      <c r="A1624" s="39"/>
      <c r="B1624" s="255"/>
      <c r="C1624" s="248"/>
      <c r="D1624" s="248"/>
      <c r="E1624" s="36"/>
      <c r="F1624" s="263"/>
      <c r="G1624" s="263"/>
      <c r="H1624" s="38"/>
      <c r="J1624" s="40"/>
      <c r="K1624" s="40"/>
      <c r="L1624" s="41"/>
      <c r="M1624" s="101"/>
    </row>
    <row r="1625" spans="1:13">
      <c r="A1625" s="39"/>
      <c r="B1625" s="255"/>
      <c r="C1625" s="248"/>
      <c r="D1625" s="248"/>
      <c r="E1625" s="36"/>
      <c r="F1625" s="263"/>
      <c r="G1625" s="263"/>
      <c r="H1625" s="38"/>
      <c r="J1625" s="40"/>
      <c r="K1625" s="40"/>
      <c r="L1625" s="41"/>
      <c r="M1625" s="101"/>
    </row>
    <row r="1626" spans="1:13">
      <c r="A1626" s="39"/>
      <c r="B1626" s="255"/>
      <c r="C1626" s="248"/>
      <c r="D1626" s="248"/>
      <c r="E1626" s="36"/>
      <c r="F1626" s="263"/>
      <c r="G1626" s="263"/>
      <c r="H1626" s="38"/>
      <c r="J1626" s="40"/>
      <c r="K1626" s="40"/>
      <c r="L1626" s="41"/>
      <c r="M1626" s="101"/>
    </row>
    <row r="1627" spans="1:13">
      <c r="A1627" s="39"/>
      <c r="B1627" s="255"/>
      <c r="C1627" s="248"/>
      <c r="D1627" s="248"/>
      <c r="E1627" s="36"/>
      <c r="F1627" s="263"/>
      <c r="G1627" s="263"/>
      <c r="H1627" s="38"/>
      <c r="J1627" s="40"/>
      <c r="K1627" s="40"/>
      <c r="L1627" s="41"/>
      <c r="M1627" s="101"/>
    </row>
    <row r="1628" spans="1:13">
      <c r="A1628" s="39"/>
      <c r="B1628" s="255"/>
      <c r="C1628" s="248"/>
      <c r="D1628" s="248"/>
      <c r="E1628" s="36"/>
      <c r="F1628" s="263"/>
      <c r="G1628" s="263"/>
      <c r="H1628" s="38"/>
      <c r="J1628" s="40"/>
      <c r="K1628" s="40"/>
      <c r="L1628" s="41"/>
      <c r="M1628" s="101"/>
    </row>
    <row r="1629" spans="1:13">
      <c r="A1629" s="39"/>
      <c r="B1629" s="255"/>
      <c r="C1629" s="248"/>
      <c r="D1629" s="248"/>
      <c r="E1629" s="36"/>
      <c r="F1629" s="263"/>
      <c r="G1629" s="263"/>
      <c r="H1629" s="38"/>
      <c r="J1629" s="40"/>
      <c r="K1629" s="40"/>
      <c r="L1629" s="41"/>
      <c r="M1629" s="101"/>
    </row>
    <row r="1630" spans="1:13">
      <c r="A1630" s="39"/>
      <c r="B1630" s="255"/>
      <c r="C1630" s="248"/>
      <c r="D1630" s="248"/>
      <c r="E1630" s="36"/>
      <c r="F1630" s="263"/>
      <c r="G1630" s="263"/>
      <c r="H1630" s="38"/>
      <c r="J1630" s="40"/>
      <c r="K1630" s="40"/>
      <c r="L1630" s="41"/>
      <c r="M1630" s="101"/>
    </row>
    <row r="1631" spans="1:13">
      <c r="A1631" s="39"/>
      <c r="B1631" s="255"/>
      <c r="C1631" s="248"/>
      <c r="D1631" s="248"/>
      <c r="E1631" s="36"/>
      <c r="F1631" s="263"/>
      <c r="G1631" s="263"/>
      <c r="H1631" s="38"/>
      <c r="J1631" s="40"/>
      <c r="K1631" s="40"/>
      <c r="L1631" s="41"/>
      <c r="M1631" s="101"/>
    </row>
    <row r="1632" spans="1:13">
      <c r="A1632" s="39"/>
      <c r="B1632" s="255"/>
      <c r="C1632" s="248"/>
      <c r="D1632" s="248"/>
      <c r="E1632" s="36"/>
      <c r="F1632" s="263"/>
      <c r="G1632" s="263"/>
      <c r="H1632" s="38"/>
      <c r="J1632" s="40"/>
      <c r="K1632" s="40"/>
      <c r="L1632" s="41"/>
      <c r="M1632" s="101"/>
    </row>
    <row r="1633" spans="1:13">
      <c r="A1633" s="39"/>
      <c r="B1633" s="255"/>
      <c r="C1633" s="248"/>
      <c r="D1633" s="248"/>
      <c r="E1633" s="36"/>
      <c r="F1633" s="263"/>
      <c r="G1633" s="263"/>
      <c r="H1633" s="38"/>
      <c r="J1633" s="40"/>
      <c r="K1633" s="40"/>
      <c r="L1633" s="41"/>
      <c r="M1633" s="101"/>
    </row>
    <row r="1634" spans="1:13">
      <c r="A1634" s="39"/>
      <c r="B1634" s="255"/>
      <c r="C1634" s="248"/>
      <c r="D1634" s="248"/>
      <c r="E1634" s="36"/>
      <c r="F1634" s="263"/>
      <c r="G1634" s="263"/>
      <c r="H1634" s="38"/>
      <c r="J1634" s="40"/>
      <c r="K1634" s="40"/>
      <c r="L1634" s="41"/>
      <c r="M1634" s="101"/>
    </row>
    <row r="1635" spans="1:13">
      <c r="A1635" s="39"/>
      <c r="B1635" s="255"/>
      <c r="C1635" s="248"/>
      <c r="D1635" s="248"/>
      <c r="E1635" s="36"/>
      <c r="F1635" s="263"/>
      <c r="G1635" s="263"/>
      <c r="H1635" s="38"/>
      <c r="J1635" s="40"/>
      <c r="K1635" s="40"/>
      <c r="L1635" s="41"/>
      <c r="M1635" s="101"/>
    </row>
    <row r="1636" spans="1:13">
      <c r="A1636" s="39"/>
      <c r="B1636" s="255"/>
      <c r="C1636" s="248"/>
      <c r="D1636" s="248"/>
      <c r="E1636" s="36"/>
      <c r="F1636" s="263"/>
      <c r="G1636" s="263"/>
      <c r="H1636" s="38"/>
      <c r="J1636" s="40"/>
      <c r="K1636" s="40"/>
      <c r="L1636" s="41"/>
      <c r="M1636" s="101"/>
    </row>
    <row r="1637" spans="1:13">
      <c r="A1637" s="39"/>
      <c r="B1637" s="255"/>
      <c r="C1637" s="248"/>
      <c r="D1637" s="248"/>
      <c r="E1637" s="36"/>
      <c r="F1637" s="263"/>
      <c r="G1637" s="263"/>
      <c r="H1637" s="38"/>
      <c r="J1637" s="40"/>
      <c r="K1637" s="40"/>
      <c r="L1637" s="41"/>
      <c r="M1637" s="101"/>
    </row>
    <row r="1638" spans="1:13">
      <c r="A1638" s="39"/>
      <c r="B1638" s="255"/>
      <c r="C1638" s="248"/>
      <c r="D1638" s="248"/>
      <c r="E1638" s="36"/>
      <c r="F1638" s="263"/>
      <c r="G1638" s="263"/>
      <c r="H1638" s="38"/>
      <c r="J1638" s="40"/>
      <c r="K1638" s="40"/>
      <c r="L1638" s="41"/>
      <c r="M1638" s="101"/>
    </row>
    <row r="1639" spans="1:13">
      <c r="A1639" s="39"/>
      <c r="B1639" s="255"/>
      <c r="C1639" s="248"/>
      <c r="D1639" s="248"/>
      <c r="E1639" s="36"/>
      <c r="F1639" s="263"/>
      <c r="G1639" s="263"/>
      <c r="H1639" s="38"/>
      <c r="J1639" s="40"/>
      <c r="K1639" s="40"/>
      <c r="L1639" s="41"/>
      <c r="M1639" s="101"/>
    </row>
    <row r="1640" spans="1:13">
      <c r="A1640" s="39"/>
      <c r="B1640" s="255"/>
      <c r="C1640" s="248"/>
      <c r="D1640" s="248"/>
      <c r="E1640" s="36"/>
      <c r="F1640" s="263"/>
      <c r="G1640" s="263"/>
      <c r="H1640" s="38"/>
      <c r="J1640" s="40"/>
      <c r="K1640" s="40"/>
      <c r="L1640" s="41"/>
      <c r="M1640" s="101"/>
    </row>
    <row r="1641" spans="1:13">
      <c r="A1641" s="39"/>
      <c r="B1641" s="255"/>
      <c r="C1641" s="248"/>
      <c r="D1641" s="248"/>
      <c r="E1641" s="36"/>
      <c r="F1641" s="263"/>
      <c r="G1641" s="263"/>
      <c r="H1641" s="38"/>
      <c r="J1641" s="40"/>
      <c r="K1641" s="40"/>
      <c r="L1641" s="41"/>
      <c r="M1641" s="101"/>
    </row>
    <row r="1642" spans="1:13">
      <c r="A1642" s="39"/>
      <c r="B1642" s="255"/>
      <c r="C1642" s="248"/>
      <c r="D1642" s="248"/>
      <c r="E1642" s="36"/>
      <c r="F1642" s="263"/>
      <c r="G1642" s="263"/>
      <c r="H1642" s="38"/>
      <c r="J1642" s="40"/>
      <c r="K1642" s="40"/>
      <c r="L1642" s="41"/>
      <c r="M1642" s="101"/>
    </row>
    <row r="1643" spans="1:13">
      <c r="A1643" s="39"/>
      <c r="B1643" s="255"/>
      <c r="C1643" s="248"/>
      <c r="D1643" s="248"/>
      <c r="E1643" s="36"/>
      <c r="F1643" s="263"/>
      <c r="G1643" s="263"/>
      <c r="H1643" s="38"/>
      <c r="J1643" s="40"/>
      <c r="K1643" s="40"/>
      <c r="L1643" s="41"/>
      <c r="M1643" s="101"/>
    </row>
    <row r="1644" spans="1:13">
      <c r="A1644" s="39"/>
      <c r="B1644" s="255"/>
      <c r="C1644" s="248"/>
      <c r="D1644" s="248"/>
      <c r="E1644" s="36"/>
      <c r="F1644" s="263"/>
      <c r="G1644" s="263"/>
      <c r="H1644" s="38"/>
      <c r="J1644" s="40"/>
      <c r="K1644" s="40"/>
      <c r="L1644" s="41"/>
      <c r="M1644" s="101"/>
    </row>
    <row r="1645" spans="1:13">
      <c r="A1645" s="39"/>
      <c r="B1645" s="255"/>
      <c r="C1645" s="248"/>
      <c r="D1645" s="248"/>
      <c r="E1645" s="36"/>
      <c r="F1645" s="263"/>
      <c r="G1645" s="263"/>
      <c r="H1645" s="38"/>
      <c r="J1645" s="40"/>
      <c r="K1645" s="40"/>
      <c r="L1645" s="41"/>
      <c r="M1645" s="101"/>
    </row>
    <row r="1646" spans="1:13">
      <c r="A1646" s="39"/>
      <c r="B1646" s="255"/>
      <c r="C1646" s="248"/>
      <c r="D1646" s="248"/>
      <c r="E1646" s="36"/>
      <c r="F1646" s="263"/>
      <c r="G1646" s="263"/>
      <c r="H1646" s="38"/>
      <c r="J1646" s="40"/>
      <c r="K1646" s="40"/>
      <c r="L1646" s="41"/>
      <c r="M1646" s="101"/>
    </row>
    <row r="1647" spans="1:13">
      <c r="A1647" s="39"/>
      <c r="B1647" s="255"/>
      <c r="C1647" s="248"/>
      <c r="D1647" s="248"/>
      <c r="E1647" s="36"/>
      <c r="F1647" s="263"/>
      <c r="G1647" s="263"/>
      <c r="H1647" s="38"/>
      <c r="J1647" s="40"/>
      <c r="K1647" s="40"/>
      <c r="L1647" s="41"/>
      <c r="M1647" s="101"/>
    </row>
    <row r="1648" spans="1:13">
      <c r="A1648" s="39"/>
      <c r="B1648" s="255"/>
      <c r="C1648" s="248"/>
      <c r="D1648" s="248"/>
      <c r="E1648" s="36"/>
      <c r="F1648" s="263"/>
      <c r="G1648" s="263"/>
      <c r="H1648" s="38"/>
      <c r="J1648" s="40"/>
      <c r="K1648" s="40"/>
      <c r="L1648" s="41"/>
      <c r="M1648" s="101"/>
    </row>
    <row r="1649" spans="1:13">
      <c r="A1649" s="39"/>
      <c r="B1649" s="255"/>
      <c r="C1649" s="248"/>
      <c r="D1649" s="248"/>
      <c r="E1649" s="36"/>
      <c r="F1649" s="263"/>
      <c r="G1649" s="263"/>
      <c r="H1649" s="38"/>
      <c r="J1649" s="40"/>
      <c r="K1649" s="40"/>
      <c r="L1649" s="41"/>
      <c r="M1649" s="101"/>
    </row>
    <row r="1650" spans="1:13">
      <c r="A1650" s="39"/>
      <c r="B1650" s="255"/>
      <c r="C1650" s="248"/>
      <c r="D1650" s="248"/>
      <c r="E1650" s="36"/>
      <c r="F1650" s="263"/>
      <c r="G1650" s="263"/>
      <c r="H1650" s="38"/>
      <c r="J1650" s="40"/>
      <c r="K1650" s="40"/>
      <c r="L1650" s="41"/>
      <c r="M1650" s="101"/>
    </row>
    <row r="1651" spans="1:13">
      <c r="A1651" s="39"/>
      <c r="B1651" s="255"/>
      <c r="C1651" s="248"/>
      <c r="D1651" s="248"/>
      <c r="E1651" s="36"/>
      <c r="F1651" s="263"/>
      <c r="G1651" s="263"/>
      <c r="H1651" s="38"/>
      <c r="J1651" s="40"/>
      <c r="K1651" s="40"/>
      <c r="L1651" s="41"/>
      <c r="M1651" s="101"/>
    </row>
    <row r="1652" spans="1:13">
      <c r="A1652" s="39"/>
      <c r="B1652" s="255"/>
      <c r="C1652" s="248"/>
      <c r="D1652" s="248"/>
      <c r="E1652" s="36"/>
      <c r="F1652" s="263"/>
      <c r="G1652" s="263"/>
      <c r="H1652" s="38"/>
      <c r="J1652" s="40"/>
      <c r="K1652" s="40"/>
      <c r="L1652" s="41"/>
      <c r="M1652" s="101"/>
    </row>
    <row r="1653" spans="1:13">
      <c r="A1653" s="39"/>
      <c r="B1653" s="255"/>
      <c r="C1653" s="248"/>
      <c r="D1653" s="248"/>
      <c r="E1653" s="36"/>
      <c r="F1653" s="263"/>
      <c r="G1653" s="263"/>
      <c r="H1653" s="38"/>
      <c r="J1653" s="40"/>
      <c r="K1653" s="40"/>
      <c r="L1653" s="41"/>
      <c r="M1653" s="101"/>
    </row>
    <row r="1654" spans="1:13">
      <c r="A1654" s="39"/>
      <c r="B1654" s="255"/>
      <c r="C1654" s="248"/>
      <c r="D1654" s="248"/>
      <c r="E1654" s="36"/>
      <c r="F1654" s="263"/>
      <c r="G1654" s="263"/>
      <c r="H1654" s="38"/>
      <c r="J1654" s="40"/>
      <c r="K1654" s="40"/>
      <c r="L1654" s="41"/>
      <c r="M1654" s="101"/>
    </row>
    <row r="1655" spans="1:13">
      <c r="A1655" s="39"/>
      <c r="B1655" s="255"/>
      <c r="C1655" s="248"/>
      <c r="D1655" s="248"/>
      <c r="E1655" s="36"/>
      <c r="F1655" s="263"/>
      <c r="G1655" s="263"/>
      <c r="H1655" s="38"/>
      <c r="J1655" s="40"/>
      <c r="K1655" s="40"/>
      <c r="L1655" s="41"/>
      <c r="M1655" s="101"/>
    </row>
    <row r="1656" spans="1:13">
      <c r="A1656" s="39"/>
      <c r="B1656" s="255"/>
      <c r="C1656" s="248"/>
      <c r="D1656" s="248"/>
      <c r="E1656" s="36"/>
      <c r="F1656" s="263"/>
      <c r="G1656" s="263"/>
      <c r="H1656" s="38"/>
      <c r="J1656" s="40"/>
      <c r="K1656" s="40"/>
      <c r="L1656" s="41"/>
      <c r="M1656" s="101"/>
    </row>
    <row r="1657" spans="1:13">
      <c r="A1657" s="39"/>
      <c r="B1657" s="255"/>
      <c r="C1657" s="248"/>
      <c r="D1657" s="248"/>
      <c r="E1657" s="36"/>
      <c r="F1657" s="263"/>
      <c r="G1657" s="263"/>
      <c r="H1657" s="38"/>
      <c r="J1657" s="40"/>
      <c r="K1657" s="40"/>
      <c r="L1657" s="41"/>
      <c r="M1657" s="101"/>
    </row>
    <row r="1658" spans="1:13">
      <c r="A1658" s="39"/>
      <c r="B1658" s="255"/>
      <c r="C1658" s="248"/>
      <c r="D1658" s="248"/>
      <c r="E1658" s="36"/>
      <c r="F1658" s="263"/>
      <c r="G1658" s="263"/>
      <c r="H1658" s="38"/>
      <c r="J1658" s="40"/>
      <c r="K1658" s="40"/>
      <c r="L1658" s="41"/>
      <c r="M1658" s="101"/>
    </row>
    <row r="1659" spans="1:13">
      <c r="A1659" s="39"/>
      <c r="B1659" s="255"/>
      <c r="C1659" s="248"/>
      <c r="D1659" s="248"/>
      <c r="E1659" s="36"/>
      <c r="F1659" s="263"/>
      <c r="G1659" s="263"/>
      <c r="H1659" s="38"/>
      <c r="J1659" s="40"/>
      <c r="K1659" s="40"/>
      <c r="L1659" s="41"/>
      <c r="M1659" s="101"/>
    </row>
    <row r="1660" spans="1:13">
      <c r="A1660" s="39"/>
      <c r="B1660" s="255"/>
      <c r="C1660" s="248"/>
      <c r="D1660" s="248"/>
      <c r="E1660" s="36"/>
      <c r="F1660" s="263"/>
      <c r="G1660" s="263"/>
      <c r="H1660" s="38"/>
      <c r="J1660" s="40"/>
      <c r="K1660" s="40"/>
      <c r="L1660" s="41"/>
      <c r="M1660" s="101"/>
    </row>
    <row r="1661" spans="1:13">
      <c r="A1661" s="39"/>
      <c r="B1661" s="255"/>
      <c r="C1661" s="248"/>
      <c r="D1661" s="248"/>
      <c r="E1661" s="36"/>
      <c r="F1661" s="263"/>
      <c r="G1661" s="263"/>
      <c r="H1661" s="38"/>
      <c r="J1661" s="40"/>
      <c r="K1661" s="40"/>
      <c r="L1661" s="41"/>
      <c r="M1661" s="101"/>
    </row>
    <row r="1662" spans="1:13">
      <c r="A1662" s="39"/>
      <c r="B1662" s="255"/>
      <c r="C1662" s="248"/>
      <c r="D1662" s="248"/>
      <c r="E1662" s="36"/>
      <c r="F1662" s="263"/>
      <c r="G1662" s="263"/>
      <c r="H1662" s="38"/>
      <c r="J1662" s="40"/>
      <c r="K1662" s="40"/>
      <c r="L1662" s="41"/>
      <c r="M1662" s="101"/>
    </row>
    <row r="1663" spans="1:13">
      <c r="A1663" s="39"/>
      <c r="B1663" s="255"/>
      <c r="C1663" s="248"/>
      <c r="D1663" s="248"/>
      <c r="E1663" s="36"/>
      <c r="F1663" s="263"/>
      <c r="G1663" s="263"/>
      <c r="H1663" s="38"/>
      <c r="J1663" s="40"/>
      <c r="K1663" s="40"/>
      <c r="L1663" s="41"/>
      <c r="M1663" s="101"/>
    </row>
    <row r="1664" spans="1:13">
      <c r="A1664" s="39"/>
      <c r="B1664" s="255"/>
      <c r="C1664" s="248"/>
      <c r="D1664" s="248"/>
      <c r="E1664" s="36"/>
      <c r="F1664" s="263"/>
      <c r="G1664" s="263"/>
      <c r="H1664" s="38"/>
      <c r="J1664" s="40"/>
      <c r="K1664" s="40"/>
      <c r="L1664" s="41"/>
      <c r="M1664" s="101"/>
    </row>
    <row r="1665" spans="1:13">
      <c r="A1665" s="39"/>
      <c r="B1665" s="255"/>
      <c r="C1665" s="248"/>
      <c r="D1665" s="248"/>
      <c r="E1665" s="36"/>
      <c r="F1665" s="263"/>
      <c r="G1665" s="263"/>
      <c r="H1665" s="38"/>
      <c r="J1665" s="40"/>
      <c r="K1665" s="40"/>
      <c r="L1665" s="41"/>
      <c r="M1665" s="101"/>
    </row>
    <row r="1666" spans="1:13">
      <c r="A1666" s="39"/>
      <c r="B1666" s="255"/>
      <c r="C1666" s="248"/>
      <c r="D1666" s="248"/>
      <c r="E1666" s="36"/>
      <c r="F1666" s="263"/>
      <c r="G1666" s="263"/>
      <c r="H1666" s="38"/>
      <c r="J1666" s="40"/>
      <c r="K1666" s="40"/>
      <c r="L1666" s="41"/>
      <c r="M1666" s="101"/>
    </row>
    <row r="1667" spans="1:13">
      <c r="A1667" s="39"/>
      <c r="B1667" s="255"/>
      <c r="C1667" s="248"/>
      <c r="D1667" s="248"/>
      <c r="E1667" s="36"/>
      <c r="F1667" s="263"/>
      <c r="G1667" s="263"/>
      <c r="H1667" s="38"/>
      <c r="J1667" s="40"/>
      <c r="K1667" s="40"/>
      <c r="L1667" s="41"/>
      <c r="M1667" s="101"/>
    </row>
    <row r="1668" spans="1:13">
      <c r="A1668" s="39"/>
      <c r="B1668" s="255"/>
      <c r="C1668" s="248"/>
      <c r="D1668" s="248"/>
      <c r="E1668" s="36"/>
      <c r="F1668" s="263"/>
      <c r="G1668" s="263"/>
      <c r="H1668" s="38"/>
      <c r="J1668" s="40"/>
      <c r="K1668" s="40"/>
      <c r="L1668" s="41"/>
      <c r="M1668" s="101"/>
    </row>
    <row r="1669" spans="1:13">
      <c r="A1669" s="39"/>
      <c r="B1669" s="255"/>
      <c r="C1669" s="248"/>
      <c r="D1669" s="248"/>
      <c r="E1669" s="36"/>
      <c r="F1669" s="263"/>
      <c r="G1669" s="263"/>
      <c r="H1669" s="38"/>
      <c r="J1669" s="40"/>
      <c r="K1669" s="40"/>
      <c r="L1669" s="41"/>
      <c r="M1669" s="101"/>
    </row>
    <row r="1670" spans="1:13">
      <c r="A1670" s="39"/>
      <c r="B1670" s="255"/>
      <c r="C1670" s="248"/>
      <c r="D1670" s="248"/>
      <c r="E1670" s="36"/>
      <c r="F1670" s="263"/>
      <c r="G1670" s="263"/>
      <c r="H1670" s="38"/>
      <c r="J1670" s="40"/>
      <c r="K1670" s="40"/>
      <c r="L1670" s="41"/>
      <c r="M1670" s="101"/>
    </row>
    <row r="1671" spans="1:13">
      <c r="A1671" s="39"/>
      <c r="B1671" s="255"/>
      <c r="C1671" s="248"/>
      <c r="D1671" s="248"/>
      <c r="E1671" s="36"/>
      <c r="F1671" s="263"/>
      <c r="G1671" s="263"/>
      <c r="H1671" s="38"/>
      <c r="J1671" s="40"/>
      <c r="K1671" s="40"/>
      <c r="L1671" s="41"/>
      <c r="M1671" s="101"/>
    </row>
    <row r="1672" spans="1:13">
      <c r="A1672" s="39"/>
      <c r="B1672" s="255"/>
      <c r="C1672" s="248"/>
      <c r="D1672" s="248"/>
      <c r="E1672" s="36"/>
      <c r="F1672" s="263"/>
      <c r="G1672" s="263"/>
      <c r="H1672" s="38"/>
      <c r="J1672" s="40"/>
      <c r="K1672" s="40"/>
      <c r="L1672" s="41"/>
      <c r="M1672" s="101"/>
    </row>
    <row r="1673" spans="1:13">
      <c r="A1673" s="39"/>
      <c r="B1673" s="255"/>
      <c r="C1673" s="248"/>
      <c r="D1673" s="248"/>
      <c r="E1673" s="36"/>
      <c r="F1673" s="263"/>
      <c r="G1673" s="263"/>
      <c r="H1673" s="38"/>
      <c r="J1673" s="40"/>
      <c r="K1673" s="40"/>
      <c r="L1673" s="41"/>
      <c r="M1673" s="101"/>
    </row>
    <row r="1674" spans="1:13">
      <c r="A1674" s="39"/>
      <c r="B1674" s="255"/>
      <c r="C1674" s="248"/>
      <c r="D1674" s="248"/>
      <c r="E1674" s="36"/>
      <c r="F1674" s="263"/>
      <c r="G1674" s="263"/>
      <c r="H1674" s="38"/>
      <c r="J1674" s="40"/>
      <c r="K1674" s="40"/>
      <c r="L1674" s="41"/>
      <c r="M1674" s="101"/>
    </row>
    <row r="1675" spans="1:13">
      <c r="A1675" s="39"/>
      <c r="B1675" s="255"/>
      <c r="C1675" s="248"/>
      <c r="D1675" s="248"/>
      <c r="E1675" s="36"/>
      <c r="F1675" s="263"/>
      <c r="G1675" s="263"/>
      <c r="H1675" s="38"/>
      <c r="J1675" s="40"/>
      <c r="K1675" s="40"/>
      <c r="L1675" s="41"/>
      <c r="M1675" s="101"/>
    </row>
    <row r="1676" spans="1:13">
      <c r="A1676" s="39"/>
      <c r="B1676" s="255"/>
      <c r="C1676" s="248"/>
      <c r="D1676" s="248"/>
      <c r="E1676" s="36"/>
      <c r="F1676" s="263"/>
      <c r="G1676" s="263"/>
      <c r="H1676" s="38"/>
      <c r="J1676" s="40"/>
      <c r="K1676" s="40"/>
      <c r="L1676" s="41"/>
      <c r="M1676" s="101"/>
    </row>
    <row r="1677" spans="1:13">
      <c r="A1677" s="39"/>
      <c r="B1677" s="255"/>
      <c r="C1677" s="248"/>
      <c r="D1677" s="248"/>
      <c r="E1677" s="36"/>
      <c r="F1677" s="263"/>
      <c r="G1677" s="263"/>
      <c r="H1677" s="38"/>
      <c r="J1677" s="40"/>
      <c r="K1677" s="40"/>
      <c r="L1677" s="41"/>
      <c r="M1677" s="101"/>
    </row>
    <row r="1678" spans="1:13">
      <c r="A1678" s="39"/>
      <c r="B1678" s="255"/>
      <c r="C1678" s="248"/>
      <c r="D1678" s="248"/>
      <c r="E1678" s="36"/>
      <c r="F1678" s="263"/>
      <c r="G1678" s="263"/>
      <c r="H1678" s="38"/>
      <c r="J1678" s="40"/>
      <c r="K1678" s="40"/>
      <c r="L1678" s="41"/>
      <c r="M1678" s="101"/>
    </row>
    <row r="1679" spans="1:13">
      <c r="A1679" s="39"/>
      <c r="B1679" s="255"/>
      <c r="C1679" s="248"/>
      <c r="D1679" s="248"/>
      <c r="E1679" s="36"/>
      <c r="F1679" s="263"/>
      <c r="G1679" s="263"/>
      <c r="H1679" s="38"/>
      <c r="J1679" s="40"/>
      <c r="K1679" s="40"/>
      <c r="L1679" s="41"/>
      <c r="M1679" s="101"/>
    </row>
    <row r="1680" spans="1:13">
      <c r="A1680" s="39"/>
      <c r="B1680" s="255"/>
      <c r="C1680" s="248"/>
      <c r="D1680" s="248"/>
      <c r="E1680" s="36"/>
      <c r="F1680" s="263"/>
      <c r="G1680" s="263"/>
      <c r="H1680" s="38"/>
      <c r="J1680" s="40"/>
      <c r="K1680" s="40"/>
      <c r="L1680" s="41"/>
      <c r="M1680" s="101"/>
    </row>
    <row r="1681" spans="1:13">
      <c r="A1681" s="39"/>
      <c r="B1681" s="255"/>
      <c r="C1681" s="248"/>
      <c r="D1681" s="248"/>
      <c r="E1681" s="36"/>
      <c r="F1681" s="263"/>
      <c r="G1681" s="263"/>
      <c r="H1681" s="38"/>
      <c r="J1681" s="40"/>
      <c r="K1681" s="40"/>
      <c r="L1681" s="41"/>
      <c r="M1681" s="101"/>
    </row>
    <row r="1682" spans="1:13">
      <c r="A1682" s="39"/>
      <c r="B1682" s="255"/>
      <c r="C1682" s="248"/>
      <c r="D1682" s="248"/>
      <c r="E1682" s="36"/>
      <c r="F1682" s="263"/>
      <c r="G1682" s="263"/>
      <c r="H1682" s="38"/>
      <c r="J1682" s="40"/>
      <c r="K1682" s="40"/>
      <c r="L1682" s="41"/>
      <c r="M1682" s="101"/>
    </row>
    <row r="1683" spans="1:13">
      <c r="A1683" s="39"/>
      <c r="B1683" s="255"/>
      <c r="C1683" s="248"/>
      <c r="D1683" s="248"/>
      <c r="E1683" s="36"/>
      <c r="F1683" s="263"/>
      <c r="G1683" s="263"/>
      <c r="H1683" s="38"/>
      <c r="J1683" s="40"/>
      <c r="K1683" s="40"/>
      <c r="L1683" s="41"/>
      <c r="M1683" s="101"/>
    </row>
    <row r="1684" spans="1:13">
      <c r="A1684" s="39"/>
      <c r="B1684" s="255"/>
      <c r="C1684" s="248"/>
      <c r="D1684" s="248"/>
      <c r="E1684" s="36"/>
      <c r="F1684" s="263"/>
      <c r="G1684" s="263"/>
      <c r="H1684" s="38"/>
      <c r="J1684" s="40"/>
      <c r="K1684" s="40"/>
      <c r="L1684" s="41"/>
      <c r="M1684" s="101"/>
    </row>
    <row r="1685" spans="1:13">
      <c r="A1685" s="39"/>
      <c r="B1685" s="255"/>
      <c r="C1685" s="248"/>
      <c r="D1685" s="248"/>
      <c r="E1685" s="36"/>
      <c r="F1685" s="263"/>
      <c r="G1685" s="263"/>
      <c r="H1685" s="38"/>
      <c r="J1685" s="40"/>
      <c r="K1685" s="40"/>
      <c r="L1685" s="41"/>
      <c r="M1685" s="101"/>
    </row>
    <row r="1686" spans="1:13">
      <c r="A1686" s="39"/>
      <c r="B1686" s="255"/>
      <c r="C1686" s="248"/>
      <c r="D1686" s="248"/>
      <c r="E1686" s="36"/>
      <c r="F1686" s="263"/>
      <c r="G1686" s="263"/>
      <c r="H1686" s="38"/>
      <c r="J1686" s="40"/>
      <c r="K1686" s="40"/>
      <c r="L1686" s="41"/>
      <c r="M1686" s="101"/>
    </row>
    <row r="1687" spans="1:13">
      <c r="A1687" s="39"/>
      <c r="B1687" s="255"/>
      <c r="C1687" s="248"/>
      <c r="D1687" s="248"/>
      <c r="E1687" s="36"/>
      <c r="F1687" s="263"/>
      <c r="G1687" s="263"/>
      <c r="H1687" s="38"/>
      <c r="J1687" s="40"/>
      <c r="K1687" s="40"/>
      <c r="L1687" s="41"/>
      <c r="M1687" s="101"/>
    </row>
    <row r="1688" spans="1:13">
      <c r="A1688" s="39"/>
      <c r="B1688" s="255"/>
      <c r="C1688" s="248"/>
      <c r="D1688" s="248"/>
      <c r="E1688" s="36"/>
      <c r="F1688" s="263"/>
      <c r="G1688" s="263"/>
      <c r="H1688" s="38"/>
      <c r="J1688" s="40"/>
      <c r="K1688" s="40"/>
      <c r="L1688" s="41"/>
      <c r="M1688" s="101"/>
    </row>
    <row r="1689" spans="1:13">
      <c r="A1689" s="39"/>
      <c r="B1689" s="255"/>
      <c r="C1689" s="248"/>
      <c r="D1689" s="248"/>
      <c r="E1689" s="36"/>
      <c r="F1689" s="263"/>
      <c r="G1689" s="263"/>
      <c r="H1689" s="38"/>
      <c r="J1689" s="40"/>
      <c r="K1689" s="40"/>
      <c r="L1689" s="41"/>
      <c r="M1689" s="101"/>
    </row>
    <row r="1690" spans="1:13">
      <c r="A1690" s="39"/>
      <c r="B1690" s="255"/>
      <c r="C1690" s="248"/>
      <c r="D1690" s="248"/>
      <c r="E1690" s="36"/>
      <c r="F1690" s="263"/>
      <c r="G1690" s="263"/>
      <c r="H1690" s="38"/>
      <c r="J1690" s="40"/>
      <c r="K1690" s="40"/>
      <c r="L1690" s="41"/>
      <c r="M1690" s="101"/>
    </row>
    <row r="1691" spans="1:13">
      <c r="A1691" s="39"/>
      <c r="B1691" s="255"/>
      <c r="C1691" s="248"/>
      <c r="D1691" s="248"/>
      <c r="E1691" s="36"/>
      <c r="F1691" s="263"/>
      <c r="G1691" s="263"/>
      <c r="H1691" s="38"/>
      <c r="J1691" s="40"/>
      <c r="K1691" s="40"/>
      <c r="L1691" s="41"/>
      <c r="M1691" s="101"/>
    </row>
    <row r="1692" spans="1:13">
      <c r="A1692" s="39"/>
      <c r="B1692" s="255"/>
      <c r="C1692" s="248"/>
      <c r="D1692" s="248"/>
      <c r="E1692" s="36"/>
      <c r="F1692" s="263"/>
      <c r="G1692" s="263"/>
      <c r="H1692" s="38"/>
      <c r="J1692" s="40"/>
      <c r="K1692" s="40"/>
      <c r="L1692" s="41"/>
      <c r="M1692" s="101"/>
    </row>
    <row r="1693" spans="1:13">
      <c r="A1693" s="39"/>
      <c r="B1693" s="255"/>
      <c r="C1693" s="248"/>
      <c r="D1693" s="248"/>
      <c r="E1693" s="36"/>
      <c r="F1693" s="263"/>
      <c r="G1693" s="263"/>
      <c r="H1693" s="38"/>
      <c r="J1693" s="40"/>
      <c r="K1693" s="40"/>
      <c r="L1693" s="41"/>
      <c r="M1693" s="101"/>
    </row>
    <row r="1694" spans="1:13">
      <c r="A1694" s="39"/>
      <c r="B1694" s="255"/>
      <c r="C1694" s="248"/>
      <c r="D1694" s="248"/>
      <c r="E1694" s="36"/>
      <c r="F1694" s="263"/>
      <c r="G1694" s="263"/>
      <c r="H1694" s="38"/>
      <c r="J1694" s="40"/>
      <c r="K1694" s="40"/>
      <c r="L1694" s="41"/>
      <c r="M1694" s="101"/>
    </row>
    <row r="1695" spans="1:13">
      <c r="A1695" s="39"/>
      <c r="B1695" s="255"/>
      <c r="C1695" s="248"/>
      <c r="D1695" s="248"/>
      <c r="E1695" s="36"/>
      <c r="F1695" s="263"/>
      <c r="G1695" s="263"/>
      <c r="H1695" s="38"/>
      <c r="J1695" s="40"/>
      <c r="K1695" s="40"/>
      <c r="L1695" s="41"/>
      <c r="M1695" s="101"/>
    </row>
    <row r="1696" spans="1:13">
      <c r="A1696" s="39"/>
      <c r="B1696" s="255"/>
      <c r="C1696" s="248"/>
      <c r="D1696" s="248"/>
      <c r="E1696" s="36"/>
      <c r="F1696" s="263"/>
      <c r="G1696" s="263"/>
      <c r="H1696" s="38"/>
      <c r="J1696" s="40"/>
      <c r="K1696" s="40"/>
      <c r="L1696" s="41"/>
      <c r="M1696" s="101"/>
    </row>
    <row r="1697" spans="1:13">
      <c r="A1697" s="39"/>
      <c r="B1697" s="255"/>
      <c r="C1697" s="248"/>
      <c r="D1697" s="248"/>
      <c r="E1697" s="36"/>
      <c r="F1697" s="263"/>
      <c r="G1697" s="263"/>
      <c r="H1697" s="38"/>
      <c r="J1697" s="40"/>
      <c r="K1697" s="40"/>
      <c r="L1697" s="41"/>
      <c r="M1697" s="101"/>
    </row>
    <row r="1698" spans="1:13">
      <c r="A1698" s="39"/>
      <c r="B1698" s="255"/>
      <c r="C1698" s="248"/>
      <c r="D1698" s="248"/>
      <c r="E1698" s="36"/>
      <c r="F1698" s="263"/>
      <c r="G1698" s="263"/>
      <c r="H1698" s="38"/>
      <c r="J1698" s="40"/>
      <c r="K1698" s="40"/>
      <c r="L1698" s="41"/>
      <c r="M1698" s="101"/>
    </row>
    <row r="1699" spans="1:13">
      <c r="A1699" s="39"/>
      <c r="B1699" s="255"/>
      <c r="C1699" s="248"/>
      <c r="D1699" s="248"/>
      <c r="E1699" s="36"/>
      <c r="F1699" s="263"/>
      <c r="G1699" s="263"/>
      <c r="H1699" s="38"/>
      <c r="J1699" s="40"/>
      <c r="K1699" s="40"/>
      <c r="L1699" s="41"/>
      <c r="M1699" s="101"/>
    </row>
    <row r="1700" spans="1:13">
      <c r="A1700" s="39"/>
      <c r="B1700" s="255"/>
      <c r="C1700" s="248"/>
      <c r="D1700" s="248"/>
      <c r="E1700" s="36"/>
      <c r="F1700" s="263"/>
      <c r="G1700" s="263"/>
      <c r="H1700" s="38"/>
      <c r="J1700" s="40"/>
      <c r="K1700" s="40"/>
      <c r="L1700" s="41"/>
      <c r="M1700" s="101"/>
    </row>
    <row r="1701" spans="1:13">
      <c r="A1701" s="39"/>
      <c r="B1701" s="255"/>
      <c r="C1701" s="248"/>
      <c r="D1701" s="248"/>
      <c r="E1701" s="36"/>
      <c r="F1701" s="263"/>
      <c r="G1701" s="263"/>
      <c r="H1701" s="38"/>
      <c r="J1701" s="40"/>
      <c r="K1701" s="40"/>
      <c r="L1701" s="41"/>
      <c r="M1701" s="101"/>
    </row>
    <row r="1702" spans="1:13">
      <c r="A1702" s="39"/>
      <c r="B1702" s="255"/>
      <c r="C1702" s="248"/>
      <c r="D1702" s="248"/>
      <c r="E1702" s="36"/>
      <c r="F1702" s="263"/>
      <c r="G1702" s="263"/>
      <c r="H1702" s="38"/>
      <c r="J1702" s="40"/>
      <c r="K1702" s="40"/>
      <c r="L1702" s="41"/>
      <c r="M1702" s="101"/>
    </row>
    <row r="1703" spans="1:13">
      <c r="A1703" s="39"/>
      <c r="B1703" s="255"/>
      <c r="C1703" s="248"/>
      <c r="D1703" s="248"/>
      <c r="E1703" s="36"/>
      <c r="F1703" s="263"/>
      <c r="G1703" s="263"/>
      <c r="H1703" s="38"/>
      <c r="J1703" s="40"/>
      <c r="K1703" s="40"/>
      <c r="L1703" s="41"/>
      <c r="M1703" s="101"/>
    </row>
    <row r="1704" spans="1:13">
      <c r="A1704" s="39"/>
      <c r="B1704" s="255"/>
      <c r="C1704" s="248"/>
      <c r="D1704" s="248"/>
      <c r="E1704" s="36"/>
      <c r="F1704" s="263"/>
      <c r="G1704" s="263"/>
      <c r="H1704" s="38"/>
      <c r="J1704" s="40"/>
      <c r="K1704" s="40"/>
      <c r="L1704" s="41"/>
      <c r="M1704" s="101"/>
    </row>
    <row r="1705" spans="1:13">
      <c r="A1705" s="39"/>
      <c r="B1705" s="255"/>
      <c r="C1705" s="248"/>
      <c r="D1705" s="248"/>
      <c r="E1705" s="36"/>
      <c r="F1705" s="263"/>
      <c r="G1705" s="263"/>
      <c r="H1705" s="38"/>
      <c r="J1705" s="40"/>
      <c r="K1705" s="40"/>
      <c r="L1705" s="41"/>
      <c r="M1705" s="101"/>
    </row>
    <row r="1706" spans="1:13">
      <c r="A1706" s="39"/>
      <c r="B1706" s="255"/>
      <c r="C1706" s="248"/>
      <c r="D1706" s="248"/>
      <c r="E1706" s="36"/>
      <c r="F1706" s="263"/>
      <c r="G1706" s="263"/>
      <c r="H1706" s="38"/>
      <c r="J1706" s="40"/>
      <c r="K1706" s="40"/>
      <c r="L1706" s="41"/>
      <c r="M1706" s="101"/>
    </row>
    <row r="1707" spans="1:13">
      <c r="A1707" s="39"/>
      <c r="B1707" s="255"/>
      <c r="C1707" s="248"/>
      <c r="D1707" s="248"/>
      <c r="E1707" s="36"/>
      <c r="F1707" s="263"/>
      <c r="G1707" s="263"/>
      <c r="H1707" s="38"/>
      <c r="J1707" s="40"/>
      <c r="K1707" s="40"/>
      <c r="L1707" s="41"/>
      <c r="M1707" s="101"/>
    </row>
    <row r="1708" spans="1:13">
      <c r="A1708" s="39"/>
      <c r="B1708" s="255"/>
      <c r="C1708" s="248"/>
      <c r="D1708" s="248"/>
      <c r="E1708" s="36"/>
      <c r="F1708" s="263"/>
      <c r="G1708" s="263"/>
      <c r="H1708" s="38"/>
      <c r="J1708" s="40"/>
      <c r="K1708" s="40"/>
      <c r="L1708" s="41"/>
      <c r="M1708" s="101"/>
    </row>
    <row r="1709" spans="1:13">
      <c r="A1709" s="39"/>
      <c r="B1709" s="255"/>
      <c r="C1709" s="248"/>
      <c r="D1709" s="248"/>
      <c r="E1709" s="36"/>
      <c r="F1709" s="263"/>
      <c r="G1709" s="263"/>
      <c r="H1709" s="38"/>
      <c r="J1709" s="40"/>
      <c r="K1709" s="40"/>
      <c r="L1709" s="41"/>
      <c r="M1709" s="101"/>
    </row>
    <row r="1710" spans="1:13">
      <c r="A1710" s="39"/>
      <c r="B1710" s="255"/>
      <c r="C1710" s="248"/>
      <c r="D1710" s="248"/>
      <c r="E1710" s="36"/>
      <c r="F1710" s="263"/>
      <c r="G1710" s="263"/>
      <c r="H1710" s="38"/>
      <c r="J1710" s="40"/>
      <c r="K1710" s="40"/>
      <c r="L1710" s="41"/>
      <c r="M1710" s="101"/>
    </row>
    <row r="1711" spans="1:13">
      <c r="A1711" s="39"/>
      <c r="B1711" s="255"/>
      <c r="C1711" s="248"/>
      <c r="D1711" s="248"/>
      <c r="E1711" s="36"/>
      <c r="F1711" s="263"/>
      <c r="G1711" s="263"/>
      <c r="H1711" s="38"/>
      <c r="J1711" s="40"/>
      <c r="K1711" s="40"/>
      <c r="L1711" s="41"/>
      <c r="M1711" s="101"/>
    </row>
    <row r="1712" spans="1:13">
      <c r="A1712" s="39"/>
      <c r="B1712" s="255"/>
      <c r="C1712" s="248"/>
      <c r="D1712" s="248"/>
      <c r="E1712" s="36"/>
      <c r="F1712" s="263"/>
      <c r="G1712" s="263"/>
      <c r="H1712" s="38"/>
      <c r="J1712" s="40"/>
      <c r="K1712" s="40"/>
      <c r="L1712" s="41"/>
      <c r="M1712" s="101"/>
    </row>
    <row r="1713" spans="1:13">
      <c r="A1713" s="39"/>
      <c r="B1713" s="255"/>
      <c r="C1713" s="248"/>
      <c r="D1713" s="248"/>
      <c r="E1713" s="36"/>
      <c r="F1713" s="263"/>
      <c r="G1713" s="263"/>
      <c r="H1713" s="38"/>
      <c r="J1713" s="40"/>
      <c r="K1713" s="40"/>
      <c r="L1713" s="41"/>
      <c r="M1713" s="101"/>
    </row>
    <row r="1714" spans="1:13">
      <c r="A1714" s="39"/>
      <c r="B1714" s="255"/>
      <c r="C1714" s="248"/>
      <c r="D1714" s="248"/>
      <c r="E1714" s="36"/>
      <c r="F1714" s="263"/>
      <c r="G1714" s="263"/>
      <c r="H1714" s="38"/>
      <c r="J1714" s="40"/>
      <c r="K1714" s="40"/>
      <c r="L1714" s="41"/>
      <c r="M1714" s="101"/>
    </row>
    <row r="1715" spans="1:13">
      <c r="A1715" s="39"/>
      <c r="B1715" s="255"/>
      <c r="C1715" s="248"/>
      <c r="D1715" s="248"/>
      <c r="E1715" s="36"/>
      <c r="F1715" s="263"/>
      <c r="G1715" s="263"/>
      <c r="H1715" s="38"/>
      <c r="J1715" s="40"/>
      <c r="K1715" s="40"/>
      <c r="L1715" s="41"/>
      <c r="M1715" s="101"/>
    </row>
    <row r="1716" spans="1:13">
      <c r="A1716" s="39"/>
      <c r="B1716" s="255"/>
      <c r="C1716" s="248"/>
      <c r="D1716" s="248"/>
      <c r="E1716" s="36"/>
      <c r="F1716" s="263"/>
      <c r="G1716" s="263"/>
      <c r="H1716" s="38"/>
      <c r="J1716" s="40"/>
      <c r="K1716" s="40"/>
      <c r="L1716" s="41"/>
      <c r="M1716" s="101"/>
    </row>
    <row r="1717" spans="1:13">
      <c r="A1717" s="39"/>
      <c r="B1717" s="255"/>
      <c r="C1717" s="248"/>
      <c r="D1717" s="248"/>
      <c r="E1717" s="36"/>
      <c r="F1717" s="263"/>
      <c r="G1717" s="263"/>
      <c r="H1717" s="38"/>
      <c r="J1717" s="40"/>
      <c r="K1717" s="40"/>
      <c r="L1717" s="41"/>
      <c r="M1717" s="101"/>
    </row>
    <row r="1718" spans="1:13">
      <c r="A1718" s="39"/>
      <c r="B1718" s="255"/>
      <c r="C1718" s="248"/>
      <c r="D1718" s="248"/>
      <c r="E1718" s="36"/>
      <c r="F1718" s="263"/>
      <c r="G1718" s="263"/>
      <c r="H1718" s="38"/>
      <c r="J1718" s="40"/>
      <c r="K1718" s="40"/>
      <c r="L1718" s="41"/>
      <c r="M1718" s="101"/>
    </row>
    <row r="1719" spans="1:13">
      <c r="A1719" s="39"/>
      <c r="B1719" s="255"/>
      <c r="C1719" s="248"/>
      <c r="D1719" s="248"/>
      <c r="E1719" s="36"/>
      <c r="F1719" s="263"/>
      <c r="G1719" s="263"/>
      <c r="H1719" s="38"/>
      <c r="J1719" s="40"/>
      <c r="K1719" s="40"/>
      <c r="L1719" s="41"/>
      <c r="M1719" s="101"/>
    </row>
    <row r="1720" spans="1:13">
      <c r="A1720" s="39"/>
      <c r="B1720" s="255"/>
      <c r="C1720" s="248"/>
      <c r="D1720" s="248"/>
      <c r="E1720" s="36"/>
      <c r="F1720" s="263"/>
      <c r="G1720" s="263"/>
      <c r="H1720" s="38"/>
      <c r="J1720" s="40"/>
      <c r="K1720" s="40"/>
      <c r="L1720" s="41"/>
      <c r="M1720" s="101"/>
    </row>
    <row r="1721" spans="1:13">
      <c r="A1721" s="39"/>
      <c r="B1721" s="255"/>
      <c r="C1721" s="248"/>
      <c r="D1721" s="248"/>
      <c r="E1721" s="36"/>
      <c r="F1721" s="263"/>
      <c r="G1721" s="263"/>
      <c r="H1721" s="38"/>
      <c r="J1721" s="40"/>
      <c r="K1721" s="40"/>
      <c r="L1721" s="41"/>
      <c r="M1721" s="101"/>
    </row>
    <row r="1722" spans="1:13">
      <c r="A1722" s="39"/>
      <c r="B1722" s="255"/>
      <c r="C1722" s="248"/>
      <c r="D1722" s="248"/>
      <c r="E1722" s="36"/>
      <c r="F1722" s="263"/>
      <c r="G1722" s="263"/>
      <c r="H1722" s="38"/>
      <c r="J1722" s="40"/>
      <c r="K1722" s="40"/>
      <c r="L1722" s="41"/>
      <c r="M1722" s="101"/>
    </row>
    <row r="1723" spans="1:13">
      <c r="A1723" s="39"/>
      <c r="B1723" s="255"/>
      <c r="C1723" s="248"/>
      <c r="D1723" s="248"/>
      <c r="E1723" s="36"/>
      <c r="F1723" s="263"/>
      <c r="G1723" s="263"/>
      <c r="H1723" s="38"/>
      <c r="J1723" s="40"/>
      <c r="K1723" s="40"/>
      <c r="L1723" s="41"/>
      <c r="M1723" s="101"/>
    </row>
    <row r="1724" spans="1:13">
      <c r="A1724" s="39"/>
      <c r="B1724" s="255"/>
      <c r="C1724" s="248"/>
      <c r="D1724" s="248"/>
      <c r="E1724" s="36"/>
      <c r="F1724" s="263"/>
      <c r="G1724" s="263"/>
      <c r="H1724" s="38"/>
      <c r="J1724" s="40"/>
      <c r="K1724" s="40"/>
      <c r="L1724" s="41"/>
      <c r="M1724" s="101"/>
    </row>
    <row r="1725" spans="1:13">
      <c r="A1725" s="39"/>
      <c r="B1725" s="255"/>
      <c r="C1725" s="248"/>
      <c r="D1725" s="248"/>
      <c r="E1725" s="36"/>
      <c r="F1725" s="263"/>
      <c r="G1725" s="263"/>
      <c r="H1725" s="38"/>
      <c r="J1725" s="40"/>
      <c r="K1725" s="40"/>
      <c r="L1725" s="41"/>
      <c r="M1725" s="101"/>
    </row>
    <row r="1726" spans="1:13">
      <c r="A1726" s="39"/>
      <c r="B1726" s="255"/>
      <c r="C1726" s="248"/>
      <c r="D1726" s="248"/>
      <c r="E1726" s="36"/>
      <c r="F1726" s="263"/>
      <c r="G1726" s="263"/>
      <c r="H1726" s="38"/>
      <c r="J1726" s="40"/>
      <c r="K1726" s="40"/>
      <c r="L1726" s="41"/>
      <c r="M1726" s="101"/>
    </row>
    <row r="1727" spans="1:13">
      <c r="A1727" s="39"/>
      <c r="B1727" s="255"/>
      <c r="C1727" s="248"/>
      <c r="D1727" s="248"/>
      <c r="E1727" s="36"/>
      <c r="F1727" s="263"/>
      <c r="G1727" s="263"/>
      <c r="H1727" s="38"/>
      <c r="J1727" s="40"/>
      <c r="K1727" s="40"/>
      <c r="L1727" s="41"/>
      <c r="M1727" s="101"/>
    </row>
    <row r="1728" spans="1:13">
      <c r="A1728" s="39"/>
      <c r="B1728" s="255"/>
      <c r="C1728" s="248"/>
      <c r="D1728" s="248"/>
      <c r="E1728" s="36"/>
      <c r="F1728" s="263"/>
      <c r="G1728" s="263"/>
      <c r="H1728" s="38"/>
      <c r="J1728" s="40"/>
      <c r="K1728" s="40"/>
      <c r="L1728" s="41"/>
      <c r="M1728" s="101"/>
    </row>
    <row r="1729" spans="1:13">
      <c r="A1729" s="39"/>
      <c r="B1729" s="255"/>
      <c r="C1729" s="248"/>
      <c r="D1729" s="248"/>
      <c r="E1729" s="36"/>
      <c r="F1729" s="263"/>
      <c r="G1729" s="263"/>
      <c r="H1729" s="38"/>
      <c r="J1729" s="40"/>
      <c r="K1729" s="40"/>
      <c r="L1729" s="41"/>
      <c r="M1729" s="101"/>
    </row>
    <row r="1730" spans="1:13">
      <c r="A1730" s="39"/>
      <c r="B1730" s="255"/>
      <c r="C1730" s="248"/>
      <c r="D1730" s="248"/>
      <c r="E1730" s="36"/>
      <c r="F1730" s="263"/>
      <c r="G1730" s="263"/>
      <c r="H1730" s="38"/>
      <c r="J1730" s="40"/>
      <c r="K1730" s="40"/>
      <c r="L1730" s="41"/>
      <c r="M1730" s="101"/>
    </row>
    <row r="1731" spans="1:13">
      <c r="A1731" s="39"/>
      <c r="B1731" s="255"/>
      <c r="C1731" s="248"/>
      <c r="D1731" s="248"/>
      <c r="E1731" s="36"/>
      <c r="F1731" s="263"/>
      <c r="G1731" s="263"/>
      <c r="H1731" s="38"/>
      <c r="J1731" s="40"/>
      <c r="K1731" s="40"/>
      <c r="L1731" s="41"/>
      <c r="M1731" s="101"/>
    </row>
    <row r="1732" spans="1:13">
      <c r="A1732" s="39"/>
      <c r="B1732" s="255"/>
      <c r="C1732" s="248"/>
      <c r="D1732" s="248"/>
      <c r="E1732" s="36"/>
      <c r="F1732" s="263"/>
      <c r="G1732" s="263"/>
      <c r="H1732" s="38"/>
      <c r="J1732" s="40"/>
      <c r="K1732" s="40"/>
      <c r="L1732" s="41"/>
      <c r="M1732" s="101"/>
    </row>
    <row r="1733" spans="1:13">
      <c r="A1733" s="39"/>
      <c r="B1733" s="255"/>
      <c r="C1733" s="248"/>
      <c r="D1733" s="248"/>
      <c r="E1733" s="36"/>
      <c r="F1733" s="263"/>
      <c r="G1733" s="263"/>
      <c r="H1733" s="38"/>
      <c r="J1733" s="40"/>
      <c r="K1733" s="40"/>
      <c r="L1733" s="41"/>
      <c r="M1733" s="101"/>
    </row>
    <row r="1734" spans="1:13">
      <c r="A1734" s="39"/>
      <c r="B1734" s="255"/>
      <c r="C1734" s="248"/>
      <c r="D1734" s="248"/>
      <c r="E1734" s="36"/>
      <c r="F1734" s="263"/>
      <c r="G1734" s="263"/>
      <c r="H1734" s="38"/>
      <c r="J1734" s="40"/>
      <c r="K1734" s="40"/>
      <c r="L1734" s="41"/>
      <c r="M1734" s="101"/>
    </row>
    <row r="1735" spans="1:13">
      <c r="A1735" s="39"/>
      <c r="B1735" s="255"/>
      <c r="C1735" s="248"/>
      <c r="D1735" s="248"/>
      <c r="E1735" s="36"/>
      <c r="F1735" s="263"/>
      <c r="G1735" s="263"/>
      <c r="H1735" s="38"/>
      <c r="J1735" s="40"/>
      <c r="K1735" s="40"/>
      <c r="L1735" s="41"/>
      <c r="M1735" s="101"/>
    </row>
    <row r="1736" spans="1:13">
      <c r="A1736" s="39"/>
      <c r="B1736" s="255"/>
      <c r="C1736" s="248"/>
      <c r="D1736" s="248"/>
      <c r="E1736" s="36"/>
      <c r="F1736" s="263"/>
      <c r="G1736" s="263"/>
      <c r="H1736" s="38"/>
      <c r="J1736" s="40"/>
      <c r="K1736" s="40"/>
      <c r="L1736" s="41"/>
      <c r="M1736" s="101"/>
    </row>
    <row r="1737" spans="1:13">
      <c r="A1737" s="39"/>
      <c r="B1737" s="255"/>
      <c r="C1737" s="248"/>
      <c r="D1737" s="248"/>
      <c r="E1737" s="36"/>
      <c r="F1737" s="263"/>
      <c r="G1737" s="263"/>
      <c r="H1737" s="38"/>
      <c r="J1737" s="40"/>
      <c r="K1737" s="40"/>
      <c r="L1737" s="41"/>
      <c r="M1737" s="101"/>
    </row>
    <row r="1738" spans="1:13">
      <c r="A1738" s="39"/>
      <c r="B1738" s="255"/>
      <c r="C1738" s="248"/>
      <c r="D1738" s="248"/>
      <c r="E1738" s="36"/>
      <c r="F1738" s="263"/>
      <c r="G1738" s="263"/>
      <c r="H1738" s="38"/>
      <c r="J1738" s="40"/>
      <c r="K1738" s="40"/>
      <c r="L1738" s="41"/>
      <c r="M1738" s="101"/>
    </row>
    <row r="1739" spans="1:13">
      <c r="A1739" s="39"/>
      <c r="B1739" s="255"/>
      <c r="C1739" s="248"/>
      <c r="D1739" s="248"/>
      <c r="E1739" s="36"/>
      <c r="F1739" s="263"/>
      <c r="G1739" s="263"/>
      <c r="H1739" s="38"/>
      <c r="J1739" s="40"/>
      <c r="K1739" s="40"/>
      <c r="L1739" s="41"/>
      <c r="M1739" s="101"/>
    </row>
    <row r="1740" spans="1:13">
      <c r="A1740" s="39"/>
      <c r="B1740" s="255"/>
      <c r="C1740" s="248"/>
      <c r="D1740" s="248"/>
      <c r="E1740" s="36"/>
      <c r="F1740" s="263"/>
      <c r="G1740" s="263"/>
      <c r="H1740" s="38"/>
      <c r="J1740" s="40"/>
      <c r="K1740" s="40"/>
      <c r="L1740" s="41"/>
      <c r="M1740" s="101"/>
    </row>
    <row r="1741" spans="1:13">
      <c r="A1741" s="39"/>
      <c r="B1741" s="255"/>
      <c r="C1741" s="248"/>
      <c r="D1741" s="248"/>
      <c r="E1741" s="36"/>
      <c r="F1741" s="263"/>
      <c r="G1741" s="263"/>
      <c r="H1741" s="38"/>
      <c r="J1741" s="40"/>
      <c r="K1741" s="40"/>
      <c r="L1741" s="41"/>
      <c r="M1741" s="101"/>
    </row>
    <row r="1742" spans="1:13">
      <c r="A1742" s="39"/>
      <c r="B1742" s="255"/>
      <c r="C1742" s="248"/>
      <c r="D1742" s="248"/>
      <c r="E1742" s="36"/>
      <c r="F1742" s="263"/>
      <c r="G1742" s="263"/>
      <c r="H1742" s="38"/>
      <c r="J1742" s="40"/>
      <c r="K1742" s="40"/>
      <c r="L1742" s="41"/>
      <c r="M1742" s="101"/>
    </row>
    <row r="1743" spans="1:13">
      <c r="A1743" s="39"/>
      <c r="B1743" s="255"/>
      <c r="C1743" s="248"/>
      <c r="D1743" s="248"/>
      <c r="E1743" s="36"/>
      <c r="F1743" s="263"/>
      <c r="G1743" s="263"/>
      <c r="H1743" s="38"/>
      <c r="J1743" s="40"/>
      <c r="K1743" s="40"/>
      <c r="L1743" s="41"/>
      <c r="M1743" s="101"/>
    </row>
    <row r="1744" spans="1:13">
      <c r="A1744" s="39"/>
      <c r="B1744" s="255"/>
      <c r="C1744" s="248"/>
      <c r="D1744" s="248"/>
      <c r="E1744" s="36"/>
      <c r="F1744" s="263"/>
      <c r="G1744" s="263"/>
      <c r="H1744" s="38"/>
      <c r="J1744" s="40"/>
      <c r="K1744" s="40"/>
      <c r="L1744" s="41"/>
      <c r="M1744" s="101"/>
    </row>
    <row r="1745" spans="1:13">
      <c r="A1745" s="39"/>
      <c r="B1745" s="255"/>
      <c r="C1745" s="248"/>
      <c r="D1745" s="248"/>
      <c r="E1745" s="36"/>
      <c r="F1745" s="263"/>
      <c r="G1745" s="263"/>
      <c r="H1745" s="38"/>
      <c r="J1745" s="40"/>
      <c r="K1745" s="40"/>
      <c r="L1745" s="41"/>
      <c r="M1745" s="101"/>
    </row>
    <row r="1746" spans="1:13">
      <c r="A1746" s="39"/>
      <c r="B1746" s="255"/>
      <c r="C1746" s="248"/>
      <c r="D1746" s="248"/>
      <c r="E1746" s="36"/>
      <c r="F1746" s="263"/>
      <c r="G1746" s="263"/>
      <c r="H1746" s="38"/>
      <c r="J1746" s="40"/>
      <c r="K1746" s="40"/>
      <c r="L1746" s="41"/>
      <c r="M1746" s="101"/>
    </row>
    <row r="1747" spans="1:13">
      <c r="A1747" s="39"/>
      <c r="B1747" s="255"/>
      <c r="C1747" s="248"/>
      <c r="D1747" s="248"/>
      <c r="E1747" s="36"/>
      <c r="F1747" s="263"/>
      <c r="G1747" s="263"/>
      <c r="H1747" s="38"/>
      <c r="J1747" s="40"/>
      <c r="K1747" s="40"/>
      <c r="L1747" s="41"/>
      <c r="M1747" s="101"/>
    </row>
    <row r="1748" spans="1:13">
      <c r="A1748" s="39"/>
      <c r="B1748" s="255"/>
      <c r="C1748" s="248"/>
      <c r="D1748" s="248"/>
      <c r="E1748" s="36"/>
      <c r="F1748" s="263"/>
      <c r="G1748" s="263"/>
      <c r="H1748" s="38"/>
      <c r="J1748" s="40"/>
      <c r="K1748" s="40"/>
      <c r="L1748" s="41"/>
      <c r="M1748" s="101"/>
    </row>
    <row r="1749" spans="1:13">
      <c r="A1749" s="39"/>
      <c r="B1749" s="255"/>
      <c r="C1749" s="248"/>
      <c r="D1749" s="248"/>
      <c r="E1749" s="36"/>
      <c r="F1749" s="263"/>
      <c r="G1749" s="263"/>
      <c r="H1749" s="38"/>
      <c r="J1749" s="40"/>
      <c r="K1749" s="40"/>
      <c r="L1749" s="41"/>
      <c r="M1749" s="101"/>
    </row>
    <row r="1750" spans="1:13">
      <c r="A1750" s="39"/>
      <c r="B1750" s="255"/>
      <c r="C1750" s="248"/>
      <c r="D1750" s="248"/>
      <c r="E1750" s="36"/>
      <c r="F1750" s="263"/>
      <c r="G1750" s="263"/>
      <c r="H1750" s="38"/>
      <c r="J1750" s="40"/>
      <c r="K1750" s="40"/>
      <c r="L1750" s="41"/>
      <c r="M1750" s="101"/>
    </row>
    <row r="1751" spans="1:13">
      <c r="A1751" s="39"/>
      <c r="B1751" s="255"/>
      <c r="C1751" s="248"/>
      <c r="D1751" s="248"/>
      <c r="E1751" s="36"/>
      <c r="F1751" s="263"/>
      <c r="G1751" s="263"/>
      <c r="H1751" s="38"/>
      <c r="J1751" s="40"/>
      <c r="K1751" s="40"/>
      <c r="L1751" s="41"/>
      <c r="M1751" s="101"/>
    </row>
    <row r="1752" spans="1:13">
      <c r="A1752" s="39"/>
      <c r="B1752" s="255"/>
      <c r="C1752" s="248"/>
      <c r="D1752" s="248"/>
      <c r="E1752" s="36"/>
      <c r="F1752" s="263"/>
      <c r="G1752" s="263"/>
      <c r="H1752" s="38"/>
      <c r="J1752" s="40"/>
      <c r="K1752" s="40"/>
      <c r="L1752" s="41"/>
      <c r="M1752" s="101"/>
    </row>
    <row r="1753" spans="1:13">
      <c r="A1753" s="39"/>
      <c r="B1753" s="255"/>
      <c r="C1753" s="248"/>
      <c r="D1753" s="248"/>
      <c r="E1753" s="36"/>
      <c r="F1753" s="263"/>
      <c r="G1753" s="263"/>
      <c r="H1753" s="38"/>
      <c r="J1753" s="40"/>
      <c r="K1753" s="40"/>
      <c r="L1753" s="41"/>
      <c r="M1753" s="101"/>
    </row>
    <row r="1754" spans="1:13">
      <c r="A1754" s="39"/>
      <c r="B1754" s="255"/>
      <c r="C1754" s="248"/>
      <c r="D1754" s="248"/>
      <c r="E1754" s="36"/>
      <c r="F1754" s="263"/>
      <c r="G1754" s="263"/>
      <c r="H1754" s="38"/>
      <c r="J1754" s="40"/>
      <c r="K1754" s="40"/>
      <c r="L1754" s="41"/>
      <c r="M1754" s="101"/>
    </row>
    <row r="1755" spans="1:13">
      <c r="A1755" s="39"/>
      <c r="B1755" s="255"/>
      <c r="C1755" s="248"/>
      <c r="D1755" s="248"/>
      <c r="E1755" s="36"/>
      <c r="F1755" s="263"/>
      <c r="G1755" s="263"/>
      <c r="H1755" s="38"/>
      <c r="J1755" s="40"/>
      <c r="K1755" s="40"/>
      <c r="L1755" s="41"/>
      <c r="M1755" s="101"/>
    </row>
    <row r="1756" spans="1:13">
      <c r="A1756" s="39"/>
      <c r="B1756" s="255"/>
      <c r="C1756" s="248"/>
      <c r="D1756" s="248"/>
      <c r="E1756" s="36"/>
      <c r="F1756" s="263"/>
      <c r="G1756" s="263"/>
      <c r="H1756" s="38"/>
      <c r="J1756" s="40"/>
      <c r="K1756" s="40"/>
      <c r="L1756" s="41"/>
      <c r="M1756" s="101"/>
    </row>
    <row r="1757" spans="1:13">
      <c r="A1757" s="39"/>
      <c r="B1757" s="255"/>
      <c r="C1757" s="248"/>
      <c r="D1757" s="248"/>
      <c r="E1757" s="36"/>
      <c r="F1757" s="263"/>
      <c r="G1757" s="263"/>
      <c r="H1757" s="38"/>
      <c r="J1757" s="40"/>
      <c r="K1757" s="40"/>
      <c r="L1757" s="41"/>
      <c r="M1757" s="101"/>
    </row>
    <row r="1758" spans="1:13">
      <c r="A1758" s="39"/>
      <c r="B1758" s="255"/>
      <c r="C1758" s="248"/>
      <c r="D1758" s="248"/>
      <c r="E1758" s="36"/>
      <c r="F1758" s="263"/>
      <c r="G1758" s="263"/>
      <c r="H1758" s="38"/>
      <c r="J1758" s="40"/>
      <c r="K1758" s="40"/>
      <c r="L1758" s="41"/>
      <c r="M1758" s="101"/>
    </row>
    <row r="1759" spans="1:13">
      <c r="A1759" s="39"/>
      <c r="B1759" s="255"/>
      <c r="C1759" s="248"/>
      <c r="D1759" s="248"/>
      <c r="E1759" s="36"/>
      <c r="F1759" s="263"/>
      <c r="G1759" s="263"/>
      <c r="H1759" s="38"/>
      <c r="J1759" s="40"/>
      <c r="K1759" s="40"/>
      <c r="L1759" s="41"/>
      <c r="M1759" s="101"/>
    </row>
    <row r="1760" spans="1:13">
      <c r="A1760" s="39"/>
      <c r="B1760" s="255"/>
      <c r="C1760" s="248"/>
      <c r="D1760" s="248"/>
      <c r="E1760" s="36"/>
      <c r="F1760" s="263"/>
      <c r="G1760" s="263"/>
      <c r="H1760" s="38"/>
      <c r="J1760" s="40"/>
      <c r="K1760" s="40"/>
      <c r="L1760" s="41"/>
      <c r="M1760" s="101"/>
    </row>
    <row r="1761" spans="1:13">
      <c r="A1761" s="39"/>
      <c r="B1761" s="255"/>
      <c r="C1761" s="248"/>
      <c r="D1761" s="248"/>
      <c r="E1761" s="36"/>
      <c r="F1761" s="263"/>
      <c r="G1761" s="263"/>
      <c r="H1761" s="38"/>
      <c r="J1761" s="40"/>
      <c r="K1761" s="40"/>
      <c r="L1761" s="41"/>
      <c r="M1761" s="101"/>
    </row>
    <row r="1762" spans="1:13">
      <c r="A1762" s="39"/>
      <c r="B1762" s="255"/>
      <c r="C1762" s="248"/>
      <c r="D1762" s="248"/>
      <c r="E1762" s="36"/>
      <c r="F1762" s="263"/>
      <c r="G1762" s="263"/>
      <c r="H1762" s="38"/>
      <c r="J1762" s="40"/>
      <c r="K1762" s="40"/>
      <c r="L1762" s="41"/>
      <c r="M1762" s="101"/>
    </row>
    <row r="1763" spans="1:13">
      <c r="A1763" s="39"/>
      <c r="B1763" s="255"/>
      <c r="C1763" s="248"/>
      <c r="D1763" s="248"/>
      <c r="E1763" s="36"/>
      <c r="F1763" s="263"/>
      <c r="G1763" s="263"/>
      <c r="H1763" s="38"/>
      <c r="J1763" s="40"/>
      <c r="K1763" s="40"/>
      <c r="L1763" s="41"/>
      <c r="M1763" s="101"/>
    </row>
    <row r="1764" spans="1:13">
      <c r="A1764" s="39"/>
      <c r="B1764" s="255"/>
      <c r="C1764" s="248"/>
      <c r="D1764" s="248"/>
      <c r="E1764" s="36"/>
      <c r="F1764" s="263"/>
      <c r="G1764" s="263"/>
      <c r="H1764" s="38"/>
      <c r="J1764" s="40"/>
      <c r="K1764" s="40"/>
      <c r="L1764" s="41"/>
      <c r="M1764" s="101"/>
    </row>
    <row r="1765" spans="1:13">
      <c r="A1765" s="39"/>
      <c r="B1765" s="255"/>
      <c r="C1765" s="248"/>
      <c r="D1765" s="248"/>
      <c r="E1765" s="36"/>
      <c r="F1765" s="263"/>
      <c r="G1765" s="263"/>
      <c r="H1765" s="38"/>
      <c r="J1765" s="40"/>
      <c r="K1765" s="40"/>
      <c r="L1765" s="41"/>
      <c r="M1765" s="101"/>
    </row>
    <row r="1766" spans="1:13">
      <c r="A1766" s="39"/>
      <c r="B1766" s="255"/>
      <c r="C1766" s="248"/>
      <c r="D1766" s="248"/>
      <c r="E1766" s="36"/>
      <c r="F1766" s="263"/>
      <c r="G1766" s="263"/>
      <c r="H1766" s="38"/>
      <c r="J1766" s="40"/>
      <c r="K1766" s="40"/>
      <c r="L1766" s="41"/>
      <c r="M1766" s="101"/>
    </row>
    <row r="1767" spans="1:13">
      <c r="A1767" s="39"/>
      <c r="B1767" s="255"/>
      <c r="C1767" s="248"/>
      <c r="D1767" s="248"/>
      <c r="E1767" s="36"/>
      <c r="F1767" s="263"/>
      <c r="G1767" s="263"/>
      <c r="H1767" s="38"/>
      <c r="J1767" s="40"/>
      <c r="K1767" s="40"/>
      <c r="L1767" s="41"/>
      <c r="M1767" s="101"/>
    </row>
    <row r="1768" spans="1:13">
      <c r="A1768" s="39"/>
      <c r="B1768" s="255"/>
      <c r="C1768" s="248"/>
      <c r="D1768" s="248"/>
      <c r="E1768" s="36"/>
      <c r="F1768" s="263"/>
      <c r="G1768" s="263"/>
      <c r="H1768" s="38"/>
      <c r="J1768" s="40"/>
      <c r="K1768" s="40"/>
      <c r="L1768" s="41"/>
      <c r="M1768" s="101"/>
    </row>
    <row r="1769" spans="1:13">
      <c r="A1769" s="39"/>
      <c r="B1769" s="255"/>
      <c r="C1769" s="248"/>
      <c r="D1769" s="248"/>
      <c r="E1769" s="36"/>
      <c r="F1769" s="263"/>
      <c r="G1769" s="263"/>
      <c r="H1769" s="38"/>
      <c r="J1769" s="40"/>
      <c r="K1769" s="40"/>
      <c r="L1769" s="41"/>
      <c r="M1769" s="101"/>
    </row>
    <row r="1770" spans="1:13">
      <c r="A1770" s="39"/>
      <c r="B1770" s="255"/>
      <c r="C1770" s="248"/>
      <c r="D1770" s="248"/>
      <c r="E1770" s="36"/>
      <c r="F1770" s="263"/>
      <c r="G1770" s="263"/>
      <c r="H1770" s="38"/>
      <c r="J1770" s="40"/>
      <c r="K1770" s="40"/>
      <c r="L1770" s="41"/>
      <c r="M1770" s="101"/>
    </row>
    <row r="1771" spans="1:13">
      <c r="A1771" s="39"/>
      <c r="B1771" s="255"/>
      <c r="C1771" s="248"/>
      <c r="D1771" s="248"/>
      <c r="E1771" s="36"/>
      <c r="F1771" s="263"/>
      <c r="G1771" s="263"/>
      <c r="H1771" s="38"/>
      <c r="J1771" s="40"/>
      <c r="K1771" s="40"/>
      <c r="L1771" s="41"/>
      <c r="M1771" s="101"/>
    </row>
    <row r="1772" spans="1:13">
      <c r="A1772" s="39"/>
      <c r="B1772" s="255"/>
      <c r="C1772" s="248"/>
      <c r="D1772" s="248"/>
      <c r="E1772" s="36"/>
      <c r="F1772" s="263"/>
      <c r="G1772" s="263"/>
      <c r="H1772" s="38"/>
      <c r="J1772" s="40"/>
      <c r="K1772" s="40"/>
      <c r="L1772" s="41"/>
      <c r="M1772" s="101"/>
    </row>
    <row r="1773" spans="1:13">
      <c r="A1773" s="39"/>
      <c r="B1773" s="255"/>
      <c r="C1773" s="248"/>
      <c r="D1773" s="248"/>
      <c r="E1773" s="36"/>
      <c r="F1773" s="263"/>
      <c r="G1773" s="263"/>
      <c r="H1773" s="38"/>
      <c r="J1773" s="40"/>
      <c r="K1773" s="40"/>
      <c r="L1773" s="41"/>
      <c r="M1773" s="101"/>
    </row>
    <row r="1774" spans="1:13">
      <c r="A1774" s="39"/>
      <c r="B1774" s="255"/>
      <c r="C1774" s="248"/>
      <c r="D1774" s="248"/>
      <c r="E1774" s="36"/>
      <c r="F1774" s="263"/>
      <c r="G1774" s="263"/>
      <c r="H1774" s="38"/>
      <c r="J1774" s="40"/>
      <c r="K1774" s="40"/>
      <c r="L1774" s="41"/>
      <c r="M1774" s="101"/>
    </row>
    <row r="1775" spans="1:13">
      <c r="A1775" s="39"/>
      <c r="B1775" s="255"/>
      <c r="C1775" s="248"/>
      <c r="D1775" s="248"/>
      <c r="E1775" s="36"/>
      <c r="F1775" s="263"/>
      <c r="G1775" s="263"/>
      <c r="H1775" s="38"/>
      <c r="J1775" s="40"/>
      <c r="K1775" s="40"/>
      <c r="L1775" s="41"/>
      <c r="M1775" s="101"/>
    </row>
    <row r="1776" spans="1:13">
      <c r="A1776" s="39"/>
      <c r="B1776" s="255"/>
      <c r="C1776" s="248"/>
      <c r="D1776" s="248"/>
      <c r="E1776" s="36"/>
      <c r="F1776" s="263"/>
      <c r="G1776" s="263"/>
      <c r="H1776" s="38"/>
      <c r="J1776" s="40"/>
      <c r="K1776" s="40"/>
      <c r="L1776" s="41"/>
      <c r="M1776" s="101"/>
    </row>
    <row r="1777" spans="1:13">
      <c r="A1777" s="39"/>
      <c r="B1777" s="255"/>
      <c r="C1777" s="248"/>
      <c r="D1777" s="248"/>
      <c r="E1777" s="36"/>
      <c r="F1777" s="263"/>
      <c r="G1777" s="263"/>
      <c r="H1777" s="38"/>
      <c r="J1777" s="40"/>
      <c r="K1777" s="40"/>
      <c r="L1777" s="41"/>
      <c r="M1777" s="101"/>
    </row>
    <row r="1778" spans="1:13">
      <c r="A1778" s="39"/>
      <c r="B1778" s="255"/>
      <c r="C1778" s="248"/>
      <c r="D1778" s="248"/>
      <c r="E1778" s="36"/>
      <c r="F1778" s="263"/>
      <c r="G1778" s="263"/>
      <c r="H1778" s="38"/>
      <c r="J1778" s="40"/>
      <c r="K1778" s="40"/>
      <c r="L1778" s="41"/>
      <c r="M1778" s="101"/>
    </row>
    <row r="1779" spans="1:13">
      <c r="A1779" s="39"/>
      <c r="B1779" s="255"/>
      <c r="C1779" s="248"/>
      <c r="D1779" s="248"/>
      <c r="E1779" s="36"/>
      <c r="F1779" s="263"/>
      <c r="G1779" s="263"/>
      <c r="H1779" s="38"/>
      <c r="J1779" s="40"/>
      <c r="K1779" s="40"/>
      <c r="L1779" s="41"/>
      <c r="M1779" s="101"/>
    </row>
    <row r="1780" spans="1:13">
      <c r="A1780" s="39"/>
      <c r="B1780" s="255"/>
      <c r="C1780" s="248"/>
      <c r="D1780" s="248"/>
      <c r="E1780" s="36"/>
      <c r="F1780" s="263"/>
      <c r="G1780" s="263"/>
      <c r="H1780" s="38"/>
      <c r="J1780" s="40"/>
      <c r="K1780" s="40"/>
      <c r="L1780" s="41"/>
      <c r="M1780" s="101"/>
    </row>
    <row r="1781" spans="1:13">
      <c r="A1781" s="39"/>
      <c r="B1781" s="255"/>
      <c r="C1781" s="248"/>
      <c r="D1781" s="248"/>
      <c r="E1781" s="36"/>
      <c r="F1781" s="263"/>
      <c r="G1781" s="263"/>
      <c r="H1781" s="38"/>
      <c r="J1781" s="40"/>
      <c r="K1781" s="40"/>
      <c r="L1781" s="41"/>
      <c r="M1781" s="101"/>
    </row>
    <row r="1782" spans="1:13">
      <c r="A1782" s="39"/>
      <c r="B1782" s="255"/>
      <c r="C1782" s="248"/>
      <c r="D1782" s="248"/>
      <c r="E1782" s="36"/>
      <c r="F1782" s="263"/>
      <c r="G1782" s="263"/>
      <c r="H1782" s="38"/>
      <c r="J1782" s="40"/>
      <c r="K1782" s="40"/>
      <c r="L1782" s="41"/>
      <c r="M1782" s="101"/>
    </row>
    <row r="1783" spans="1:13">
      <c r="A1783" s="39"/>
      <c r="B1783" s="255"/>
      <c r="C1783" s="248"/>
      <c r="D1783" s="248"/>
      <c r="E1783" s="36"/>
      <c r="F1783" s="263"/>
      <c r="G1783" s="263"/>
      <c r="H1783" s="38"/>
      <c r="J1783" s="40"/>
      <c r="K1783" s="40"/>
      <c r="L1783" s="41"/>
      <c r="M1783" s="101"/>
    </row>
    <row r="1784" spans="1:13">
      <c r="A1784" s="39"/>
      <c r="B1784" s="255"/>
      <c r="C1784" s="248"/>
      <c r="D1784" s="248"/>
      <c r="E1784" s="36"/>
      <c r="F1784" s="263"/>
      <c r="G1784" s="263"/>
      <c r="H1784" s="38"/>
      <c r="J1784" s="40"/>
      <c r="K1784" s="40"/>
      <c r="L1784" s="41"/>
      <c r="M1784" s="101"/>
    </row>
    <row r="1785" spans="1:13">
      <c r="A1785" s="39"/>
      <c r="B1785" s="255"/>
      <c r="C1785" s="248"/>
      <c r="D1785" s="248"/>
      <c r="E1785" s="36"/>
      <c r="F1785" s="263"/>
      <c r="G1785" s="263"/>
      <c r="H1785" s="38"/>
      <c r="J1785" s="40"/>
      <c r="K1785" s="40"/>
      <c r="L1785" s="41"/>
      <c r="M1785" s="101"/>
    </row>
    <row r="1786" spans="1:13">
      <c r="A1786" s="39"/>
      <c r="B1786" s="255"/>
      <c r="C1786" s="248"/>
      <c r="D1786" s="248"/>
      <c r="E1786" s="36"/>
      <c r="F1786" s="263"/>
      <c r="G1786" s="263"/>
      <c r="H1786" s="38"/>
      <c r="J1786" s="40"/>
      <c r="K1786" s="40"/>
      <c r="L1786" s="41"/>
      <c r="M1786" s="101"/>
    </row>
    <row r="1787" spans="1:13">
      <c r="A1787" s="39"/>
      <c r="B1787" s="255"/>
      <c r="C1787" s="248"/>
      <c r="D1787" s="248"/>
      <c r="E1787" s="36"/>
      <c r="F1787" s="263"/>
      <c r="G1787" s="263"/>
      <c r="H1787" s="38"/>
      <c r="J1787" s="40"/>
      <c r="K1787" s="40"/>
      <c r="L1787" s="41"/>
      <c r="M1787" s="101"/>
    </row>
    <row r="1788" spans="1:13">
      <c r="A1788" s="39"/>
      <c r="B1788" s="255"/>
      <c r="C1788" s="248"/>
      <c r="D1788" s="248"/>
      <c r="E1788" s="36"/>
      <c r="F1788" s="263"/>
      <c r="G1788" s="263"/>
      <c r="H1788" s="38"/>
      <c r="J1788" s="40"/>
      <c r="K1788" s="40"/>
      <c r="L1788" s="41"/>
      <c r="M1788" s="101"/>
    </row>
    <row r="1789" spans="1:13">
      <c r="A1789" s="39"/>
      <c r="B1789" s="255"/>
      <c r="C1789" s="248"/>
      <c r="D1789" s="248"/>
      <c r="E1789" s="36"/>
      <c r="F1789" s="263"/>
      <c r="G1789" s="263"/>
      <c r="H1789" s="38"/>
      <c r="J1789" s="40"/>
      <c r="K1789" s="40"/>
      <c r="L1789" s="41"/>
      <c r="M1789" s="101"/>
    </row>
    <row r="1790" spans="1:13">
      <c r="A1790" s="39"/>
      <c r="B1790" s="255"/>
      <c r="C1790" s="248"/>
      <c r="D1790" s="248"/>
      <c r="E1790" s="36"/>
      <c r="F1790" s="263"/>
      <c r="G1790" s="263"/>
      <c r="H1790" s="38"/>
      <c r="J1790" s="40"/>
      <c r="K1790" s="40"/>
      <c r="L1790" s="41"/>
      <c r="M1790" s="101"/>
    </row>
    <row r="1791" spans="1:13">
      <c r="A1791" s="39"/>
      <c r="B1791" s="255"/>
      <c r="C1791" s="248"/>
      <c r="D1791" s="248"/>
      <c r="E1791" s="36"/>
      <c r="F1791" s="263"/>
      <c r="G1791" s="263"/>
      <c r="H1791" s="38"/>
      <c r="J1791" s="40"/>
      <c r="K1791" s="40"/>
      <c r="L1791" s="41"/>
      <c r="M1791" s="101"/>
    </row>
    <row r="1792" spans="1:13">
      <c r="A1792" s="39"/>
      <c r="B1792" s="255"/>
      <c r="C1792" s="248"/>
      <c r="D1792" s="248"/>
      <c r="E1792" s="36"/>
      <c r="F1792" s="263"/>
      <c r="G1792" s="263"/>
      <c r="H1792" s="38"/>
      <c r="J1792" s="40"/>
      <c r="K1792" s="40"/>
      <c r="L1792" s="41"/>
      <c r="M1792" s="101"/>
    </row>
    <row r="1793" spans="1:13">
      <c r="A1793" s="39"/>
      <c r="B1793" s="255"/>
      <c r="C1793" s="248"/>
      <c r="D1793" s="248"/>
      <c r="E1793" s="36"/>
      <c r="F1793" s="263"/>
      <c r="G1793" s="263"/>
      <c r="H1793" s="38"/>
      <c r="J1793" s="40"/>
      <c r="K1793" s="40"/>
      <c r="L1793" s="41"/>
      <c r="M1793" s="101"/>
    </row>
    <row r="1794" spans="1:13">
      <c r="A1794" s="39"/>
      <c r="B1794" s="255"/>
      <c r="C1794" s="248"/>
      <c r="D1794" s="248"/>
      <c r="E1794" s="36"/>
      <c r="F1794" s="263"/>
      <c r="G1794" s="263"/>
      <c r="H1794" s="38"/>
      <c r="J1794" s="40"/>
      <c r="K1794" s="40"/>
      <c r="L1794" s="41"/>
      <c r="M1794" s="101"/>
    </row>
    <row r="1795" spans="1:13">
      <c r="A1795" s="39"/>
      <c r="B1795" s="255"/>
      <c r="C1795" s="248"/>
      <c r="D1795" s="248"/>
      <c r="E1795" s="36"/>
      <c r="F1795" s="263"/>
      <c r="G1795" s="263"/>
      <c r="H1795" s="38"/>
      <c r="J1795" s="40"/>
      <c r="K1795" s="40"/>
      <c r="L1795" s="41"/>
      <c r="M1795" s="101"/>
    </row>
    <row r="1796" spans="1:13">
      <c r="A1796" s="39"/>
      <c r="B1796" s="255"/>
      <c r="C1796" s="248"/>
      <c r="D1796" s="248"/>
      <c r="E1796" s="36"/>
      <c r="F1796" s="263"/>
      <c r="G1796" s="263"/>
      <c r="H1796" s="38"/>
      <c r="J1796" s="40"/>
      <c r="K1796" s="40"/>
      <c r="L1796" s="41"/>
      <c r="M1796" s="101"/>
    </row>
    <row r="1797" spans="1:13">
      <c r="A1797" s="39"/>
      <c r="B1797" s="255"/>
      <c r="C1797" s="248"/>
      <c r="D1797" s="248"/>
      <c r="E1797" s="36"/>
      <c r="F1797" s="263"/>
      <c r="G1797" s="263"/>
      <c r="H1797" s="38"/>
      <c r="J1797" s="40"/>
      <c r="K1797" s="40"/>
      <c r="L1797" s="41"/>
      <c r="M1797" s="101"/>
    </row>
    <row r="1798" spans="1:13">
      <c r="A1798" s="39"/>
      <c r="B1798" s="255"/>
      <c r="C1798" s="248"/>
      <c r="D1798" s="248"/>
      <c r="E1798" s="36"/>
      <c r="F1798" s="263"/>
      <c r="G1798" s="263"/>
      <c r="H1798" s="38"/>
      <c r="J1798" s="40"/>
      <c r="K1798" s="40"/>
      <c r="L1798" s="41"/>
      <c r="M1798" s="101"/>
    </row>
    <row r="1799" spans="1:13">
      <c r="A1799" s="39"/>
      <c r="B1799" s="255"/>
      <c r="C1799" s="248"/>
      <c r="D1799" s="248"/>
      <c r="E1799" s="36"/>
      <c r="F1799" s="263"/>
      <c r="G1799" s="263"/>
      <c r="H1799" s="38"/>
      <c r="J1799" s="40"/>
      <c r="K1799" s="40"/>
      <c r="L1799" s="41"/>
      <c r="M1799" s="101"/>
    </row>
    <row r="1800" spans="1:13">
      <c r="A1800" s="39"/>
      <c r="B1800" s="255"/>
      <c r="C1800" s="248"/>
      <c r="D1800" s="248"/>
      <c r="E1800" s="36"/>
      <c r="F1800" s="263"/>
      <c r="G1800" s="263"/>
      <c r="H1800" s="38"/>
      <c r="J1800" s="40"/>
      <c r="K1800" s="40"/>
      <c r="L1800" s="41"/>
      <c r="M1800" s="101"/>
    </row>
    <row r="1801" spans="1:13">
      <c r="A1801" s="39"/>
      <c r="B1801" s="255"/>
      <c r="C1801" s="248"/>
      <c r="D1801" s="248"/>
      <c r="E1801" s="36"/>
      <c r="F1801" s="263"/>
      <c r="G1801" s="263"/>
      <c r="H1801" s="38"/>
      <c r="J1801" s="40"/>
      <c r="K1801" s="40"/>
      <c r="L1801" s="41"/>
      <c r="M1801" s="101"/>
    </row>
    <row r="1802" spans="1:13">
      <c r="A1802" s="39"/>
      <c r="B1802" s="255"/>
      <c r="C1802" s="248"/>
      <c r="D1802" s="248"/>
      <c r="E1802" s="36"/>
      <c r="F1802" s="263"/>
      <c r="G1802" s="263"/>
      <c r="H1802" s="38"/>
      <c r="J1802" s="40"/>
      <c r="K1802" s="40"/>
      <c r="L1802" s="41"/>
      <c r="M1802" s="101"/>
    </row>
    <row r="1803" spans="1:13">
      <c r="A1803" s="39"/>
      <c r="B1803" s="255"/>
      <c r="C1803" s="248"/>
      <c r="D1803" s="248"/>
      <c r="E1803" s="36"/>
      <c r="F1803" s="263"/>
      <c r="G1803" s="263"/>
      <c r="H1803" s="38"/>
      <c r="J1803" s="40"/>
      <c r="K1803" s="40"/>
      <c r="L1803" s="41"/>
      <c r="M1803" s="101"/>
    </row>
    <row r="1804" spans="1:13">
      <c r="A1804" s="39"/>
      <c r="B1804" s="255"/>
      <c r="C1804" s="248"/>
      <c r="D1804" s="248"/>
      <c r="E1804" s="36"/>
      <c r="F1804" s="263"/>
      <c r="G1804" s="263"/>
      <c r="H1804" s="38"/>
      <c r="J1804" s="40"/>
      <c r="K1804" s="40"/>
      <c r="L1804" s="41"/>
      <c r="M1804" s="101"/>
    </row>
    <row r="1805" spans="1:13">
      <c r="A1805" s="39"/>
      <c r="B1805" s="255"/>
      <c r="C1805" s="248"/>
      <c r="D1805" s="248"/>
      <c r="E1805" s="36"/>
      <c r="F1805" s="263"/>
      <c r="G1805" s="263"/>
      <c r="H1805" s="38"/>
      <c r="J1805" s="40"/>
      <c r="K1805" s="40"/>
      <c r="L1805" s="41"/>
      <c r="M1805" s="101"/>
    </row>
    <row r="1806" spans="1:13">
      <c r="A1806" s="39"/>
      <c r="B1806" s="255"/>
      <c r="C1806" s="248"/>
      <c r="D1806" s="248"/>
      <c r="E1806" s="36"/>
      <c r="F1806" s="263"/>
      <c r="G1806" s="263"/>
      <c r="H1806" s="38"/>
      <c r="J1806" s="40"/>
      <c r="K1806" s="40"/>
      <c r="L1806" s="41"/>
      <c r="M1806" s="101"/>
    </row>
    <row r="1807" spans="1:13">
      <c r="A1807" s="39"/>
      <c r="B1807" s="255"/>
      <c r="C1807" s="248"/>
      <c r="D1807" s="248"/>
      <c r="E1807" s="36"/>
      <c r="F1807" s="263"/>
      <c r="G1807" s="263"/>
      <c r="H1807" s="38"/>
      <c r="J1807" s="40"/>
      <c r="K1807" s="40"/>
      <c r="L1807" s="41"/>
      <c r="M1807" s="101"/>
    </row>
    <row r="1808" spans="1:13">
      <c r="A1808" s="39"/>
      <c r="B1808" s="255"/>
      <c r="C1808" s="248"/>
      <c r="D1808" s="248"/>
      <c r="E1808" s="36"/>
      <c r="F1808" s="263"/>
      <c r="G1808" s="263"/>
      <c r="H1808" s="38"/>
      <c r="J1808" s="40"/>
      <c r="K1808" s="40"/>
      <c r="L1808" s="41"/>
      <c r="M1808" s="101"/>
    </row>
    <row r="1809" spans="1:13">
      <c r="A1809" s="39"/>
      <c r="B1809" s="255"/>
      <c r="C1809" s="248"/>
      <c r="D1809" s="248"/>
      <c r="E1809" s="36"/>
      <c r="F1809" s="263"/>
      <c r="G1809" s="263"/>
      <c r="H1809" s="38"/>
      <c r="J1809" s="40"/>
      <c r="K1809" s="40"/>
      <c r="L1809" s="41"/>
      <c r="M1809" s="101"/>
    </row>
    <row r="1810" spans="1:13">
      <c r="A1810" s="39"/>
      <c r="B1810" s="255"/>
      <c r="C1810" s="248"/>
      <c r="D1810" s="248"/>
      <c r="E1810" s="36"/>
      <c r="F1810" s="263"/>
      <c r="G1810" s="263"/>
      <c r="H1810" s="38"/>
      <c r="J1810" s="40"/>
      <c r="K1810" s="40"/>
      <c r="L1810" s="41"/>
      <c r="M1810" s="101"/>
    </row>
    <row r="1811" spans="1:13">
      <c r="A1811" s="39"/>
      <c r="B1811" s="255"/>
      <c r="C1811" s="248"/>
      <c r="D1811" s="248"/>
      <c r="E1811" s="36"/>
      <c r="F1811" s="263"/>
      <c r="G1811" s="263"/>
      <c r="H1811" s="38"/>
      <c r="J1811" s="40"/>
      <c r="K1811" s="40"/>
      <c r="L1811" s="41"/>
      <c r="M1811" s="101"/>
    </row>
    <row r="1812" spans="1:13">
      <c r="A1812" s="39"/>
      <c r="B1812" s="255"/>
      <c r="C1812" s="248"/>
      <c r="D1812" s="248"/>
      <c r="E1812" s="36"/>
      <c r="F1812" s="263"/>
      <c r="G1812" s="263"/>
      <c r="H1812" s="38"/>
      <c r="J1812" s="40"/>
      <c r="K1812" s="40"/>
      <c r="L1812" s="41"/>
      <c r="M1812" s="101"/>
    </row>
    <row r="1813" spans="1:13">
      <c r="A1813" s="39"/>
      <c r="B1813" s="255"/>
      <c r="C1813" s="248"/>
      <c r="D1813" s="248"/>
      <c r="E1813" s="36"/>
      <c r="F1813" s="263"/>
      <c r="G1813" s="263"/>
      <c r="H1813" s="38"/>
      <c r="J1813" s="40"/>
      <c r="K1813" s="40"/>
      <c r="L1813" s="41"/>
      <c r="M1813" s="101"/>
    </row>
    <row r="1814" spans="1:13">
      <c r="A1814" s="39"/>
      <c r="B1814" s="255"/>
      <c r="C1814" s="248"/>
      <c r="D1814" s="248"/>
      <c r="E1814" s="36"/>
      <c r="F1814" s="263"/>
      <c r="G1814" s="263"/>
      <c r="H1814" s="38"/>
      <c r="J1814" s="40"/>
      <c r="K1814" s="40"/>
      <c r="L1814" s="41"/>
      <c r="M1814" s="101"/>
    </row>
    <row r="1815" spans="1:13">
      <c r="A1815" s="39"/>
      <c r="B1815" s="255"/>
      <c r="C1815" s="248"/>
      <c r="D1815" s="248"/>
      <c r="E1815" s="36"/>
      <c r="F1815" s="263"/>
      <c r="G1815" s="263"/>
      <c r="H1815" s="38"/>
      <c r="J1815" s="40"/>
      <c r="K1815" s="40"/>
      <c r="L1815" s="41"/>
      <c r="M1815" s="101"/>
    </row>
    <row r="1816" spans="1:13">
      <c r="A1816" s="39"/>
      <c r="B1816" s="255"/>
      <c r="C1816" s="248"/>
      <c r="D1816" s="248"/>
      <c r="E1816" s="36"/>
      <c r="F1816" s="263"/>
      <c r="G1816" s="263"/>
      <c r="H1816" s="38"/>
      <c r="J1816" s="40"/>
      <c r="K1816" s="40"/>
      <c r="L1816" s="41"/>
      <c r="M1816" s="101"/>
    </row>
    <row r="1817" spans="1:13">
      <c r="A1817" s="39"/>
      <c r="B1817" s="255"/>
      <c r="C1817" s="248"/>
      <c r="D1817" s="248"/>
      <c r="E1817" s="36"/>
      <c r="F1817" s="263"/>
      <c r="G1817" s="263"/>
      <c r="H1817" s="38"/>
      <c r="J1817" s="40"/>
      <c r="K1817" s="40"/>
      <c r="L1817" s="41"/>
      <c r="M1817" s="101"/>
    </row>
    <row r="1818" spans="1:13">
      <c r="A1818" s="39"/>
      <c r="B1818" s="255"/>
      <c r="C1818" s="248"/>
      <c r="D1818" s="248"/>
      <c r="E1818" s="36"/>
      <c r="F1818" s="263"/>
      <c r="G1818" s="263"/>
      <c r="H1818" s="38"/>
      <c r="J1818" s="40"/>
      <c r="K1818" s="40"/>
      <c r="L1818" s="41"/>
      <c r="M1818" s="101"/>
    </row>
    <row r="1819" spans="1:13">
      <c r="A1819" s="39"/>
      <c r="B1819" s="255"/>
      <c r="C1819" s="248"/>
      <c r="D1819" s="248"/>
      <c r="E1819" s="36"/>
      <c r="F1819" s="263"/>
      <c r="G1819" s="263"/>
      <c r="H1819" s="38"/>
      <c r="J1819" s="40"/>
      <c r="K1819" s="40"/>
      <c r="L1819" s="41"/>
      <c r="M1819" s="101"/>
    </row>
    <row r="1820" spans="1:13">
      <c r="A1820" s="39"/>
      <c r="B1820" s="255"/>
      <c r="C1820" s="248"/>
      <c r="D1820" s="248"/>
      <c r="E1820" s="36"/>
      <c r="F1820" s="263"/>
      <c r="G1820" s="263"/>
      <c r="H1820" s="38"/>
      <c r="J1820" s="40"/>
      <c r="K1820" s="40"/>
      <c r="L1820" s="41"/>
      <c r="M1820" s="101"/>
    </row>
    <row r="1821" spans="1:13">
      <c r="A1821" s="39"/>
      <c r="B1821" s="255"/>
      <c r="C1821" s="248"/>
      <c r="D1821" s="248"/>
      <c r="E1821" s="36"/>
      <c r="F1821" s="263"/>
      <c r="G1821" s="263"/>
      <c r="H1821" s="38"/>
      <c r="J1821" s="40"/>
      <c r="K1821" s="40"/>
      <c r="L1821" s="41"/>
      <c r="M1821" s="101"/>
    </row>
    <row r="1822" spans="1:13">
      <c r="A1822" s="39"/>
      <c r="B1822" s="255"/>
      <c r="C1822" s="248"/>
      <c r="D1822" s="248"/>
      <c r="E1822" s="36"/>
      <c r="F1822" s="263"/>
      <c r="G1822" s="263"/>
      <c r="H1822" s="38"/>
      <c r="J1822" s="40"/>
      <c r="K1822" s="40"/>
      <c r="L1822" s="41"/>
      <c r="M1822" s="101"/>
    </row>
    <row r="1823" spans="1:13">
      <c r="A1823" s="39"/>
      <c r="B1823" s="255"/>
      <c r="C1823" s="248"/>
      <c r="D1823" s="248"/>
      <c r="E1823" s="36"/>
      <c r="F1823" s="263"/>
      <c r="G1823" s="263"/>
      <c r="H1823" s="38"/>
      <c r="J1823" s="40"/>
      <c r="K1823" s="40"/>
      <c r="L1823" s="41"/>
      <c r="M1823" s="101"/>
    </row>
    <row r="1824" spans="1:13">
      <c r="A1824" s="39"/>
      <c r="B1824" s="255"/>
      <c r="C1824" s="248"/>
      <c r="D1824" s="248"/>
      <c r="E1824" s="36"/>
      <c r="F1824" s="263"/>
      <c r="G1824" s="263"/>
      <c r="H1824" s="38"/>
      <c r="J1824" s="40"/>
      <c r="K1824" s="40"/>
      <c r="L1824" s="41"/>
      <c r="M1824" s="101"/>
    </row>
    <row r="1825" spans="1:13">
      <c r="A1825" s="39"/>
      <c r="B1825" s="255"/>
      <c r="C1825" s="248"/>
      <c r="D1825" s="248"/>
      <c r="E1825" s="36"/>
      <c r="F1825" s="263"/>
      <c r="G1825" s="263"/>
      <c r="H1825" s="38"/>
      <c r="J1825" s="40"/>
      <c r="K1825" s="40"/>
      <c r="L1825" s="41"/>
      <c r="M1825" s="101"/>
    </row>
    <row r="1826" spans="1:13">
      <c r="A1826" s="39"/>
      <c r="B1826" s="255"/>
      <c r="C1826" s="248"/>
      <c r="D1826" s="248"/>
      <c r="E1826" s="36"/>
      <c r="F1826" s="263"/>
      <c r="G1826" s="263"/>
      <c r="H1826" s="38"/>
      <c r="J1826" s="40"/>
      <c r="K1826" s="40"/>
      <c r="L1826" s="41"/>
      <c r="M1826" s="101"/>
    </row>
    <row r="1827" spans="1:13">
      <c r="A1827" s="39"/>
      <c r="B1827" s="255"/>
      <c r="C1827" s="248"/>
      <c r="D1827" s="248"/>
      <c r="E1827" s="36"/>
      <c r="F1827" s="263"/>
      <c r="G1827" s="263"/>
      <c r="H1827" s="38"/>
      <c r="J1827" s="40"/>
      <c r="K1827" s="40"/>
      <c r="L1827" s="41"/>
      <c r="M1827" s="101"/>
    </row>
    <row r="1828" spans="1:13">
      <c r="A1828" s="39"/>
      <c r="B1828" s="255"/>
      <c r="C1828" s="248"/>
      <c r="D1828" s="248"/>
      <c r="E1828" s="36"/>
      <c r="F1828" s="263"/>
      <c r="G1828" s="263"/>
      <c r="H1828" s="38"/>
      <c r="J1828" s="40"/>
      <c r="K1828" s="40"/>
      <c r="L1828" s="41"/>
      <c r="M1828" s="101"/>
    </row>
    <row r="1829" spans="1:13">
      <c r="A1829" s="39"/>
      <c r="B1829" s="255"/>
      <c r="C1829" s="248"/>
      <c r="D1829" s="248"/>
      <c r="E1829" s="36"/>
      <c r="F1829" s="263"/>
      <c r="G1829" s="263"/>
      <c r="H1829" s="38"/>
      <c r="J1829" s="40"/>
      <c r="K1829" s="40"/>
      <c r="L1829" s="41"/>
      <c r="M1829" s="101"/>
    </row>
    <row r="1830" spans="1:13">
      <c r="A1830" s="39"/>
      <c r="B1830" s="255"/>
      <c r="C1830" s="248"/>
      <c r="D1830" s="248"/>
      <c r="E1830" s="36"/>
      <c r="F1830" s="263"/>
      <c r="G1830" s="263"/>
      <c r="H1830" s="38"/>
      <c r="J1830" s="40"/>
      <c r="K1830" s="40"/>
      <c r="L1830" s="41"/>
      <c r="M1830" s="101"/>
    </row>
    <row r="1831" spans="1:13">
      <c r="A1831" s="39"/>
      <c r="B1831" s="255"/>
      <c r="C1831" s="248"/>
      <c r="D1831" s="248"/>
      <c r="E1831" s="36"/>
      <c r="F1831" s="263"/>
      <c r="G1831" s="263"/>
      <c r="H1831" s="38"/>
      <c r="J1831" s="40"/>
      <c r="K1831" s="40"/>
      <c r="L1831" s="41"/>
      <c r="M1831" s="101"/>
    </row>
    <row r="1832" spans="1:13">
      <c r="A1832" s="39"/>
      <c r="B1832" s="255"/>
      <c r="C1832" s="248"/>
      <c r="D1832" s="248"/>
      <c r="E1832" s="36"/>
      <c r="F1832" s="263"/>
      <c r="G1832" s="263"/>
      <c r="H1832" s="38"/>
      <c r="J1832" s="40"/>
      <c r="K1832" s="40"/>
      <c r="L1832" s="41"/>
      <c r="M1832" s="101"/>
    </row>
    <row r="1833" spans="1:13">
      <c r="A1833" s="39"/>
      <c r="B1833" s="255"/>
      <c r="C1833" s="248"/>
      <c r="D1833" s="248"/>
      <c r="E1833" s="36"/>
      <c r="F1833" s="263"/>
      <c r="G1833" s="263"/>
      <c r="H1833" s="38"/>
      <c r="J1833" s="40"/>
      <c r="K1833" s="40"/>
      <c r="L1833" s="41"/>
      <c r="M1833" s="101"/>
    </row>
    <row r="1834" spans="1:13">
      <c r="A1834" s="39"/>
      <c r="B1834" s="255"/>
      <c r="C1834" s="248"/>
      <c r="D1834" s="248"/>
      <c r="E1834" s="36"/>
      <c r="F1834" s="263"/>
      <c r="G1834" s="263"/>
      <c r="H1834" s="38"/>
      <c r="J1834" s="40"/>
      <c r="K1834" s="40"/>
      <c r="L1834" s="41"/>
      <c r="M1834" s="101"/>
    </row>
    <row r="1835" spans="1:13">
      <c r="A1835" s="39"/>
      <c r="B1835" s="255"/>
      <c r="C1835" s="248"/>
      <c r="D1835" s="248"/>
      <c r="E1835" s="36"/>
      <c r="F1835" s="263"/>
      <c r="G1835" s="263"/>
      <c r="H1835" s="38"/>
      <c r="J1835" s="40"/>
      <c r="K1835" s="40"/>
      <c r="L1835" s="41"/>
      <c r="M1835" s="101"/>
    </row>
    <row r="1836" spans="1:13">
      <c r="A1836" s="39"/>
      <c r="B1836" s="255"/>
      <c r="C1836" s="248"/>
      <c r="D1836" s="248"/>
      <c r="E1836" s="36"/>
      <c r="F1836" s="263"/>
      <c r="G1836" s="263"/>
      <c r="H1836" s="38"/>
      <c r="J1836" s="40"/>
      <c r="K1836" s="40"/>
      <c r="L1836" s="41"/>
      <c r="M1836" s="101"/>
    </row>
    <row r="1837" spans="1:13">
      <c r="A1837" s="39"/>
      <c r="B1837" s="255"/>
      <c r="C1837" s="248"/>
      <c r="D1837" s="248"/>
      <c r="E1837" s="36"/>
      <c r="F1837" s="263"/>
      <c r="G1837" s="263"/>
      <c r="H1837" s="38"/>
      <c r="J1837" s="40"/>
      <c r="K1837" s="40"/>
      <c r="L1837" s="41"/>
      <c r="M1837" s="101"/>
    </row>
    <row r="1838" spans="1:13">
      <c r="A1838" s="39"/>
      <c r="B1838" s="255"/>
      <c r="C1838" s="248"/>
      <c r="D1838" s="248"/>
      <c r="E1838" s="36"/>
      <c r="F1838" s="263"/>
      <c r="G1838" s="263"/>
      <c r="H1838" s="38"/>
      <c r="J1838" s="40"/>
      <c r="K1838" s="40"/>
      <c r="L1838" s="41"/>
      <c r="M1838" s="101"/>
    </row>
    <row r="1839" spans="1:13">
      <c r="A1839" s="39"/>
      <c r="B1839" s="255"/>
      <c r="C1839" s="248"/>
      <c r="D1839" s="248"/>
      <c r="E1839" s="36"/>
      <c r="F1839" s="263"/>
      <c r="G1839" s="263"/>
      <c r="H1839" s="38"/>
      <c r="J1839" s="40"/>
      <c r="K1839" s="40"/>
      <c r="L1839" s="41"/>
      <c r="M1839" s="101"/>
    </row>
    <row r="1840" spans="1:13">
      <c r="A1840" s="39"/>
      <c r="B1840" s="255"/>
      <c r="C1840" s="248"/>
      <c r="D1840" s="248"/>
      <c r="E1840" s="36"/>
      <c r="F1840" s="263"/>
      <c r="G1840" s="263"/>
      <c r="H1840" s="38"/>
      <c r="J1840" s="40"/>
      <c r="K1840" s="40"/>
      <c r="L1840" s="41"/>
      <c r="M1840" s="101"/>
    </row>
    <row r="1841" spans="1:13">
      <c r="A1841" s="39"/>
      <c r="B1841" s="255"/>
      <c r="C1841" s="248"/>
      <c r="D1841" s="248"/>
      <c r="E1841" s="36"/>
      <c r="F1841" s="263"/>
      <c r="G1841" s="263"/>
      <c r="H1841" s="38"/>
      <c r="J1841" s="40"/>
      <c r="K1841" s="40"/>
      <c r="L1841" s="41"/>
      <c r="M1841" s="101"/>
    </row>
    <row r="1842" spans="1:13">
      <c r="A1842" s="39"/>
      <c r="B1842" s="255"/>
      <c r="C1842" s="248"/>
      <c r="D1842" s="248"/>
      <c r="E1842" s="36"/>
      <c r="F1842" s="263"/>
      <c r="G1842" s="263"/>
      <c r="H1842" s="38"/>
      <c r="J1842" s="40"/>
      <c r="K1842" s="40"/>
      <c r="L1842" s="41"/>
      <c r="M1842" s="101"/>
    </row>
    <row r="1843" spans="1:13">
      <c r="A1843" s="39"/>
      <c r="B1843" s="255"/>
      <c r="C1843" s="248"/>
      <c r="D1843" s="248"/>
      <c r="E1843" s="36"/>
      <c r="F1843" s="263"/>
      <c r="G1843" s="263"/>
      <c r="H1843" s="38"/>
      <c r="J1843" s="40"/>
      <c r="K1843" s="40"/>
      <c r="L1843" s="41"/>
      <c r="M1843" s="101"/>
    </row>
    <row r="1844" spans="1:13">
      <c r="A1844" s="39"/>
      <c r="B1844" s="255"/>
      <c r="C1844" s="248"/>
      <c r="D1844" s="248"/>
      <c r="E1844" s="36"/>
      <c r="F1844" s="263"/>
      <c r="G1844" s="263"/>
      <c r="H1844" s="38"/>
      <c r="J1844" s="40"/>
      <c r="K1844" s="40"/>
      <c r="L1844" s="41"/>
      <c r="M1844" s="101"/>
    </row>
    <row r="1845" spans="1:13">
      <c r="A1845" s="39"/>
      <c r="B1845" s="255"/>
      <c r="C1845" s="248"/>
      <c r="D1845" s="248"/>
      <c r="E1845" s="36"/>
      <c r="F1845" s="263"/>
      <c r="G1845" s="263"/>
      <c r="H1845" s="38"/>
      <c r="J1845" s="40"/>
      <c r="K1845" s="40"/>
      <c r="L1845" s="41"/>
      <c r="M1845" s="101"/>
    </row>
    <row r="1846" spans="1:13">
      <c r="A1846" s="39"/>
      <c r="B1846" s="255"/>
      <c r="C1846" s="248"/>
      <c r="D1846" s="248"/>
      <c r="E1846" s="36"/>
      <c r="F1846" s="263"/>
      <c r="G1846" s="263"/>
      <c r="H1846" s="38"/>
      <c r="J1846" s="40"/>
      <c r="K1846" s="40"/>
      <c r="L1846" s="41"/>
      <c r="M1846" s="101"/>
    </row>
    <row r="1847" spans="1:13">
      <c r="A1847" s="39"/>
      <c r="B1847" s="255"/>
      <c r="C1847" s="248"/>
      <c r="D1847" s="248"/>
      <c r="E1847" s="36"/>
      <c r="F1847" s="263"/>
      <c r="G1847" s="263"/>
      <c r="H1847" s="38"/>
      <c r="J1847" s="40"/>
      <c r="K1847" s="40"/>
      <c r="L1847" s="41"/>
      <c r="M1847" s="101"/>
    </row>
    <row r="1848" spans="1:13">
      <c r="A1848" s="39"/>
      <c r="B1848" s="255"/>
      <c r="C1848" s="248"/>
      <c r="D1848" s="248"/>
      <c r="E1848" s="36"/>
      <c r="F1848" s="263"/>
      <c r="G1848" s="263"/>
      <c r="H1848" s="38"/>
      <c r="J1848" s="40"/>
      <c r="K1848" s="40"/>
      <c r="L1848" s="41"/>
      <c r="M1848" s="101"/>
    </row>
    <row r="1849" spans="1:13">
      <c r="A1849" s="39"/>
      <c r="B1849" s="255"/>
      <c r="C1849" s="248"/>
      <c r="D1849" s="248"/>
      <c r="E1849" s="36"/>
      <c r="F1849" s="263"/>
      <c r="G1849" s="263"/>
      <c r="H1849" s="38"/>
      <c r="J1849" s="40"/>
      <c r="K1849" s="40"/>
      <c r="L1849" s="41"/>
      <c r="M1849" s="101"/>
    </row>
    <row r="1850" spans="1:13">
      <c r="A1850" s="39"/>
      <c r="B1850" s="255"/>
      <c r="C1850" s="248"/>
      <c r="D1850" s="248"/>
      <c r="E1850" s="36"/>
      <c r="F1850" s="263"/>
      <c r="G1850" s="263"/>
      <c r="H1850" s="38"/>
      <c r="J1850" s="40"/>
      <c r="K1850" s="40"/>
      <c r="L1850" s="41"/>
      <c r="M1850" s="101"/>
    </row>
    <row r="1851" spans="1:13">
      <c r="A1851" s="39"/>
      <c r="B1851" s="255"/>
      <c r="C1851" s="248"/>
      <c r="D1851" s="248"/>
      <c r="E1851" s="36"/>
      <c r="F1851" s="263"/>
      <c r="G1851" s="263"/>
      <c r="H1851" s="38"/>
      <c r="J1851" s="40"/>
      <c r="K1851" s="40"/>
      <c r="L1851" s="41"/>
      <c r="M1851" s="101"/>
    </row>
    <row r="1852" spans="1:13">
      <c r="A1852" s="39"/>
      <c r="B1852" s="255"/>
      <c r="C1852" s="248"/>
      <c r="D1852" s="248"/>
      <c r="E1852" s="36"/>
      <c r="F1852" s="263"/>
      <c r="G1852" s="263"/>
      <c r="H1852" s="38"/>
      <c r="J1852" s="40"/>
      <c r="K1852" s="40"/>
      <c r="L1852" s="41"/>
      <c r="M1852" s="101"/>
    </row>
    <row r="1853" spans="1:13">
      <c r="A1853" s="39"/>
      <c r="B1853" s="255"/>
      <c r="C1853" s="248"/>
      <c r="D1853" s="248"/>
      <c r="E1853" s="36"/>
      <c r="F1853" s="263"/>
      <c r="G1853" s="263"/>
      <c r="H1853" s="38"/>
      <c r="J1853" s="40"/>
      <c r="K1853" s="40"/>
      <c r="L1853" s="41"/>
      <c r="M1853" s="101"/>
    </row>
    <row r="1854" spans="1:13">
      <c r="A1854" s="39"/>
      <c r="B1854" s="255"/>
      <c r="C1854" s="248"/>
      <c r="D1854" s="248"/>
      <c r="E1854" s="36"/>
      <c r="F1854" s="263"/>
      <c r="G1854" s="263"/>
      <c r="H1854" s="38"/>
      <c r="J1854" s="40"/>
      <c r="K1854" s="40"/>
      <c r="L1854" s="41"/>
      <c r="M1854" s="101"/>
    </row>
    <row r="1855" spans="1:13">
      <c r="A1855" s="39"/>
      <c r="B1855" s="255"/>
      <c r="C1855" s="248"/>
      <c r="D1855" s="248"/>
      <c r="E1855" s="36"/>
      <c r="F1855" s="263"/>
      <c r="G1855" s="263"/>
      <c r="H1855" s="38"/>
      <c r="J1855" s="40"/>
      <c r="K1855" s="40"/>
      <c r="L1855" s="41"/>
      <c r="M1855" s="101"/>
    </row>
    <row r="1856" spans="1:13">
      <c r="A1856" s="39"/>
      <c r="B1856" s="255"/>
      <c r="C1856" s="248"/>
      <c r="D1856" s="248"/>
      <c r="E1856" s="36"/>
      <c r="F1856" s="263"/>
      <c r="G1856" s="263"/>
      <c r="H1856" s="38"/>
      <c r="J1856" s="40"/>
      <c r="K1856" s="40"/>
      <c r="L1856" s="41"/>
      <c r="M1856" s="101"/>
    </row>
    <row r="1857" spans="1:13">
      <c r="A1857" s="39"/>
      <c r="B1857" s="255"/>
      <c r="C1857" s="248"/>
      <c r="D1857" s="248"/>
      <c r="E1857" s="36"/>
      <c r="F1857" s="263"/>
      <c r="G1857" s="263"/>
      <c r="H1857" s="38"/>
      <c r="J1857" s="40"/>
      <c r="K1857" s="40"/>
      <c r="L1857" s="41"/>
      <c r="M1857" s="101"/>
    </row>
    <row r="1858" spans="1:13">
      <c r="A1858" s="39"/>
      <c r="B1858" s="255"/>
      <c r="C1858" s="248"/>
      <c r="D1858" s="248"/>
      <c r="E1858" s="36"/>
      <c r="F1858" s="263"/>
      <c r="G1858" s="263"/>
      <c r="H1858" s="38"/>
      <c r="J1858" s="40"/>
      <c r="K1858" s="40"/>
      <c r="L1858" s="41"/>
      <c r="M1858" s="101"/>
    </row>
    <row r="1859" spans="1:13">
      <c r="A1859" s="39"/>
      <c r="B1859" s="255"/>
      <c r="C1859" s="248"/>
      <c r="D1859" s="248"/>
      <c r="E1859" s="36"/>
      <c r="F1859" s="263"/>
      <c r="G1859" s="263"/>
      <c r="H1859" s="38"/>
      <c r="J1859" s="40"/>
      <c r="K1859" s="40"/>
      <c r="L1859" s="41"/>
      <c r="M1859" s="101"/>
    </row>
    <row r="1860" spans="1:13">
      <c r="A1860" s="39"/>
      <c r="B1860" s="255"/>
      <c r="C1860" s="248"/>
      <c r="D1860" s="248"/>
      <c r="E1860" s="36"/>
      <c r="F1860" s="263"/>
      <c r="G1860" s="263"/>
      <c r="H1860" s="38"/>
      <c r="J1860" s="40"/>
      <c r="K1860" s="40"/>
      <c r="L1860" s="41"/>
      <c r="M1860" s="101"/>
    </row>
    <row r="1861" spans="1:13">
      <c r="A1861" s="39"/>
      <c r="B1861" s="255"/>
      <c r="C1861" s="248"/>
      <c r="D1861" s="248"/>
      <c r="E1861" s="36"/>
      <c r="F1861" s="263"/>
      <c r="G1861" s="263"/>
      <c r="H1861" s="38"/>
      <c r="J1861" s="40"/>
      <c r="K1861" s="40"/>
      <c r="L1861" s="41"/>
      <c r="M1861" s="101"/>
    </row>
    <row r="1862" spans="1:13">
      <c r="A1862" s="39"/>
      <c r="B1862" s="255"/>
      <c r="C1862" s="248"/>
      <c r="D1862" s="248"/>
      <c r="E1862" s="36"/>
      <c r="F1862" s="263"/>
      <c r="G1862" s="263"/>
      <c r="H1862" s="38"/>
      <c r="J1862" s="40"/>
      <c r="K1862" s="40"/>
      <c r="L1862" s="41"/>
      <c r="M1862" s="101"/>
    </row>
    <row r="1863" spans="1:13">
      <c r="A1863" s="39"/>
      <c r="B1863" s="255"/>
      <c r="C1863" s="248"/>
      <c r="D1863" s="248"/>
      <c r="E1863" s="36"/>
      <c r="F1863" s="263"/>
      <c r="G1863" s="263"/>
      <c r="H1863" s="38"/>
      <c r="J1863" s="40"/>
      <c r="K1863" s="40"/>
      <c r="L1863" s="41"/>
      <c r="M1863" s="101"/>
    </row>
    <row r="1864" spans="1:13">
      <c r="A1864" s="39"/>
      <c r="B1864" s="255"/>
      <c r="C1864" s="248"/>
      <c r="D1864" s="248"/>
      <c r="E1864" s="36"/>
      <c r="F1864" s="263"/>
      <c r="G1864" s="263"/>
      <c r="H1864" s="38"/>
      <c r="J1864" s="40"/>
      <c r="K1864" s="40"/>
      <c r="L1864" s="41"/>
      <c r="M1864" s="101"/>
    </row>
    <row r="1865" spans="1:13">
      <c r="A1865" s="39"/>
      <c r="B1865" s="255"/>
      <c r="C1865" s="248"/>
      <c r="D1865" s="248"/>
      <c r="E1865" s="36"/>
      <c r="F1865" s="263"/>
      <c r="G1865" s="263"/>
      <c r="H1865" s="38"/>
      <c r="J1865" s="40"/>
      <c r="K1865" s="40"/>
      <c r="L1865" s="41"/>
      <c r="M1865" s="101"/>
    </row>
    <row r="1866" spans="1:13">
      <c r="A1866" s="39"/>
      <c r="B1866" s="255"/>
      <c r="C1866" s="248"/>
      <c r="D1866" s="248"/>
      <c r="E1866" s="36"/>
      <c r="F1866" s="263"/>
      <c r="G1866" s="263"/>
      <c r="H1866" s="38"/>
      <c r="J1866" s="40"/>
      <c r="K1866" s="40"/>
      <c r="L1866" s="41"/>
      <c r="M1866" s="101"/>
    </row>
    <row r="1867" spans="1:13">
      <c r="A1867" s="39"/>
      <c r="B1867" s="255"/>
      <c r="C1867" s="248"/>
      <c r="D1867" s="248"/>
      <c r="E1867" s="36"/>
      <c r="F1867" s="263"/>
      <c r="G1867" s="263"/>
      <c r="H1867" s="38"/>
      <c r="J1867" s="40"/>
      <c r="K1867" s="40"/>
      <c r="L1867" s="41"/>
      <c r="M1867" s="101"/>
    </row>
    <row r="1868" spans="1:13">
      <c r="A1868" s="39"/>
      <c r="B1868" s="255"/>
      <c r="C1868" s="248"/>
      <c r="D1868" s="248"/>
      <c r="E1868" s="36"/>
      <c r="F1868" s="263"/>
      <c r="G1868" s="263"/>
      <c r="H1868" s="38"/>
      <c r="J1868" s="40"/>
      <c r="K1868" s="40"/>
      <c r="L1868" s="41"/>
      <c r="M1868" s="101"/>
    </row>
    <row r="1869" spans="1:13">
      <c r="A1869" s="39"/>
      <c r="B1869" s="255"/>
      <c r="C1869" s="248"/>
      <c r="D1869" s="248"/>
      <c r="E1869" s="36"/>
      <c r="F1869" s="263"/>
      <c r="G1869" s="263"/>
      <c r="H1869" s="38"/>
      <c r="J1869" s="40"/>
      <c r="K1869" s="40"/>
      <c r="L1869" s="41"/>
      <c r="M1869" s="101"/>
    </row>
    <row r="1870" spans="1:13">
      <c r="A1870" s="39"/>
      <c r="B1870" s="255"/>
      <c r="C1870" s="248"/>
      <c r="D1870" s="248"/>
      <c r="E1870" s="36"/>
      <c r="F1870" s="263"/>
      <c r="G1870" s="263"/>
      <c r="H1870" s="38"/>
      <c r="J1870" s="40"/>
      <c r="K1870" s="40"/>
      <c r="L1870" s="41"/>
      <c r="M1870" s="101"/>
    </row>
    <row r="1871" spans="1:13">
      <c r="A1871" s="39"/>
      <c r="B1871" s="255"/>
      <c r="C1871" s="248"/>
      <c r="D1871" s="248"/>
      <c r="E1871" s="36"/>
      <c r="F1871" s="263"/>
      <c r="G1871" s="263"/>
      <c r="H1871" s="38"/>
      <c r="J1871" s="40"/>
      <c r="K1871" s="40"/>
      <c r="L1871" s="41"/>
      <c r="M1871" s="101"/>
    </row>
    <row r="1872" spans="1:13">
      <c r="A1872" s="39"/>
      <c r="B1872" s="255"/>
      <c r="C1872" s="248"/>
      <c r="D1872" s="248"/>
      <c r="E1872" s="36"/>
      <c r="F1872" s="263"/>
      <c r="G1872" s="263"/>
      <c r="H1872" s="38"/>
      <c r="J1872" s="40"/>
      <c r="K1872" s="40"/>
      <c r="L1872" s="41"/>
      <c r="M1872" s="101"/>
    </row>
    <row r="1873" spans="1:13">
      <c r="A1873" s="39"/>
      <c r="B1873" s="255"/>
      <c r="C1873" s="248"/>
      <c r="D1873" s="248"/>
      <c r="E1873" s="36"/>
      <c r="F1873" s="263"/>
      <c r="G1873" s="263"/>
      <c r="H1873" s="38"/>
      <c r="J1873" s="40"/>
      <c r="K1873" s="40"/>
      <c r="L1873" s="41"/>
      <c r="M1873" s="101"/>
    </row>
    <row r="1874" spans="1:13">
      <c r="A1874" s="39"/>
      <c r="B1874" s="255"/>
      <c r="C1874" s="248"/>
      <c r="D1874" s="248"/>
      <c r="E1874" s="36"/>
      <c r="F1874" s="263"/>
      <c r="G1874" s="263"/>
      <c r="H1874" s="38"/>
      <c r="J1874" s="40"/>
      <c r="K1874" s="40"/>
      <c r="L1874" s="41"/>
      <c r="M1874" s="101"/>
    </row>
    <row r="1875" spans="1:13">
      <c r="A1875" s="39"/>
      <c r="B1875" s="255"/>
      <c r="C1875" s="248"/>
      <c r="D1875" s="248"/>
      <c r="E1875" s="36"/>
      <c r="F1875" s="263"/>
      <c r="G1875" s="263"/>
      <c r="H1875" s="38"/>
      <c r="J1875" s="40"/>
      <c r="K1875" s="40"/>
      <c r="L1875" s="41"/>
      <c r="M1875" s="101"/>
    </row>
    <row r="1876" spans="1:13">
      <c r="A1876" s="39"/>
      <c r="B1876" s="255"/>
      <c r="C1876" s="248"/>
      <c r="D1876" s="248"/>
      <c r="E1876" s="36"/>
      <c r="F1876" s="263"/>
      <c r="G1876" s="263"/>
      <c r="H1876" s="38"/>
      <c r="J1876" s="40"/>
      <c r="K1876" s="40"/>
      <c r="L1876" s="41"/>
      <c r="M1876" s="101"/>
    </row>
    <row r="1877" spans="1:13">
      <c r="A1877" s="39"/>
      <c r="B1877" s="255"/>
      <c r="C1877" s="248"/>
      <c r="D1877" s="248"/>
      <c r="E1877" s="36"/>
      <c r="F1877" s="263"/>
      <c r="G1877" s="263"/>
      <c r="H1877" s="38"/>
      <c r="J1877" s="40"/>
      <c r="K1877" s="40"/>
      <c r="L1877" s="41"/>
      <c r="M1877" s="101"/>
    </row>
    <row r="1878" spans="1:13">
      <c r="A1878" s="39"/>
      <c r="B1878" s="255"/>
      <c r="C1878" s="248"/>
      <c r="D1878" s="248"/>
      <c r="E1878" s="36"/>
      <c r="F1878" s="263"/>
      <c r="G1878" s="263"/>
      <c r="H1878" s="38"/>
      <c r="J1878" s="40"/>
      <c r="K1878" s="40"/>
      <c r="L1878" s="41"/>
      <c r="M1878" s="101"/>
    </row>
    <row r="1879" spans="1:13">
      <c r="A1879" s="39"/>
      <c r="B1879" s="255"/>
      <c r="C1879" s="248"/>
      <c r="D1879" s="248"/>
      <c r="E1879" s="36"/>
      <c r="F1879" s="263"/>
      <c r="G1879" s="263"/>
      <c r="H1879" s="38"/>
      <c r="J1879" s="40"/>
      <c r="K1879" s="40"/>
      <c r="L1879" s="41"/>
      <c r="M1879" s="101"/>
    </row>
    <row r="1880" spans="1:13">
      <c r="A1880" s="39"/>
      <c r="B1880" s="255"/>
      <c r="C1880" s="248"/>
      <c r="D1880" s="248"/>
      <c r="E1880" s="36"/>
      <c r="F1880" s="263"/>
      <c r="G1880" s="263"/>
      <c r="H1880" s="38"/>
      <c r="J1880" s="40"/>
      <c r="K1880" s="40"/>
      <c r="L1880" s="41"/>
      <c r="M1880" s="101"/>
    </row>
    <row r="1881" spans="1:13">
      <c r="A1881" s="39"/>
      <c r="B1881" s="255"/>
      <c r="C1881" s="248"/>
      <c r="D1881" s="248"/>
      <c r="E1881" s="36"/>
      <c r="F1881" s="263"/>
      <c r="G1881" s="263"/>
      <c r="H1881" s="38"/>
      <c r="J1881" s="40"/>
      <c r="K1881" s="40"/>
      <c r="L1881" s="41"/>
      <c r="M1881" s="101"/>
    </row>
    <row r="1882" spans="1:13">
      <c r="A1882" s="39"/>
      <c r="B1882" s="255"/>
      <c r="C1882" s="248"/>
      <c r="D1882" s="248"/>
      <c r="E1882" s="36"/>
      <c r="F1882" s="263"/>
      <c r="G1882" s="263"/>
      <c r="H1882" s="38"/>
      <c r="J1882" s="40"/>
      <c r="K1882" s="40"/>
      <c r="L1882" s="41"/>
      <c r="M1882" s="101"/>
    </row>
    <row r="1883" spans="1:13">
      <c r="A1883" s="39"/>
      <c r="B1883" s="255"/>
      <c r="C1883" s="248"/>
      <c r="D1883" s="248"/>
      <c r="E1883" s="36"/>
      <c r="F1883" s="263"/>
      <c r="G1883" s="263"/>
      <c r="H1883" s="38"/>
      <c r="J1883" s="40"/>
      <c r="K1883" s="40"/>
      <c r="L1883" s="41"/>
      <c r="M1883" s="101"/>
    </row>
    <row r="1884" spans="1:13">
      <c r="A1884" s="39"/>
      <c r="B1884" s="255"/>
      <c r="C1884" s="248"/>
      <c r="D1884" s="248"/>
      <c r="E1884" s="36"/>
      <c r="F1884" s="263"/>
      <c r="G1884" s="263"/>
      <c r="H1884" s="38"/>
      <c r="J1884" s="40"/>
      <c r="K1884" s="40"/>
      <c r="L1884" s="41"/>
      <c r="M1884" s="101"/>
    </row>
    <row r="1885" spans="1:13">
      <c r="A1885" s="39"/>
      <c r="B1885" s="255"/>
      <c r="C1885" s="248"/>
      <c r="D1885" s="248"/>
      <c r="E1885" s="36"/>
      <c r="F1885" s="263"/>
      <c r="G1885" s="263"/>
      <c r="H1885" s="38"/>
      <c r="J1885" s="40"/>
      <c r="K1885" s="40"/>
      <c r="L1885" s="41"/>
      <c r="M1885" s="101"/>
    </row>
    <row r="1886" spans="1:13">
      <c r="A1886" s="39"/>
      <c r="B1886" s="255"/>
      <c r="C1886" s="248"/>
      <c r="D1886" s="248"/>
      <c r="E1886" s="36"/>
      <c r="F1886" s="263"/>
      <c r="G1886" s="263"/>
      <c r="H1886" s="38"/>
      <c r="J1886" s="40"/>
      <c r="K1886" s="40"/>
      <c r="L1886" s="41"/>
      <c r="M1886" s="101"/>
    </row>
    <row r="1887" spans="1:13">
      <c r="A1887" s="39"/>
      <c r="B1887" s="255"/>
      <c r="C1887" s="248"/>
      <c r="D1887" s="248"/>
      <c r="E1887" s="36"/>
      <c r="F1887" s="263"/>
      <c r="G1887" s="263"/>
      <c r="H1887" s="38"/>
      <c r="J1887" s="40"/>
      <c r="K1887" s="40"/>
      <c r="L1887" s="41"/>
      <c r="M1887" s="101"/>
    </row>
    <row r="1888" spans="1:13">
      <c r="A1888" s="39"/>
      <c r="B1888" s="255"/>
      <c r="C1888" s="248"/>
      <c r="D1888" s="248"/>
      <c r="E1888" s="36"/>
      <c r="F1888" s="263"/>
      <c r="G1888" s="263"/>
      <c r="H1888" s="38"/>
      <c r="J1888" s="40"/>
      <c r="K1888" s="40"/>
      <c r="L1888" s="41"/>
      <c r="M1888" s="101"/>
    </row>
    <row r="1889" spans="1:13">
      <c r="A1889" s="39"/>
      <c r="B1889" s="255"/>
      <c r="C1889" s="248"/>
      <c r="D1889" s="248"/>
      <c r="E1889" s="36"/>
      <c r="F1889" s="263"/>
      <c r="G1889" s="263"/>
      <c r="H1889" s="38"/>
      <c r="J1889" s="40"/>
      <c r="K1889" s="40"/>
      <c r="L1889" s="41"/>
      <c r="M1889" s="101"/>
    </row>
    <row r="1890" spans="1:13">
      <c r="A1890" s="39"/>
      <c r="B1890" s="255"/>
      <c r="C1890" s="248"/>
      <c r="D1890" s="248"/>
      <c r="E1890" s="36"/>
      <c r="F1890" s="263"/>
      <c r="G1890" s="263"/>
      <c r="H1890" s="38"/>
      <c r="J1890" s="40"/>
      <c r="K1890" s="40"/>
      <c r="L1890" s="41"/>
      <c r="M1890" s="101"/>
    </row>
    <row r="1891" spans="1:13">
      <c r="A1891" s="39"/>
      <c r="B1891" s="255"/>
      <c r="C1891" s="248"/>
      <c r="D1891" s="248"/>
      <c r="E1891" s="36"/>
      <c r="F1891" s="263"/>
      <c r="G1891" s="263"/>
      <c r="H1891" s="38"/>
      <c r="J1891" s="40"/>
      <c r="K1891" s="40"/>
      <c r="L1891" s="41"/>
      <c r="M1891" s="101"/>
    </row>
    <row r="1892" spans="1:13">
      <c r="A1892" s="39"/>
      <c r="B1892" s="255"/>
      <c r="C1892" s="248"/>
      <c r="D1892" s="248"/>
      <c r="E1892" s="36"/>
      <c r="F1892" s="263"/>
      <c r="G1892" s="263"/>
      <c r="H1892" s="38"/>
      <c r="J1892" s="40"/>
      <c r="K1892" s="40"/>
      <c r="L1892" s="41"/>
      <c r="M1892" s="101"/>
    </row>
    <row r="1893" spans="1:13">
      <c r="A1893" s="39"/>
      <c r="B1893" s="255"/>
      <c r="C1893" s="248"/>
      <c r="D1893" s="248"/>
      <c r="E1893" s="36"/>
      <c r="F1893" s="263"/>
      <c r="G1893" s="263"/>
      <c r="H1893" s="38"/>
      <c r="J1893" s="40"/>
      <c r="K1893" s="40"/>
      <c r="L1893" s="41"/>
      <c r="M1893" s="101"/>
    </row>
    <row r="1894" spans="1:13">
      <c r="A1894" s="39"/>
      <c r="B1894" s="255"/>
      <c r="C1894" s="248"/>
      <c r="D1894" s="248"/>
      <c r="E1894" s="36"/>
      <c r="F1894" s="263"/>
      <c r="G1894" s="263"/>
      <c r="H1894" s="38"/>
      <c r="J1894" s="40"/>
      <c r="K1894" s="40"/>
      <c r="L1894" s="41"/>
      <c r="M1894" s="101"/>
    </row>
    <row r="1895" spans="1:13">
      <c r="A1895" s="39"/>
      <c r="B1895" s="255"/>
      <c r="C1895" s="248"/>
      <c r="D1895" s="248"/>
      <c r="E1895" s="36"/>
      <c r="F1895" s="263"/>
      <c r="G1895" s="263"/>
      <c r="H1895" s="38"/>
      <c r="J1895" s="40"/>
      <c r="K1895" s="40"/>
      <c r="L1895" s="41"/>
      <c r="M1895" s="101"/>
    </row>
    <row r="1896" spans="1:13">
      <c r="A1896" s="39"/>
      <c r="B1896" s="255"/>
      <c r="C1896" s="248"/>
      <c r="D1896" s="248"/>
      <c r="E1896" s="36"/>
      <c r="F1896" s="263"/>
      <c r="G1896" s="263"/>
      <c r="H1896" s="38"/>
      <c r="J1896" s="40"/>
      <c r="K1896" s="40"/>
      <c r="L1896" s="41"/>
      <c r="M1896" s="101"/>
    </row>
    <row r="1897" spans="1:13">
      <c r="A1897" s="39"/>
      <c r="B1897" s="255"/>
      <c r="C1897" s="248"/>
      <c r="D1897" s="248"/>
      <c r="E1897" s="36"/>
      <c r="F1897" s="263"/>
      <c r="G1897" s="263"/>
      <c r="H1897" s="38"/>
      <c r="J1897" s="40"/>
      <c r="K1897" s="40"/>
      <c r="L1897" s="41"/>
      <c r="M1897" s="101"/>
    </row>
    <row r="1898" spans="1:13">
      <c r="A1898" s="39"/>
      <c r="B1898" s="255"/>
      <c r="C1898" s="248"/>
      <c r="D1898" s="248"/>
      <c r="E1898" s="36"/>
      <c r="F1898" s="263"/>
      <c r="G1898" s="263"/>
      <c r="H1898" s="38"/>
      <c r="J1898" s="40"/>
      <c r="K1898" s="40"/>
      <c r="L1898" s="41"/>
      <c r="M1898" s="101"/>
    </row>
    <row r="1899" spans="1:13">
      <c r="A1899" s="39"/>
      <c r="B1899" s="255"/>
      <c r="C1899" s="248"/>
      <c r="D1899" s="248"/>
      <c r="E1899" s="36"/>
      <c r="F1899" s="263"/>
      <c r="G1899" s="263"/>
      <c r="H1899" s="38"/>
      <c r="J1899" s="40"/>
      <c r="K1899" s="40"/>
      <c r="L1899" s="41"/>
      <c r="M1899" s="101"/>
    </row>
    <row r="1900" spans="1:13">
      <c r="A1900" s="39"/>
      <c r="B1900" s="255"/>
      <c r="C1900" s="248"/>
      <c r="D1900" s="248"/>
      <c r="E1900" s="36"/>
      <c r="F1900" s="263"/>
      <c r="G1900" s="263"/>
      <c r="H1900" s="38"/>
      <c r="J1900" s="40"/>
      <c r="K1900" s="40"/>
      <c r="L1900" s="41"/>
      <c r="M1900" s="101"/>
    </row>
    <row r="1901" spans="1:13">
      <c r="A1901" s="39"/>
      <c r="B1901" s="255"/>
      <c r="C1901" s="248"/>
      <c r="D1901" s="248"/>
      <c r="E1901" s="36"/>
      <c r="F1901" s="263"/>
      <c r="G1901" s="263"/>
      <c r="H1901" s="38"/>
      <c r="J1901" s="40"/>
      <c r="K1901" s="40"/>
      <c r="L1901" s="41"/>
      <c r="M1901" s="101"/>
    </row>
    <row r="1902" spans="1:13">
      <c r="A1902" s="39"/>
      <c r="B1902" s="255"/>
      <c r="C1902" s="248"/>
      <c r="D1902" s="248"/>
      <c r="E1902" s="36"/>
      <c r="F1902" s="263"/>
      <c r="G1902" s="263"/>
      <c r="H1902" s="38"/>
      <c r="J1902" s="40"/>
      <c r="K1902" s="40"/>
      <c r="L1902" s="41"/>
      <c r="M1902" s="101"/>
    </row>
    <row r="1903" spans="1:13">
      <c r="A1903" s="39"/>
      <c r="B1903" s="255"/>
      <c r="C1903" s="248"/>
      <c r="D1903" s="248"/>
      <c r="E1903" s="36"/>
      <c r="F1903" s="263"/>
      <c r="G1903" s="263"/>
      <c r="H1903" s="38"/>
      <c r="J1903" s="40"/>
      <c r="K1903" s="40"/>
      <c r="L1903" s="41"/>
      <c r="M1903" s="101"/>
    </row>
    <row r="1904" spans="1:13">
      <c r="A1904" s="39"/>
      <c r="B1904" s="255"/>
      <c r="C1904" s="248"/>
      <c r="D1904" s="248"/>
      <c r="E1904" s="36"/>
      <c r="F1904" s="263"/>
      <c r="G1904" s="263"/>
      <c r="H1904" s="38"/>
      <c r="J1904" s="40"/>
      <c r="K1904" s="40"/>
      <c r="L1904" s="41"/>
      <c r="M1904" s="101"/>
    </row>
    <row r="1905" spans="1:13">
      <c r="A1905" s="39"/>
      <c r="B1905" s="255"/>
      <c r="C1905" s="248"/>
      <c r="D1905" s="248"/>
      <c r="E1905" s="36"/>
      <c r="F1905" s="263"/>
      <c r="G1905" s="263"/>
      <c r="H1905" s="38"/>
      <c r="J1905" s="40"/>
      <c r="K1905" s="40"/>
      <c r="L1905" s="41"/>
      <c r="M1905" s="101"/>
    </row>
    <row r="1906" spans="1:13">
      <c r="A1906" s="39"/>
      <c r="B1906" s="255"/>
      <c r="C1906" s="248"/>
      <c r="D1906" s="248"/>
      <c r="E1906" s="36"/>
      <c r="F1906" s="263"/>
      <c r="G1906" s="263"/>
      <c r="H1906" s="38"/>
      <c r="J1906" s="40"/>
      <c r="K1906" s="40"/>
      <c r="L1906" s="41"/>
      <c r="M1906" s="101"/>
    </row>
    <row r="1907" spans="1:13">
      <c r="A1907" s="39"/>
      <c r="B1907" s="255"/>
      <c r="C1907" s="248"/>
      <c r="D1907" s="248"/>
      <c r="E1907" s="36"/>
      <c r="F1907" s="263"/>
      <c r="G1907" s="263"/>
      <c r="H1907" s="38"/>
      <c r="J1907" s="40"/>
      <c r="K1907" s="40"/>
      <c r="L1907" s="41"/>
      <c r="M1907" s="101"/>
    </row>
    <row r="1908" spans="1:13">
      <c r="A1908" s="39"/>
      <c r="B1908" s="255"/>
      <c r="C1908" s="248"/>
      <c r="D1908" s="248"/>
      <c r="E1908" s="36"/>
      <c r="F1908" s="263"/>
      <c r="G1908" s="263"/>
      <c r="H1908" s="38"/>
      <c r="J1908" s="40"/>
      <c r="K1908" s="40"/>
      <c r="L1908" s="41"/>
      <c r="M1908" s="101"/>
    </row>
    <row r="1909" spans="1:13">
      <c r="A1909" s="39"/>
      <c r="B1909" s="255"/>
      <c r="C1909" s="248"/>
      <c r="D1909" s="248"/>
      <c r="E1909" s="36"/>
      <c r="F1909" s="263"/>
      <c r="G1909" s="263"/>
      <c r="H1909" s="38"/>
      <c r="J1909" s="40"/>
      <c r="K1909" s="40"/>
      <c r="L1909" s="41"/>
      <c r="M1909" s="101"/>
    </row>
    <row r="1910" spans="1:13">
      <c r="A1910" s="39"/>
      <c r="B1910" s="255"/>
      <c r="C1910" s="248"/>
      <c r="D1910" s="248"/>
      <c r="E1910" s="36"/>
      <c r="F1910" s="263"/>
      <c r="G1910" s="263"/>
      <c r="H1910" s="38"/>
      <c r="J1910" s="40"/>
      <c r="K1910" s="40"/>
      <c r="L1910" s="41"/>
      <c r="M1910" s="101"/>
    </row>
    <row r="1911" spans="1:13">
      <c r="A1911" s="39"/>
      <c r="B1911" s="255"/>
      <c r="C1911" s="248"/>
      <c r="D1911" s="248"/>
      <c r="E1911" s="36"/>
      <c r="F1911" s="263"/>
      <c r="G1911" s="263"/>
      <c r="H1911" s="38"/>
      <c r="J1911" s="40"/>
      <c r="K1911" s="40"/>
      <c r="L1911" s="41"/>
      <c r="M1911" s="101"/>
    </row>
    <row r="1912" spans="1:13">
      <c r="A1912" s="39"/>
      <c r="B1912" s="255"/>
      <c r="C1912" s="248"/>
      <c r="D1912" s="248"/>
      <c r="E1912" s="36"/>
      <c r="F1912" s="263"/>
      <c r="G1912" s="263"/>
      <c r="H1912" s="38"/>
      <c r="J1912" s="40"/>
      <c r="K1912" s="40"/>
      <c r="L1912" s="41"/>
      <c r="M1912" s="101"/>
    </row>
    <row r="1913" spans="1:13">
      <c r="A1913" s="39"/>
      <c r="B1913" s="255"/>
      <c r="C1913" s="248"/>
      <c r="D1913" s="248"/>
      <c r="E1913" s="36"/>
      <c r="F1913" s="263"/>
      <c r="G1913" s="263"/>
      <c r="H1913" s="38"/>
      <c r="J1913" s="40"/>
      <c r="K1913" s="40"/>
      <c r="L1913" s="41"/>
      <c r="M1913" s="101"/>
    </row>
    <row r="1914" spans="1:13">
      <c r="A1914" s="39"/>
      <c r="B1914" s="255"/>
      <c r="C1914" s="248"/>
      <c r="D1914" s="248"/>
      <c r="E1914" s="36"/>
      <c r="F1914" s="263"/>
      <c r="G1914" s="263"/>
      <c r="H1914" s="38"/>
      <c r="J1914" s="40"/>
      <c r="K1914" s="40"/>
      <c r="L1914" s="41"/>
      <c r="M1914" s="101"/>
    </row>
    <row r="1915" spans="1:13">
      <c r="A1915" s="39"/>
      <c r="B1915" s="255"/>
      <c r="C1915" s="248"/>
      <c r="D1915" s="248"/>
      <c r="E1915" s="36"/>
      <c r="F1915" s="263"/>
      <c r="G1915" s="263"/>
      <c r="H1915" s="38"/>
      <c r="J1915" s="40"/>
      <c r="K1915" s="40"/>
      <c r="L1915" s="41"/>
      <c r="M1915" s="101"/>
    </row>
    <row r="1916" spans="1:13">
      <c r="A1916" s="39"/>
      <c r="B1916" s="255"/>
      <c r="C1916" s="248"/>
      <c r="D1916" s="248"/>
      <c r="E1916" s="36"/>
      <c r="F1916" s="263"/>
      <c r="G1916" s="263"/>
      <c r="H1916" s="38"/>
      <c r="J1916" s="40"/>
      <c r="K1916" s="40"/>
      <c r="L1916" s="41"/>
      <c r="M1916" s="101"/>
    </row>
    <row r="1917" spans="1:13">
      <c r="A1917" s="39"/>
      <c r="B1917" s="255"/>
      <c r="C1917" s="248"/>
      <c r="D1917" s="248"/>
      <c r="E1917" s="36"/>
      <c r="F1917" s="263"/>
      <c r="G1917" s="263"/>
      <c r="H1917" s="38"/>
      <c r="J1917" s="40"/>
      <c r="K1917" s="40"/>
      <c r="L1917" s="41"/>
      <c r="M1917" s="101"/>
    </row>
    <row r="1918" spans="1:13">
      <c r="A1918" s="39"/>
      <c r="B1918" s="255"/>
      <c r="C1918" s="248"/>
      <c r="D1918" s="248"/>
      <c r="E1918" s="36"/>
      <c r="F1918" s="263"/>
      <c r="G1918" s="263"/>
      <c r="H1918" s="38"/>
      <c r="J1918" s="40"/>
      <c r="K1918" s="40"/>
      <c r="L1918" s="41"/>
      <c r="M1918" s="101"/>
    </row>
    <row r="1919" spans="1:13">
      <c r="A1919" s="39"/>
      <c r="B1919" s="255"/>
      <c r="C1919" s="248"/>
      <c r="D1919" s="248"/>
      <c r="E1919" s="36"/>
      <c r="F1919" s="263"/>
      <c r="G1919" s="263"/>
      <c r="H1919" s="38"/>
      <c r="J1919" s="40"/>
      <c r="K1919" s="40"/>
      <c r="L1919" s="41"/>
      <c r="M1919" s="101"/>
    </row>
    <row r="1920" spans="1:13">
      <c r="A1920" s="39"/>
      <c r="B1920" s="255"/>
      <c r="C1920" s="248"/>
      <c r="D1920" s="248"/>
      <c r="E1920" s="36"/>
      <c r="F1920" s="263"/>
      <c r="G1920" s="263"/>
      <c r="H1920" s="38"/>
      <c r="J1920" s="40"/>
      <c r="K1920" s="40"/>
      <c r="L1920" s="41"/>
      <c r="M1920" s="101"/>
    </row>
    <row r="1921" spans="1:13">
      <c r="A1921" s="39"/>
      <c r="B1921" s="255"/>
      <c r="C1921" s="248"/>
      <c r="D1921" s="248"/>
      <c r="E1921" s="36"/>
      <c r="F1921" s="263"/>
      <c r="G1921" s="263"/>
      <c r="H1921" s="38"/>
      <c r="J1921" s="40"/>
      <c r="K1921" s="40"/>
      <c r="L1921" s="41"/>
      <c r="M1921" s="101"/>
    </row>
    <row r="1922" spans="1:13">
      <c r="A1922" s="39"/>
      <c r="B1922" s="255"/>
      <c r="C1922" s="248"/>
      <c r="D1922" s="248"/>
      <c r="E1922" s="36"/>
      <c r="F1922" s="263"/>
      <c r="G1922" s="263"/>
      <c r="H1922" s="38"/>
      <c r="J1922" s="40"/>
      <c r="K1922" s="40"/>
      <c r="L1922" s="41"/>
      <c r="M1922" s="101"/>
    </row>
    <row r="1923" spans="1:13">
      <c r="A1923" s="39"/>
      <c r="B1923" s="255"/>
      <c r="C1923" s="248"/>
      <c r="D1923" s="248"/>
      <c r="E1923" s="36"/>
      <c r="F1923" s="263"/>
      <c r="G1923" s="263"/>
      <c r="H1923" s="38"/>
      <c r="J1923" s="40"/>
      <c r="K1923" s="40"/>
      <c r="L1923" s="41"/>
      <c r="M1923" s="101"/>
    </row>
    <row r="1924" spans="1:13">
      <c r="A1924" s="39"/>
      <c r="B1924" s="255"/>
      <c r="C1924" s="248"/>
      <c r="D1924" s="248"/>
      <c r="E1924" s="36"/>
      <c r="F1924" s="263"/>
      <c r="G1924" s="263"/>
      <c r="H1924" s="38"/>
      <c r="J1924" s="40"/>
      <c r="K1924" s="40"/>
      <c r="L1924" s="41"/>
      <c r="M1924" s="101"/>
    </row>
    <row r="1925" spans="1:13">
      <c r="A1925" s="39"/>
      <c r="B1925" s="255"/>
      <c r="C1925" s="248"/>
      <c r="D1925" s="248"/>
      <c r="E1925" s="36"/>
      <c r="F1925" s="263"/>
      <c r="G1925" s="263"/>
      <c r="H1925" s="38"/>
      <c r="J1925" s="40"/>
      <c r="K1925" s="40"/>
      <c r="L1925" s="41"/>
      <c r="M1925" s="101"/>
    </row>
    <row r="1926" spans="1:13">
      <c r="A1926" s="39"/>
      <c r="B1926" s="255"/>
      <c r="C1926" s="248"/>
      <c r="D1926" s="248"/>
      <c r="E1926" s="36"/>
      <c r="F1926" s="263"/>
      <c r="G1926" s="263"/>
      <c r="H1926" s="38"/>
      <c r="J1926" s="40"/>
      <c r="K1926" s="40"/>
      <c r="L1926" s="41"/>
      <c r="M1926" s="101"/>
    </row>
    <row r="1927" spans="1:13">
      <c r="A1927" s="39"/>
      <c r="B1927" s="255"/>
      <c r="C1927" s="248"/>
      <c r="D1927" s="248"/>
      <c r="E1927" s="36"/>
      <c r="F1927" s="263"/>
      <c r="G1927" s="263"/>
      <c r="H1927" s="38"/>
      <c r="J1927" s="40"/>
      <c r="K1927" s="40"/>
      <c r="L1927" s="41"/>
      <c r="M1927" s="101"/>
    </row>
    <row r="1928" spans="1:13">
      <c r="A1928" s="39"/>
      <c r="B1928" s="255"/>
      <c r="C1928" s="248"/>
      <c r="D1928" s="248"/>
      <c r="E1928" s="36"/>
      <c r="F1928" s="263"/>
      <c r="G1928" s="263"/>
      <c r="H1928" s="38"/>
      <c r="J1928" s="40"/>
      <c r="K1928" s="40"/>
      <c r="L1928" s="41"/>
      <c r="M1928" s="101"/>
    </row>
    <row r="1929" spans="1:13">
      <c r="A1929" s="39"/>
      <c r="B1929" s="255"/>
      <c r="C1929" s="248"/>
      <c r="D1929" s="248"/>
      <c r="E1929" s="36"/>
      <c r="F1929" s="263"/>
      <c r="G1929" s="263"/>
      <c r="H1929" s="38"/>
      <c r="J1929" s="40"/>
      <c r="K1929" s="40"/>
      <c r="L1929" s="41"/>
      <c r="M1929" s="101"/>
    </row>
    <row r="1930" spans="1:13">
      <c r="A1930" s="39"/>
      <c r="B1930" s="255"/>
      <c r="C1930" s="248"/>
      <c r="D1930" s="248"/>
      <c r="E1930" s="36"/>
      <c r="F1930" s="263"/>
      <c r="G1930" s="263"/>
      <c r="H1930" s="38"/>
      <c r="J1930" s="40"/>
      <c r="K1930" s="40"/>
      <c r="L1930" s="41"/>
      <c r="M1930" s="101"/>
    </row>
    <row r="1931" spans="1:13">
      <c r="A1931" s="39"/>
      <c r="B1931" s="255"/>
      <c r="C1931" s="248"/>
      <c r="D1931" s="248"/>
      <c r="E1931" s="36"/>
      <c r="F1931" s="263"/>
      <c r="G1931" s="263"/>
      <c r="H1931" s="38"/>
      <c r="J1931" s="40"/>
      <c r="K1931" s="40"/>
      <c r="L1931" s="41"/>
      <c r="M1931" s="101"/>
    </row>
    <row r="1932" spans="1:13">
      <c r="A1932" s="39"/>
      <c r="B1932" s="255"/>
      <c r="C1932" s="248"/>
      <c r="D1932" s="248"/>
      <c r="E1932" s="36"/>
      <c r="F1932" s="263"/>
      <c r="G1932" s="263"/>
      <c r="H1932" s="38"/>
      <c r="J1932" s="40"/>
      <c r="K1932" s="40"/>
      <c r="L1932" s="41"/>
      <c r="M1932" s="101"/>
    </row>
    <row r="1933" spans="1:13">
      <c r="A1933" s="39"/>
      <c r="B1933" s="255"/>
      <c r="C1933" s="248"/>
      <c r="D1933" s="248"/>
      <c r="E1933" s="36"/>
      <c r="F1933" s="263"/>
      <c r="G1933" s="263"/>
      <c r="H1933" s="38"/>
      <c r="J1933" s="40"/>
      <c r="K1933" s="40"/>
      <c r="L1933" s="41"/>
      <c r="M1933" s="101"/>
    </row>
    <row r="1934" spans="1:13">
      <c r="A1934" s="39"/>
      <c r="B1934" s="255"/>
      <c r="C1934" s="248"/>
      <c r="D1934" s="248"/>
      <c r="E1934" s="36"/>
      <c r="F1934" s="263"/>
      <c r="G1934" s="263"/>
      <c r="H1934" s="38"/>
      <c r="J1934" s="40"/>
      <c r="K1934" s="40"/>
      <c r="L1934" s="41"/>
      <c r="M1934" s="101"/>
    </row>
    <row r="1935" spans="1:13">
      <c r="A1935" s="39"/>
      <c r="B1935" s="255"/>
      <c r="C1935" s="248"/>
      <c r="D1935" s="248"/>
      <c r="E1935" s="36"/>
      <c r="F1935" s="263"/>
      <c r="G1935" s="263"/>
      <c r="H1935" s="38"/>
      <c r="J1935" s="40"/>
      <c r="K1935" s="40"/>
      <c r="L1935" s="41"/>
      <c r="M1935" s="101"/>
    </row>
    <row r="1936" spans="1:13">
      <c r="A1936" s="39"/>
      <c r="B1936" s="255"/>
      <c r="C1936" s="248"/>
      <c r="D1936" s="248"/>
      <c r="E1936" s="36"/>
      <c r="F1936" s="263"/>
      <c r="G1936" s="263"/>
      <c r="H1936" s="38"/>
      <c r="J1936" s="40"/>
      <c r="K1936" s="40"/>
      <c r="L1936" s="41"/>
      <c r="M1936" s="101"/>
    </row>
    <row r="1937" spans="1:13">
      <c r="A1937" s="39"/>
      <c r="B1937" s="255"/>
      <c r="C1937" s="248"/>
      <c r="D1937" s="248"/>
      <c r="E1937" s="36"/>
      <c r="F1937" s="263"/>
      <c r="G1937" s="263"/>
      <c r="H1937" s="38"/>
      <c r="J1937" s="40"/>
      <c r="K1937" s="40"/>
      <c r="L1937" s="41"/>
      <c r="M1937" s="101"/>
    </row>
    <row r="1938" spans="1:13">
      <c r="A1938" s="39"/>
      <c r="B1938" s="255"/>
      <c r="C1938" s="248"/>
      <c r="D1938" s="248"/>
      <c r="E1938" s="36"/>
      <c r="F1938" s="263"/>
      <c r="G1938" s="263"/>
      <c r="H1938" s="38"/>
      <c r="J1938" s="40"/>
      <c r="K1938" s="40"/>
      <c r="L1938" s="41"/>
      <c r="M1938" s="101"/>
    </row>
    <row r="1939" spans="1:13">
      <c r="A1939" s="39"/>
      <c r="B1939" s="255"/>
      <c r="C1939" s="248"/>
      <c r="D1939" s="248"/>
      <c r="E1939" s="36"/>
      <c r="F1939" s="263"/>
      <c r="G1939" s="263"/>
      <c r="H1939" s="38"/>
      <c r="J1939" s="40"/>
      <c r="K1939" s="40"/>
      <c r="L1939" s="41"/>
      <c r="M1939" s="101"/>
    </row>
    <row r="1940" spans="1:13">
      <c r="A1940" s="39"/>
      <c r="B1940" s="255"/>
      <c r="C1940" s="248"/>
      <c r="D1940" s="248"/>
      <c r="E1940" s="36"/>
      <c r="F1940" s="263"/>
      <c r="G1940" s="263"/>
      <c r="H1940" s="38"/>
      <c r="J1940" s="40"/>
      <c r="K1940" s="40"/>
      <c r="L1940" s="41"/>
      <c r="M1940" s="101"/>
    </row>
    <row r="1941" spans="1:13">
      <c r="A1941" s="39"/>
      <c r="B1941" s="255"/>
      <c r="C1941" s="248"/>
      <c r="D1941" s="248"/>
      <c r="E1941" s="36"/>
      <c r="F1941" s="263"/>
      <c r="G1941" s="263"/>
      <c r="H1941" s="38"/>
      <c r="J1941" s="40"/>
      <c r="K1941" s="40"/>
      <c r="L1941" s="41"/>
      <c r="M1941" s="101"/>
    </row>
    <row r="1942" spans="1:13">
      <c r="A1942" s="39"/>
      <c r="B1942" s="255"/>
      <c r="C1942" s="248"/>
      <c r="D1942" s="248"/>
      <c r="E1942" s="36"/>
      <c r="F1942" s="263"/>
      <c r="G1942" s="263"/>
      <c r="H1942" s="38"/>
      <c r="J1942" s="40"/>
      <c r="K1942" s="40"/>
      <c r="L1942" s="41"/>
      <c r="M1942" s="101"/>
    </row>
    <row r="1943" spans="1:13">
      <c r="A1943" s="39"/>
      <c r="B1943" s="255"/>
      <c r="C1943" s="248"/>
      <c r="D1943" s="248"/>
      <c r="E1943" s="36"/>
      <c r="F1943" s="263"/>
      <c r="G1943" s="263"/>
      <c r="H1943" s="38"/>
      <c r="J1943" s="40"/>
      <c r="K1943" s="40"/>
      <c r="L1943" s="41"/>
      <c r="M1943" s="101"/>
    </row>
    <row r="1944" spans="1:13">
      <c r="A1944" s="39"/>
      <c r="B1944" s="255"/>
      <c r="C1944" s="248"/>
      <c r="D1944" s="248"/>
      <c r="E1944" s="36"/>
      <c r="F1944" s="263"/>
      <c r="G1944" s="263"/>
      <c r="H1944" s="38"/>
      <c r="J1944" s="40"/>
      <c r="K1944" s="40"/>
      <c r="L1944" s="41"/>
      <c r="M1944" s="101"/>
    </row>
    <row r="1945" spans="1:13">
      <c r="A1945" s="39"/>
      <c r="B1945" s="255"/>
      <c r="C1945" s="248"/>
      <c r="D1945" s="248"/>
      <c r="E1945" s="36"/>
      <c r="F1945" s="263"/>
      <c r="G1945" s="263"/>
      <c r="H1945" s="38"/>
      <c r="J1945" s="40"/>
      <c r="K1945" s="40"/>
      <c r="L1945" s="41"/>
      <c r="M1945" s="101"/>
    </row>
    <row r="1946" spans="1:13">
      <c r="A1946" s="39"/>
      <c r="B1946" s="255"/>
      <c r="C1946" s="248"/>
      <c r="D1946" s="248"/>
      <c r="E1946" s="36"/>
      <c r="F1946" s="263"/>
      <c r="G1946" s="263"/>
      <c r="H1946" s="38"/>
      <c r="J1946" s="40"/>
      <c r="K1946" s="40"/>
      <c r="L1946" s="41"/>
      <c r="M1946" s="101"/>
    </row>
    <row r="1947" spans="1:13">
      <c r="A1947" s="39"/>
      <c r="B1947" s="255"/>
      <c r="C1947" s="248"/>
      <c r="D1947" s="248"/>
      <c r="E1947" s="36"/>
      <c r="F1947" s="263"/>
      <c r="G1947" s="263"/>
      <c r="H1947" s="38"/>
      <c r="J1947" s="40"/>
      <c r="K1947" s="40"/>
      <c r="L1947" s="41"/>
      <c r="M1947" s="101"/>
    </row>
    <row r="1948" spans="1:13">
      <c r="A1948" s="39"/>
      <c r="B1948" s="255"/>
      <c r="C1948" s="248"/>
      <c r="D1948" s="248"/>
      <c r="E1948" s="36"/>
      <c r="F1948" s="263"/>
      <c r="G1948" s="263"/>
      <c r="H1948" s="38"/>
      <c r="J1948" s="40"/>
      <c r="K1948" s="40"/>
      <c r="L1948" s="41"/>
      <c r="M1948" s="101"/>
    </row>
    <row r="1949" spans="1:13">
      <c r="A1949" s="39"/>
      <c r="B1949" s="255"/>
      <c r="C1949" s="248"/>
      <c r="D1949" s="248"/>
      <c r="E1949" s="36"/>
      <c r="F1949" s="263"/>
      <c r="G1949" s="263"/>
      <c r="H1949" s="38"/>
      <c r="J1949" s="40"/>
      <c r="K1949" s="40"/>
      <c r="L1949" s="41"/>
      <c r="M1949" s="101"/>
    </row>
    <row r="1950" spans="1:13">
      <c r="A1950" s="39"/>
      <c r="B1950" s="255"/>
      <c r="C1950" s="248"/>
      <c r="D1950" s="248"/>
      <c r="E1950" s="36"/>
      <c r="F1950" s="263"/>
      <c r="G1950" s="263"/>
      <c r="H1950" s="38"/>
      <c r="J1950" s="40"/>
      <c r="K1950" s="40"/>
      <c r="L1950" s="41"/>
      <c r="M1950" s="101"/>
    </row>
    <row r="1951" spans="1:13">
      <c r="A1951" s="39"/>
      <c r="B1951" s="255"/>
      <c r="C1951" s="248"/>
      <c r="D1951" s="248"/>
      <c r="E1951" s="36"/>
      <c r="F1951" s="263"/>
      <c r="G1951" s="263"/>
      <c r="H1951" s="38"/>
      <c r="J1951" s="40"/>
      <c r="K1951" s="40"/>
      <c r="L1951" s="41"/>
      <c r="M1951" s="101"/>
    </row>
    <row r="1952" spans="1:13">
      <c r="A1952" s="39"/>
      <c r="B1952" s="255"/>
      <c r="C1952" s="248"/>
      <c r="D1952" s="248"/>
      <c r="E1952" s="36"/>
      <c r="F1952" s="263"/>
      <c r="G1952" s="263"/>
      <c r="H1952" s="38"/>
      <c r="J1952" s="40"/>
      <c r="K1952" s="40"/>
      <c r="L1952" s="41"/>
      <c r="M1952" s="101"/>
    </row>
    <row r="1953" spans="1:13">
      <c r="A1953" s="39"/>
      <c r="B1953" s="255"/>
      <c r="C1953" s="248"/>
      <c r="D1953" s="248"/>
      <c r="E1953" s="36"/>
      <c r="F1953" s="263"/>
      <c r="G1953" s="263"/>
      <c r="H1953" s="38"/>
      <c r="J1953" s="40"/>
      <c r="K1953" s="40"/>
      <c r="L1953" s="41"/>
      <c r="M1953" s="101"/>
    </row>
    <row r="1954" spans="1:13">
      <c r="A1954" s="39"/>
      <c r="B1954" s="255"/>
      <c r="C1954" s="248"/>
      <c r="D1954" s="248"/>
      <c r="E1954" s="36"/>
      <c r="F1954" s="263"/>
      <c r="G1954" s="263"/>
      <c r="H1954" s="38"/>
      <c r="J1954" s="40"/>
      <c r="K1954" s="40"/>
      <c r="L1954" s="41"/>
      <c r="M1954" s="101"/>
    </row>
    <row r="1955" spans="1:13">
      <c r="A1955" s="39"/>
      <c r="B1955" s="255"/>
      <c r="C1955" s="248"/>
      <c r="D1955" s="248"/>
      <c r="E1955" s="36"/>
      <c r="F1955" s="263"/>
      <c r="G1955" s="263"/>
      <c r="H1955" s="38"/>
      <c r="J1955" s="40"/>
      <c r="K1955" s="40"/>
      <c r="L1955" s="41"/>
      <c r="M1955" s="101"/>
    </row>
    <row r="1956" spans="1:13">
      <c r="A1956" s="39"/>
      <c r="B1956" s="255"/>
      <c r="C1956" s="248"/>
      <c r="D1956" s="248"/>
      <c r="E1956" s="36"/>
      <c r="F1956" s="263"/>
      <c r="G1956" s="263"/>
      <c r="H1956" s="38"/>
      <c r="J1956" s="40"/>
      <c r="K1956" s="40"/>
      <c r="L1956" s="41"/>
      <c r="M1956" s="101"/>
    </row>
    <row r="1957" spans="1:13">
      <c r="A1957" s="39"/>
      <c r="B1957" s="255"/>
      <c r="C1957" s="248"/>
      <c r="D1957" s="248"/>
      <c r="E1957" s="36"/>
      <c r="F1957" s="263"/>
      <c r="G1957" s="263"/>
      <c r="H1957" s="38"/>
      <c r="J1957" s="40"/>
      <c r="K1957" s="40"/>
      <c r="L1957" s="41"/>
      <c r="M1957" s="101"/>
    </row>
    <row r="1958" spans="1:13">
      <c r="A1958" s="39"/>
      <c r="B1958" s="255"/>
      <c r="C1958" s="248"/>
      <c r="D1958" s="248"/>
      <c r="E1958" s="36"/>
      <c r="F1958" s="263"/>
      <c r="G1958" s="263"/>
      <c r="H1958" s="38"/>
      <c r="J1958" s="40"/>
      <c r="K1958" s="40"/>
      <c r="L1958" s="41"/>
      <c r="M1958" s="101"/>
    </row>
    <row r="1959" spans="1:13">
      <c r="A1959" s="39"/>
      <c r="B1959" s="255"/>
      <c r="C1959" s="248"/>
      <c r="D1959" s="248"/>
      <c r="E1959" s="36"/>
      <c r="F1959" s="263"/>
      <c r="G1959" s="263"/>
      <c r="H1959" s="38"/>
      <c r="J1959" s="40"/>
      <c r="K1959" s="40"/>
      <c r="L1959" s="41"/>
      <c r="M1959" s="101"/>
    </row>
    <row r="1960" spans="1:13">
      <c r="A1960" s="39"/>
      <c r="B1960" s="255"/>
      <c r="C1960" s="248"/>
      <c r="D1960" s="248"/>
      <c r="E1960" s="36"/>
      <c r="F1960" s="263"/>
      <c r="G1960" s="263"/>
      <c r="H1960" s="38"/>
      <c r="J1960" s="40"/>
      <c r="K1960" s="40"/>
      <c r="L1960" s="41"/>
      <c r="M1960" s="101"/>
    </row>
    <row r="1961" spans="1:13">
      <c r="A1961" s="39"/>
      <c r="B1961" s="255"/>
      <c r="C1961" s="248"/>
      <c r="D1961" s="248"/>
      <c r="E1961" s="36"/>
      <c r="F1961" s="263"/>
      <c r="G1961" s="263"/>
      <c r="H1961" s="38"/>
      <c r="J1961" s="40"/>
      <c r="K1961" s="40"/>
      <c r="L1961" s="41"/>
      <c r="M1961" s="101"/>
    </row>
    <row r="1962" spans="1:13">
      <c r="A1962" s="39"/>
      <c r="B1962" s="255"/>
      <c r="C1962" s="248"/>
      <c r="D1962" s="248"/>
      <c r="E1962" s="36"/>
      <c r="F1962" s="263"/>
      <c r="G1962" s="263"/>
      <c r="H1962" s="38"/>
      <c r="J1962" s="40"/>
      <c r="K1962" s="40"/>
      <c r="L1962" s="41"/>
      <c r="M1962" s="101"/>
    </row>
    <row r="1963" spans="1:13">
      <c r="A1963" s="39"/>
      <c r="B1963" s="255"/>
      <c r="C1963" s="248"/>
      <c r="D1963" s="248"/>
      <c r="E1963" s="36"/>
      <c r="F1963" s="263"/>
      <c r="G1963" s="263"/>
      <c r="H1963" s="38"/>
      <c r="J1963" s="40"/>
      <c r="K1963" s="40"/>
      <c r="L1963" s="41"/>
      <c r="M1963" s="101"/>
    </row>
    <row r="1964" spans="1:13">
      <c r="A1964" s="39"/>
      <c r="B1964" s="255"/>
      <c r="C1964" s="248"/>
      <c r="D1964" s="248"/>
      <c r="E1964" s="36"/>
      <c r="F1964" s="263"/>
      <c r="G1964" s="263"/>
      <c r="H1964" s="38"/>
      <c r="J1964" s="40"/>
      <c r="K1964" s="40"/>
      <c r="L1964" s="41"/>
      <c r="M1964" s="101"/>
    </row>
    <row r="1965" spans="1:13">
      <c r="A1965" s="39"/>
      <c r="B1965" s="255"/>
      <c r="C1965" s="248"/>
      <c r="D1965" s="248"/>
      <c r="E1965" s="36"/>
      <c r="F1965" s="263"/>
      <c r="G1965" s="263"/>
      <c r="H1965" s="38"/>
      <c r="J1965" s="40"/>
      <c r="K1965" s="40"/>
      <c r="L1965" s="41"/>
      <c r="M1965" s="101"/>
    </row>
    <row r="1966" spans="1:13">
      <c r="A1966" s="39"/>
      <c r="B1966" s="255"/>
      <c r="C1966" s="248"/>
      <c r="D1966" s="248"/>
      <c r="E1966" s="36"/>
      <c r="F1966" s="263"/>
      <c r="G1966" s="263"/>
      <c r="H1966" s="38"/>
      <c r="J1966" s="40"/>
      <c r="K1966" s="40"/>
      <c r="L1966" s="41"/>
      <c r="M1966" s="101"/>
    </row>
    <row r="1967" spans="1:13">
      <c r="A1967" s="39"/>
      <c r="B1967" s="255"/>
      <c r="C1967" s="248"/>
      <c r="D1967" s="248"/>
      <c r="E1967" s="36"/>
      <c r="F1967" s="263"/>
      <c r="G1967" s="263"/>
      <c r="H1967" s="38"/>
      <c r="J1967" s="40"/>
      <c r="K1967" s="40"/>
      <c r="L1967" s="41"/>
      <c r="M1967" s="101"/>
    </row>
    <row r="1968" spans="1:13">
      <c r="A1968" s="39"/>
      <c r="B1968" s="255"/>
      <c r="C1968" s="248"/>
      <c r="D1968" s="248"/>
      <c r="E1968" s="36"/>
      <c r="F1968" s="263"/>
      <c r="G1968" s="263"/>
      <c r="H1968" s="38"/>
      <c r="J1968" s="40"/>
      <c r="K1968" s="40"/>
      <c r="L1968" s="41"/>
      <c r="M1968" s="101"/>
    </row>
    <row r="1969" spans="1:13">
      <c r="A1969" s="39"/>
      <c r="B1969" s="255"/>
      <c r="C1969" s="248"/>
      <c r="D1969" s="248"/>
      <c r="E1969" s="36"/>
      <c r="F1969" s="263"/>
      <c r="G1969" s="263"/>
      <c r="H1969" s="38"/>
      <c r="J1969" s="40"/>
      <c r="K1969" s="40"/>
      <c r="L1969" s="41"/>
      <c r="M1969" s="101"/>
    </row>
    <row r="1970" spans="1:13">
      <c r="A1970" s="39"/>
      <c r="B1970" s="255"/>
      <c r="C1970" s="248"/>
      <c r="D1970" s="248"/>
      <c r="E1970" s="36"/>
      <c r="F1970" s="263"/>
      <c r="G1970" s="263"/>
      <c r="H1970" s="38"/>
      <c r="J1970" s="40"/>
      <c r="K1970" s="40"/>
      <c r="L1970" s="41"/>
      <c r="M1970" s="101"/>
    </row>
    <row r="1971" spans="1:13">
      <c r="A1971" s="39"/>
      <c r="B1971" s="255"/>
      <c r="C1971" s="248"/>
      <c r="D1971" s="248"/>
      <c r="E1971" s="36"/>
      <c r="F1971" s="263"/>
      <c r="G1971" s="263"/>
      <c r="H1971" s="38"/>
      <c r="J1971" s="40"/>
      <c r="K1971" s="40"/>
      <c r="L1971" s="41"/>
      <c r="M1971" s="101"/>
    </row>
    <row r="1972" spans="1:13">
      <c r="A1972" s="39"/>
      <c r="B1972" s="255"/>
      <c r="C1972" s="248"/>
      <c r="D1972" s="248"/>
      <c r="E1972" s="36"/>
      <c r="F1972" s="263"/>
      <c r="G1972" s="263"/>
      <c r="H1972" s="38"/>
      <c r="J1972" s="40"/>
      <c r="K1972" s="40"/>
      <c r="L1972" s="41"/>
      <c r="M1972" s="101"/>
    </row>
    <row r="1973" spans="1:13">
      <c r="A1973" s="39"/>
      <c r="B1973" s="255"/>
      <c r="C1973" s="248"/>
      <c r="D1973" s="248"/>
      <c r="E1973" s="36"/>
      <c r="F1973" s="263"/>
      <c r="G1973" s="263"/>
      <c r="H1973" s="38"/>
      <c r="J1973" s="40"/>
      <c r="K1973" s="40"/>
      <c r="L1973" s="41"/>
      <c r="M1973" s="101"/>
    </row>
    <row r="1974" spans="1:13">
      <c r="A1974" s="39"/>
      <c r="B1974" s="255"/>
      <c r="C1974" s="248"/>
      <c r="D1974" s="248"/>
      <c r="E1974" s="36"/>
      <c r="F1974" s="263"/>
      <c r="G1974" s="263"/>
      <c r="H1974" s="38"/>
      <c r="J1974" s="40"/>
      <c r="K1974" s="40"/>
      <c r="L1974" s="41"/>
      <c r="M1974" s="101"/>
    </row>
    <row r="1975" spans="1:13">
      <c r="A1975" s="39"/>
      <c r="B1975" s="255"/>
      <c r="C1975" s="248"/>
      <c r="D1975" s="248"/>
      <c r="E1975" s="36"/>
      <c r="F1975" s="263"/>
      <c r="G1975" s="263"/>
      <c r="H1975" s="38"/>
      <c r="J1975" s="40"/>
      <c r="K1975" s="40"/>
      <c r="L1975" s="41"/>
      <c r="M1975" s="101"/>
    </row>
    <row r="1976" spans="1:13">
      <c r="A1976" s="39"/>
      <c r="B1976" s="255"/>
      <c r="C1976" s="248"/>
      <c r="D1976" s="248"/>
      <c r="E1976" s="36"/>
      <c r="F1976" s="263"/>
      <c r="G1976" s="263"/>
      <c r="H1976" s="38"/>
      <c r="J1976" s="40"/>
      <c r="K1976" s="40"/>
      <c r="L1976" s="41"/>
      <c r="M1976" s="101"/>
    </row>
    <row r="1977" spans="1:13">
      <c r="A1977" s="39"/>
      <c r="B1977" s="255"/>
      <c r="C1977" s="248"/>
      <c r="D1977" s="248"/>
      <c r="E1977" s="36"/>
      <c r="F1977" s="263"/>
      <c r="G1977" s="263"/>
      <c r="H1977" s="38"/>
      <c r="J1977" s="40"/>
      <c r="K1977" s="40"/>
      <c r="L1977" s="41"/>
      <c r="M1977" s="101"/>
    </row>
    <row r="1978" spans="1:13">
      <c r="A1978" s="39"/>
      <c r="B1978" s="255"/>
      <c r="C1978" s="248"/>
      <c r="D1978" s="248"/>
      <c r="E1978" s="36"/>
      <c r="F1978" s="263"/>
      <c r="G1978" s="263"/>
      <c r="H1978" s="38"/>
      <c r="J1978" s="40"/>
      <c r="K1978" s="40"/>
      <c r="L1978" s="41"/>
      <c r="M1978" s="101"/>
    </row>
    <row r="1979" spans="1:13">
      <c r="A1979" s="39"/>
      <c r="B1979" s="255"/>
      <c r="C1979" s="248"/>
      <c r="D1979" s="248"/>
      <c r="E1979" s="36"/>
      <c r="F1979" s="263"/>
      <c r="G1979" s="263"/>
      <c r="H1979" s="38"/>
      <c r="J1979" s="40"/>
      <c r="K1979" s="40"/>
      <c r="L1979" s="41"/>
      <c r="M1979" s="101"/>
    </row>
    <row r="1980" spans="1:13">
      <c r="A1980" s="39"/>
      <c r="B1980" s="255"/>
      <c r="C1980" s="248"/>
      <c r="D1980" s="248"/>
      <c r="E1980" s="36"/>
      <c r="F1980" s="263"/>
      <c r="G1980" s="263"/>
      <c r="H1980" s="38"/>
      <c r="J1980" s="40"/>
      <c r="K1980" s="40"/>
      <c r="L1980" s="41"/>
      <c r="M1980" s="101"/>
    </row>
    <row r="1981" spans="1:13">
      <c r="A1981" s="39"/>
      <c r="B1981" s="255"/>
      <c r="C1981" s="248"/>
      <c r="D1981" s="248"/>
      <c r="E1981" s="36"/>
      <c r="F1981" s="263"/>
      <c r="G1981" s="263"/>
      <c r="H1981" s="38"/>
      <c r="J1981" s="40"/>
      <c r="K1981" s="40"/>
      <c r="L1981" s="41"/>
      <c r="M1981" s="101"/>
    </row>
    <row r="1982" spans="1:13">
      <c r="A1982" s="39"/>
      <c r="B1982" s="255"/>
      <c r="C1982" s="248"/>
      <c r="D1982" s="248"/>
      <c r="E1982" s="36"/>
      <c r="F1982" s="263"/>
      <c r="G1982" s="263"/>
      <c r="H1982" s="38"/>
      <c r="J1982" s="40"/>
      <c r="K1982" s="40"/>
      <c r="L1982" s="41"/>
      <c r="M1982" s="101"/>
    </row>
    <row r="1983" spans="1:13">
      <c r="A1983" s="39"/>
      <c r="B1983" s="255"/>
      <c r="C1983" s="248"/>
      <c r="D1983" s="248"/>
      <c r="E1983" s="36"/>
      <c r="F1983" s="263"/>
      <c r="G1983" s="263"/>
      <c r="H1983" s="38"/>
      <c r="J1983" s="40"/>
      <c r="K1983" s="40"/>
      <c r="L1983" s="41"/>
      <c r="M1983" s="101"/>
    </row>
    <row r="1984" spans="1:13">
      <c r="A1984" s="39"/>
      <c r="B1984" s="255"/>
      <c r="C1984" s="248"/>
      <c r="D1984" s="248"/>
      <c r="E1984" s="36"/>
      <c r="F1984" s="263"/>
      <c r="G1984" s="263"/>
      <c r="H1984" s="38"/>
      <c r="J1984" s="40"/>
      <c r="K1984" s="40"/>
      <c r="L1984" s="41"/>
      <c r="M1984" s="101"/>
    </row>
    <row r="1985" spans="1:13">
      <c r="A1985" s="39"/>
      <c r="B1985" s="255"/>
      <c r="C1985" s="248"/>
      <c r="D1985" s="248"/>
      <c r="E1985" s="36"/>
      <c r="F1985" s="263"/>
      <c r="G1985" s="263"/>
      <c r="H1985" s="38"/>
      <c r="J1985" s="40"/>
      <c r="K1985" s="40"/>
      <c r="L1985" s="41"/>
      <c r="M1985" s="101"/>
    </row>
    <row r="1986" spans="1:13">
      <c r="A1986" s="39"/>
      <c r="B1986" s="255"/>
      <c r="C1986" s="248"/>
      <c r="D1986" s="248"/>
      <c r="E1986" s="36"/>
      <c r="F1986" s="263"/>
      <c r="G1986" s="263"/>
      <c r="H1986" s="38"/>
      <c r="J1986" s="40"/>
      <c r="K1986" s="40"/>
      <c r="L1986" s="41"/>
      <c r="M1986" s="101"/>
    </row>
    <row r="1987" spans="1:13">
      <c r="A1987" s="39"/>
      <c r="B1987" s="255"/>
      <c r="C1987" s="248"/>
      <c r="D1987" s="248"/>
      <c r="E1987" s="36"/>
      <c r="F1987" s="263"/>
      <c r="G1987" s="263"/>
      <c r="H1987" s="38"/>
      <c r="J1987" s="40"/>
      <c r="K1987" s="40"/>
      <c r="L1987" s="41"/>
      <c r="M1987" s="101"/>
    </row>
    <row r="1988" spans="1:13">
      <c r="A1988" s="39"/>
      <c r="B1988" s="255"/>
      <c r="C1988" s="248"/>
      <c r="D1988" s="248"/>
      <c r="E1988" s="36"/>
      <c r="F1988" s="263"/>
      <c r="G1988" s="263"/>
      <c r="H1988" s="38"/>
      <c r="J1988" s="40"/>
      <c r="K1988" s="40"/>
      <c r="L1988" s="41"/>
      <c r="M1988" s="101"/>
    </row>
    <row r="1989" spans="1:13">
      <c r="A1989" s="39"/>
      <c r="B1989" s="255"/>
      <c r="C1989" s="248"/>
      <c r="D1989" s="248"/>
      <c r="E1989" s="36"/>
      <c r="F1989" s="263"/>
      <c r="G1989" s="263"/>
      <c r="H1989" s="38"/>
      <c r="J1989" s="40"/>
      <c r="K1989" s="40"/>
      <c r="L1989" s="41"/>
      <c r="M1989" s="101"/>
    </row>
    <row r="1990" spans="1:13">
      <c r="A1990" s="39"/>
      <c r="B1990" s="255"/>
      <c r="C1990" s="248"/>
      <c r="D1990" s="248"/>
      <c r="E1990" s="36"/>
      <c r="F1990" s="263"/>
      <c r="G1990" s="263"/>
      <c r="H1990" s="38"/>
      <c r="J1990" s="40"/>
      <c r="K1990" s="40"/>
      <c r="L1990" s="41"/>
      <c r="M1990" s="101"/>
    </row>
    <row r="1991" spans="1:13">
      <c r="A1991" s="39"/>
      <c r="B1991" s="255"/>
      <c r="C1991" s="248"/>
      <c r="D1991" s="248"/>
      <c r="E1991" s="36"/>
      <c r="F1991" s="263"/>
      <c r="G1991" s="263"/>
      <c r="H1991" s="38"/>
      <c r="J1991" s="40"/>
      <c r="K1991" s="40"/>
      <c r="L1991" s="41"/>
      <c r="M1991" s="101"/>
    </row>
    <row r="1992" spans="1:13">
      <c r="A1992" s="39"/>
      <c r="B1992" s="255"/>
      <c r="C1992" s="248"/>
      <c r="D1992" s="248"/>
      <c r="E1992" s="36"/>
      <c r="F1992" s="263"/>
      <c r="G1992" s="263"/>
      <c r="H1992" s="38"/>
      <c r="J1992" s="40"/>
      <c r="K1992" s="40"/>
      <c r="L1992" s="41"/>
      <c r="M1992" s="101"/>
    </row>
    <row r="1993" spans="1:13">
      <c r="A1993" s="39"/>
      <c r="B1993" s="255"/>
      <c r="C1993" s="248"/>
      <c r="D1993" s="248"/>
      <c r="E1993" s="36"/>
      <c r="F1993" s="263"/>
      <c r="G1993" s="263"/>
      <c r="H1993" s="38"/>
      <c r="J1993" s="40"/>
      <c r="K1993" s="40"/>
      <c r="L1993" s="41"/>
      <c r="M1993" s="101"/>
    </row>
    <row r="1994" spans="1:13">
      <c r="A1994" s="39"/>
      <c r="B1994" s="255"/>
      <c r="C1994" s="248"/>
      <c r="D1994" s="248"/>
      <c r="E1994" s="36"/>
      <c r="F1994" s="263"/>
      <c r="G1994" s="263"/>
      <c r="H1994" s="38"/>
      <c r="J1994" s="40"/>
      <c r="K1994" s="40"/>
      <c r="L1994" s="41"/>
      <c r="M1994" s="101"/>
    </row>
    <row r="1995" spans="1:13">
      <c r="A1995" s="39"/>
      <c r="B1995" s="255"/>
      <c r="C1995" s="248"/>
      <c r="D1995" s="248"/>
      <c r="E1995" s="36"/>
      <c r="F1995" s="263"/>
      <c r="G1995" s="263"/>
      <c r="H1995" s="38"/>
      <c r="J1995" s="40"/>
      <c r="K1995" s="40"/>
      <c r="L1995" s="41"/>
      <c r="M1995" s="101"/>
    </row>
    <row r="1996" spans="1:13">
      <c r="A1996" s="39"/>
      <c r="B1996" s="255"/>
      <c r="C1996" s="248"/>
      <c r="D1996" s="248"/>
      <c r="E1996" s="36"/>
      <c r="F1996" s="263"/>
      <c r="G1996" s="263"/>
      <c r="H1996" s="38"/>
      <c r="J1996" s="40"/>
      <c r="K1996" s="40"/>
      <c r="L1996" s="41"/>
      <c r="M1996" s="101"/>
    </row>
    <row r="1997" spans="1:13">
      <c r="A1997" s="39"/>
      <c r="B1997" s="255"/>
      <c r="C1997" s="248"/>
      <c r="D1997" s="248"/>
      <c r="E1997" s="36"/>
      <c r="F1997" s="263"/>
      <c r="G1997" s="263"/>
      <c r="H1997" s="38"/>
      <c r="J1997" s="40"/>
      <c r="K1997" s="40"/>
      <c r="L1997" s="41"/>
      <c r="M1997" s="101"/>
    </row>
    <row r="1998" spans="1:13">
      <c r="A1998" s="39"/>
      <c r="B1998" s="255"/>
      <c r="C1998" s="248"/>
      <c r="D1998" s="248"/>
      <c r="E1998" s="36"/>
      <c r="F1998" s="263"/>
      <c r="G1998" s="263"/>
      <c r="H1998" s="38"/>
      <c r="J1998" s="40"/>
      <c r="K1998" s="40"/>
      <c r="L1998" s="41"/>
      <c r="M1998" s="101"/>
    </row>
    <row r="1999" spans="1:13">
      <c r="A1999" s="39"/>
      <c r="B1999" s="255"/>
      <c r="C1999" s="248"/>
      <c r="D1999" s="248"/>
      <c r="E1999" s="36"/>
      <c r="F1999" s="263"/>
      <c r="G1999" s="263"/>
      <c r="H1999" s="38"/>
      <c r="J1999" s="40"/>
      <c r="K1999" s="40"/>
      <c r="L1999" s="41"/>
      <c r="M1999" s="101"/>
    </row>
    <row r="2000" spans="1:13">
      <c r="A2000" s="39"/>
      <c r="B2000" s="255"/>
      <c r="C2000" s="248"/>
      <c r="D2000" s="248"/>
      <c r="E2000" s="36"/>
      <c r="F2000" s="263"/>
      <c r="G2000" s="263"/>
      <c r="H2000" s="38"/>
      <c r="J2000" s="40"/>
      <c r="K2000" s="40"/>
      <c r="L2000" s="41"/>
      <c r="M2000" s="101"/>
    </row>
    <row r="2001" spans="1:13">
      <c r="A2001" s="39"/>
      <c r="B2001" s="255"/>
      <c r="C2001" s="248"/>
      <c r="D2001" s="248"/>
      <c r="E2001" s="36"/>
      <c r="F2001" s="263"/>
      <c r="G2001" s="263"/>
      <c r="H2001" s="38"/>
      <c r="J2001" s="40"/>
      <c r="K2001" s="40"/>
      <c r="L2001" s="41"/>
      <c r="M2001" s="101"/>
    </row>
    <row r="2002" spans="1:13">
      <c r="A2002" s="39"/>
      <c r="B2002" s="255"/>
      <c r="C2002" s="248"/>
      <c r="D2002" s="248"/>
      <c r="E2002" s="36"/>
      <c r="F2002" s="263"/>
      <c r="G2002" s="263"/>
      <c r="H2002" s="38"/>
      <c r="J2002" s="40"/>
      <c r="K2002" s="40"/>
      <c r="L2002" s="41"/>
      <c r="M2002" s="101"/>
    </row>
    <row r="2003" spans="1:13">
      <c r="A2003" s="39"/>
      <c r="B2003" s="255"/>
      <c r="C2003" s="248"/>
      <c r="D2003" s="248"/>
      <c r="E2003" s="36"/>
      <c r="F2003" s="263"/>
      <c r="G2003" s="263"/>
      <c r="H2003" s="38"/>
      <c r="J2003" s="40"/>
      <c r="K2003" s="40"/>
      <c r="L2003" s="41"/>
      <c r="M2003" s="101"/>
    </row>
    <row r="2004" spans="1:13">
      <c r="A2004" s="39"/>
      <c r="B2004" s="255"/>
      <c r="C2004" s="248"/>
      <c r="D2004" s="248"/>
      <c r="E2004" s="36"/>
      <c r="F2004" s="263"/>
      <c r="G2004" s="263"/>
      <c r="H2004" s="38"/>
      <c r="J2004" s="40"/>
      <c r="K2004" s="40"/>
      <c r="L2004" s="41"/>
      <c r="M2004" s="101"/>
    </row>
    <row r="2005" spans="1:13">
      <c r="A2005" s="39"/>
      <c r="B2005" s="255"/>
      <c r="C2005" s="248"/>
      <c r="D2005" s="248"/>
      <c r="E2005" s="36"/>
      <c r="F2005" s="263"/>
      <c r="G2005" s="263"/>
      <c r="H2005" s="38"/>
      <c r="J2005" s="40"/>
      <c r="K2005" s="40"/>
      <c r="L2005" s="41"/>
      <c r="M2005" s="101"/>
    </row>
    <row r="2006" spans="1:13">
      <c r="A2006" s="39"/>
      <c r="B2006" s="255"/>
      <c r="C2006" s="248"/>
      <c r="D2006" s="248"/>
      <c r="E2006" s="36"/>
      <c r="F2006" s="263"/>
      <c r="G2006" s="263"/>
      <c r="H2006" s="38"/>
      <c r="J2006" s="40"/>
      <c r="K2006" s="40"/>
      <c r="L2006" s="41"/>
      <c r="M2006" s="101"/>
    </row>
    <row r="2007" spans="1:13">
      <c r="A2007" s="39"/>
      <c r="B2007" s="255"/>
      <c r="C2007" s="248"/>
      <c r="D2007" s="248"/>
      <c r="E2007" s="36"/>
      <c r="F2007" s="263"/>
      <c r="G2007" s="263"/>
      <c r="H2007" s="38"/>
      <c r="J2007" s="40"/>
      <c r="K2007" s="40"/>
      <c r="L2007" s="41"/>
      <c r="M2007" s="101"/>
    </row>
    <row r="2008" spans="1:13">
      <c r="A2008" s="39"/>
      <c r="B2008" s="255"/>
      <c r="C2008" s="248"/>
      <c r="D2008" s="248"/>
      <c r="E2008" s="36"/>
      <c r="F2008" s="263"/>
      <c r="G2008" s="263"/>
      <c r="H2008" s="38"/>
      <c r="J2008" s="40"/>
      <c r="K2008" s="40"/>
      <c r="L2008" s="41"/>
      <c r="M2008" s="101"/>
    </row>
    <row r="2009" spans="1:13">
      <c r="A2009" s="39"/>
      <c r="B2009" s="255"/>
      <c r="C2009" s="248"/>
      <c r="D2009" s="248"/>
      <c r="E2009" s="36"/>
      <c r="F2009" s="263"/>
      <c r="G2009" s="263"/>
      <c r="H2009" s="38"/>
      <c r="J2009" s="40"/>
      <c r="K2009" s="40"/>
      <c r="L2009" s="41"/>
      <c r="M2009" s="101"/>
    </row>
    <row r="2010" spans="1:13">
      <c r="A2010" s="39"/>
      <c r="B2010" s="255"/>
      <c r="C2010" s="248"/>
      <c r="D2010" s="248"/>
      <c r="E2010" s="36"/>
      <c r="F2010" s="263"/>
      <c r="G2010" s="263"/>
      <c r="H2010" s="38"/>
      <c r="J2010" s="40"/>
      <c r="K2010" s="40"/>
      <c r="L2010" s="41"/>
      <c r="M2010" s="101"/>
    </row>
    <row r="2011" spans="1:13">
      <c r="A2011" s="39"/>
      <c r="B2011" s="255"/>
      <c r="C2011" s="248"/>
      <c r="D2011" s="248"/>
      <c r="E2011" s="36"/>
      <c r="F2011" s="263"/>
      <c r="G2011" s="263"/>
      <c r="H2011" s="38"/>
      <c r="J2011" s="40"/>
      <c r="K2011" s="40"/>
      <c r="L2011" s="41"/>
      <c r="M2011" s="101"/>
    </row>
    <row r="2012" spans="1:13">
      <c r="A2012" s="39"/>
      <c r="B2012" s="255"/>
      <c r="C2012" s="248"/>
      <c r="D2012" s="248"/>
      <c r="E2012" s="36"/>
      <c r="F2012" s="263"/>
      <c r="G2012" s="263"/>
      <c r="H2012" s="38"/>
      <c r="J2012" s="40"/>
      <c r="K2012" s="40"/>
      <c r="L2012" s="41"/>
      <c r="M2012" s="101"/>
    </row>
    <row r="2013" spans="1:13">
      <c r="A2013" s="39"/>
      <c r="B2013" s="255"/>
      <c r="C2013" s="248"/>
      <c r="D2013" s="248"/>
      <c r="E2013" s="36"/>
      <c r="F2013" s="263"/>
      <c r="G2013" s="263"/>
      <c r="H2013" s="38"/>
      <c r="J2013" s="40"/>
      <c r="K2013" s="40"/>
      <c r="L2013" s="41"/>
      <c r="M2013" s="101"/>
    </row>
    <row r="2014" spans="1:13">
      <c r="A2014" s="39"/>
      <c r="B2014" s="255"/>
      <c r="C2014" s="248"/>
      <c r="D2014" s="248"/>
      <c r="E2014" s="36"/>
      <c r="F2014" s="263"/>
      <c r="G2014" s="263"/>
      <c r="H2014" s="38"/>
      <c r="J2014" s="40"/>
      <c r="K2014" s="40"/>
      <c r="L2014" s="41"/>
      <c r="M2014" s="101"/>
    </row>
    <row r="2015" spans="1:13">
      <c r="A2015" s="39"/>
      <c r="B2015" s="255"/>
      <c r="C2015" s="248"/>
      <c r="D2015" s="248"/>
      <c r="E2015" s="36"/>
      <c r="F2015" s="263"/>
      <c r="G2015" s="263"/>
      <c r="H2015" s="38"/>
      <c r="J2015" s="40"/>
      <c r="K2015" s="40"/>
      <c r="L2015" s="41"/>
      <c r="M2015" s="101"/>
    </row>
    <row r="2016" spans="1:13">
      <c r="A2016" s="39"/>
      <c r="B2016" s="255"/>
      <c r="C2016" s="248"/>
      <c r="D2016" s="248"/>
      <c r="E2016" s="36"/>
      <c r="F2016" s="263"/>
      <c r="G2016" s="263"/>
      <c r="H2016" s="38"/>
      <c r="J2016" s="40"/>
      <c r="K2016" s="40"/>
      <c r="L2016" s="41"/>
      <c r="M2016" s="101"/>
    </row>
    <row r="2017" spans="1:13">
      <c r="A2017" s="39"/>
      <c r="B2017" s="255"/>
      <c r="C2017" s="248"/>
      <c r="D2017" s="248"/>
      <c r="E2017" s="36"/>
      <c r="F2017" s="263"/>
      <c r="G2017" s="263"/>
      <c r="H2017" s="38"/>
      <c r="J2017" s="40"/>
      <c r="K2017" s="40"/>
      <c r="L2017" s="41"/>
      <c r="M2017" s="101"/>
    </row>
    <row r="2018" spans="1:13">
      <c r="A2018" s="39"/>
      <c r="B2018" s="255"/>
      <c r="C2018" s="248"/>
      <c r="D2018" s="248"/>
      <c r="E2018" s="36"/>
      <c r="F2018" s="263"/>
      <c r="G2018" s="263"/>
      <c r="H2018" s="38"/>
      <c r="J2018" s="40"/>
      <c r="K2018" s="40"/>
      <c r="L2018" s="41"/>
      <c r="M2018" s="101"/>
    </row>
    <row r="2019" spans="1:13">
      <c r="A2019" s="39"/>
      <c r="B2019" s="255"/>
      <c r="C2019" s="248"/>
      <c r="D2019" s="248"/>
      <c r="E2019" s="36"/>
      <c r="F2019" s="263"/>
      <c r="G2019" s="263"/>
      <c r="H2019" s="38"/>
      <c r="J2019" s="40"/>
      <c r="K2019" s="40"/>
      <c r="L2019" s="41"/>
      <c r="M2019" s="101"/>
    </row>
    <row r="2020" spans="1:13">
      <c r="A2020" s="39"/>
      <c r="B2020" s="255"/>
      <c r="C2020" s="248"/>
      <c r="D2020" s="248"/>
      <c r="E2020" s="36"/>
      <c r="F2020" s="263"/>
      <c r="G2020" s="263"/>
      <c r="H2020" s="38"/>
      <c r="J2020" s="40"/>
      <c r="K2020" s="40"/>
      <c r="L2020" s="41"/>
      <c r="M2020" s="101"/>
    </row>
    <row r="2021" spans="1:13">
      <c r="A2021" s="39"/>
      <c r="B2021" s="255"/>
      <c r="C2021" s="248"/>
      <c r="D2021" s="248"/>
      <c r="E2021" s="36"/>
      <c r="F2021" s="263"/>
      <c r="G2021" s="263"/>
      <c r="H2021" s="38"/>
      <c r="J2021" s="40"/>
      <c r="K2021" s="40"/>
      <c r="L2021" s="41"/>
      <c r="M2021" s="101"/>
    </row>
    <row r="2022" spans="1:13">
      <c r="A2022" s="39"/>
      <c r="B2022" s="255"/>
      <c r="C2022" s="248"/>
      <c r="D2022" s="248"/>
      <c r="E2022" s="36"/>
      <c r="F2022" s="263"/>
      <c r="G2022" s="263"/>
      <c r="H2022" s="38"/>
      <c r="J2022" s="40"/>
      <c r="K2022" s="40"/>
      <c r="L2022" s="41"/>
      <c r="M2022" s="101"/>
    </row>
    <row r="2023" spans="1:13">
      <c r="A2023" s="39"/>
      <c r="B2023" s="255"/>
      <c r="C2023" s="248"/>
      <c r="D2023" s="248"/>
      <c r="E2023" s="36"/>
      <c r="F2023" s="263"/>
      <c r="G2023" s="263"/>
      <c r="H2023" s="38"/>
      <c r="J2023" s="40"/>
      <c r="K2023" s="40"/>
      <c r="L2023" s="41"/>
      <c r="M2023" s="101"/>
    </row>
    <row r="2024" spans="1:13">
      <c r="A2024" s="39"/>
      <c r="B2024" s="255"/>
      <c r="C2024" s="248"/>
      <c r="D2024" s="248"/>
      <c r="E2024" s="36"/>
      <c r="F2024" s="263"/>
      <c r="G2024" s="263"/>
      <c r="H2024" s="38"/>
      <c r="J2024" s="40"/>
      <c r="K2024" s="40"/>
      <c r="L2024" s="41"/>
      <c r="M2024" s="101"/>
    </row>
    <row r="2025" spans="1:13">
      <c r="A2025" s="39"/>
      <c r="B2025" s="255"/>
      <c r="C2025" s="248"/>
      <c r="D2025" s="248"/>
      <c r="E2025" s="36"/>
      <c r="F2025" s="263"/>
      <c r="G2025" s="263"/>
      <c r="H2025" s="38"/>
      <c r="J2025" s="40"/>
      <c r="K2025" s="40"/>
      <c r="L2025" s="41"/>
      <c r="M2025" s="101"/>
    </row>
    <row r="2026" spans="1:13">
      <c r="A2026" s="39"/>
      <c r="B2026" s="255"/>
      <c r="C2026" s="248"/>
      <c r="D2026" s="248"/>
      <c r="E2026" s="36"/>
      <c r="F2026" s="263"/>
      <c r="G2026" s="263"/>
      <c r="H2026" s="38"/>
      <c r="J2026" s="40"/>
      <c r="K2026" s="40"/>
      <c r="L2026" s="41"/>
      <c r="M2026" s="101"/>
    </row>
    <row r="2027" spans="1:13">
      <c r="A2027" s="39"/>
      <c r="B2027" s="255"/>
      <c r="C2027" s="248"/>
      <c r="D2027" s="248"/>
      <c r="E2027" s="36"/>
      <c r="F2027" s="263"/>
      <c r="G2027" s="263"/>
      <c r="H2027" s="38"/>
      <c r="J2027" s="40"/>
      <c r="K2027" s="40"/>
      <c r="L2027" s="41"/>
      <c r="M2027" s="101"/>
    </row>
    <row r="2028" spans="1:13">
      <c r="A2028" s="39"/>
      <c r="B2028" s="255"/>
      <c r="C2028" s="248"/>
      <c r="D2028" s="248"/>
      <c r="E2028" s="36"/>
      <c r="F2028" s="263"/>
      <c r="G2028" s="263"/>
      <c r="H2028" s="38"/>
      <c r="J2028" s="40"/>
      <c r="K2028" s="40"/>
      <c r="L2028" s="41"/>
      <c r="M2028" s="101"/>
    </row>
    <row r="2029" spans="1:13">
      <c r="A2029" s="39"/>
      <c r="B2029" s="255"/>
      <c r="C2029" s="248"/>
      <c r="D2029" s="248"/>
      <c r="E2029" s="36"/>
      <c r="F2029" s="263"/>
      <c r="G2029" s="263"/>
      <c r="H2029" s="38"/>
      <c r="J2029" s="40"/>
      <c r="K2029" s="40"/>
      <c r="L2029" s="41"/>
      <c r="M2029" s="101"/>
    </row>
    <row r="2030" spans="1:13">
      <c r="A2030" s="39"/>
      <c r="B2030" s="255"/>
      <c r="C2030" s="248"/>
      <c r="D2030" s="248"/>
      <c r="E2030" s="36"/>
      <c r="F2030" s="263"/>
      <c r="G2030" s="263"/>
      <c r="H2030" s="38"/>
      <c r="J2030" s="40"/>
      <c r="K2030" s="40"/>
      <c r="L2030" s="41"/>
      <c r="M2030" s="101"/>
    </row>
    <row r="2031" spans="1:13">
      <c r="A2031" s="39"/>
      <c r="B2031" s="255"/>
      <c r="C2031" s="248"/>
      <c r="D2031" s="248"/>
      <c r="E2031" s="36"/>
      <c r="F2031" s="263"/>
      <c r="G2031" s="263"/>
      <c r="H2031" s="38"/>
      <c r="J2031" s="40"/>
      <c r="K2031" s="40"/>
      <c r="L2031" s="41"/>
      <c r="M2031" s="101"/>
    </row>
    <row r="2032" spans="1:13">
      <c r="A2032" s="39"/>
      <c r="B2032" s="255"/>
      <c r="C2032" s="248"/>
      <c r="D2032" s="248"/>
      <c r="E2032" s="36"/>
      <c r="F2032" s="263"/>
      <c r="G2032" s="263"/>
      <c r="H2032" s="38"/>
      <c r="J2032" s="40"/>
      <c r="K2032" s="40"/>
      <c r="L2032" s="41"/>
      <c r="M2032" s="101"/>
    </row>
    <row r="2033" spans="1:13">
      <c r="A2033" s="39"/>
      <c r="B2033" s="255"/>
      <c r="C2033" s="248"/>
      <c r="D2033" s="248"/>
      <c r="E2033" s="36"/>
      <c r="F2033" s="263"/>
      <c r="G2033" s="263"/>
      <c r="H2033" s="38"/>
      <c r="J2033" s="40"/>
      <c r="K2033" s="40"/>
      <c r="L2033" s="41"/>
      <c r="M2033" s="101"/>
    </row>
    <row r="2034" spans="1:13">
      <c r="A2034" s="39"/>
      <c r="B2034" s="255"/>
      <c r="C2034" s="248"/>
      <c r="D2034" s="248"/>
      <c r="E2034" s="36"/>
      <c r="F2034" s="263"/>
      <c r="G2034" s="263"/>
      <c r="H2034" s="38"/>
      <c r="J2034" s="40"/>
      <c r="K2034" s="40"/>
      <c r="L2034" s="41"/>
      <c r="M2034" s="101"/>
    </row>
    <row r="2035" spans="1:13">
      <c r="A2035" s="39"/>
      <c r="B2035" s="255"/>
      <c r="C2035" s="248"/>
      <c r="D2035" s="248"/>
      <c r="E2035" s="36"/>
      <c r="F2035" s="263"/>
      <c r="G2035" s="263"/>
      <c r="H2035" s="38"/>
      <c r="J2035" s="40"/>
      <c r="K2035" s="40"/>
      <c r="L2035" s="41"/>
      <c r="M2035" s="101"/>
    </row>
    <row r="2036" spans="1:13">
      <c r="A2036" s="39"/>
      <c r="B2036" s="255"/>
      <c r="C2036" s="248"/>
      <c r="D2036" s="248"/>
      <c r="E2036" s="36"/>
      <c r="F2036" s="263"/>
      <c r="G2036" s="263"/>
      <c r="H2036" s="38"/>
      <c r="J2036" s="40"/>
      <c r="K2036" s="40"/>
      <c r="L2036" s="41"/>
      <c r="M2036" s="101"/>
    </row>
    <row r="2037" spans="1:13">
      <c r="A2037" s="39"/>
      <c r="B2037" s="255"/>
      <c r="C2037" s="248"/>
      <c r="D2037" s="248"/>
      <c r="E2037" s="36"/>
      <c r="F2037" s="263"/>
      <c r="G2037" s="263"/>
      <c r="H2037" s="38"/>
      <c r="J2037" s="40"/>
      <c r="K2037" s="40"/>
      <c r="L2037" s="41"/>
      <c r="M2037" s="101"/>
    </row>
    <row r="2038" spans="1:13">
      <c r="A2038" s="39"/>
      <c r="B2038" s="255"/>
      <c r="C2038" s="248"/>
      <c r="D2038" s="248"/>
      <c r="E2038" s="36"/>
      <c r="F2038" s="263"/>
      <c r="G2038" s="263"/>
      <c r="H2038" s="38"/>
      <c r="J2038" s="40"/>
      <c r="K2038" s="40"/>
      <c r="L2038" s="41"/>
      <c r="M2038" s="101"/>
    </row>
    <row r="2039" spans="1:13">
      <c r="A2039" s="39"/>
      <c r="B2039" s="255"/>
      <c r="C2039" s="248"/>
      <c r="D2039" s="248"/>
      <c r="E2039" s="36"/>
      <c r="F2039" s="263"/>
      <c r="G2039" s="263"/>
      <c r="H2039" s="38"/>
      <c r="J2039" s="40"/>
      <c r="K2039" s="40"/>
      <c r="L2039" s="41"/>
      <c r="M2039" s="101"/>
    </row>
    <row r="2040" spans="1:13">
      <c r="A2040" s="39"/>
      <c r="B2040" s="255"/>
      <c r="C2040" s="248"/>
      <c r="D2040" s="248"/>
      <c r="E2040" s="36"/>
      <c r="F2040" s="263"/>
      <c r="G2040" s="263"/>
      <c r="H2040" s="38"/>
      <c r="J2040" s="40"/>
      <c r="K2040" s="40"/>
      <c r="L2040" s="41"/>
      <c r="M2040" s="101"/>
    </row>
    <row r="2041" spans="1:13">
      <c r="A2041" s="39"/>
      <c r="B2041" s="255"/>
      <c r="C2041" s="248"/>
      <c r="D2041" s="248"/>
      <c r="E2041" s="36"/>
      <c r="F2041" s="263"/>
      <c r="G2041" s="263"/>
      <c r="H2041" s="38"/>
      <c r="J2041" s="40"/>
      <c r="K2041" s="40"/>
      <c r="L2041" s="41"/>
      <c r="M2041" s="101"/>
    </row>
    <row r="2042" spans="1:13">
      <c r="A2042" s="39"/>
      <c r="B2042" s="255"/>
      <c r="C2042" s="248"/>
      <c r="D2042" s="248"/>
      <c r="E2042" s="36"/>
      <c r="F2042" s="263"/>
      <c r="G2042" s="263"/>
      <c r="H2042" s="38"/>
      <c r="J2042" s="40"/>
      <c r="K2042" s="40"/>
      <c r="L2042" s="41"/>
      <c r="M2042" s="101"/>
    </row>
    <row r="2043" spans="1:13">
      <c r="A2043" s="39"/>
      <c r="B2043" s="255"/>
      <c r="C2043" s="248"/>
      <c r="D2043" s="248"/>
      <c r="E2043" s="36"/>
      <c r="F2043" s="263"/>
      <c r="G2043" s="263"/>
      <c r="H2043" s="38"/>
      <c r="J2043" s="40"/>
      <c r="K2043" s="40"/>
      <c r="L2043" s="41"/>
      <c r="M2043" s="101"/>
    </row>
    <row r="2044" spans="1:13">
      <c r="A2044" s="39"/>
      <c r="B2044" s="255"/>
      <c r="C2044" s="248"/>
      <c r="D2044" s="248"/>
      <c r="E2044" s="36"/>
      <c r="F2044" s="263"/>
      <c r="G2044" s="263"/>
      <c r="H2044" s="38"/>
      <c r="J2044" s="40"/>
      <c r="K2044" s="40"/>
      <c r="L2044" s="41"/>
      <c r="M2044" s="101"/>
    </row>
    <row r="2045" spans="1:13">
      <c r="A2045" s="39"/>
      <c r="B2045" s="255"/>
      <c r="C2045" s="248"/>
      <c r="D2045" s="248"/>
      <c r="E2045" s="36"/>
      <c r="F2045" s="263"/>
      <c r="G2045" s="263"/>
      <c r="H2045" s="38"/>
      <c r="J2045" s="40"/>
      <c r="K2045" s="40"/>
      <c r="L2045" s="41"/>
      <c r="M2045" s="101"/>
    </row>
    <row r="2046" spans="1:13">
      <c r="A2046" s="39"/>
      <c r="B2046" s="255"/>
      <c r="C2046" s="248"/>
      <c r="D2046" s="248"/>
      <c r="E2046" s="36"/>
      <c r="F2046" s="263"/>
      <c r="G2046" s="263"/>
      <c r="H2046" s="38"/>
      <c r="J2046" s="40"/>
      <c r="K2046" s="40"/>
      <c r="L2046" s="41"/>
      <c r="M2046" s="101"/>
    </row>
    <row r="2047" spans="1:13">
      <c r="A2047" s="39"/>
      <c r="B2047" s="255"/>
      <c r="C2047" s="248"/>
      <c r="D2047" s="248"/>
      <c r="E2047" s="36"/>
      <c r="F2047" s="263"/>
      <c r="G2047" s="263"/>
      <c r="H2047" s="38"/>
      <c r="J2047" s="40"/>
      <c r="K2047" s="40"/>
      <c r="L2047" s="41"/>
      <c r="M2047" s="101"/>
    </row>
    <row r="2048" spans="1:13">
      <c r="A2048" s="39"/>
      <c r="B2048" s="255"/>
      <c r="C2048" s="248"/>
      <c r="D2048" s="248"/>
      <c r="E2048" s="36"/>
      <c r="F2048" s="263"/>
      <c r="G2048" s="263"/>
      <c r="H2048" s="38"/>
      <c r="J2048" s="40"/>
      <c r="K2048" s="40"/>
      <c r="L2048" s="41"/>
      <c r="M2048" s="101"/>
    </row>
    <row r="2049" spans="1:13">
      <c r="A2049" s="39"/>
      <c r="B2049" s="255"/>
      <c r="C2049" s="248"/>
      <c r="D2049" s="248"/>
      <c r="E2049" s="36"/>
      <c r="F2049" s="263"/>
      <c r="G2049" s="263"/>
      <c r="H2049" s="38"/>
      <c r="J2049" s="40"/>
      <c r="K2049" s="40"/>
      <c r="L2049" s="41"/>
      <c r="M2049" s="101"/>
    </row>
    <row r="2050" spans="1:13">
      <c r="A2050" s="39"/>
      <c r="B2050" s="255"/>
      <c r="C2050" s="248"/>
      <c r="D2050" s="248"/>
      <c r="E2050" s="36"/>
      <c r="F2050" s="263"/>
      <c r="G2050" s="263"/>
      <c r="H2050" s="38"/>
      <c r="J2050" s="40"/>
      <c r="K2050" s="40"/>
      <c r="L2050" s="41"/>
      <c r="M2050" s="101"/>
    </row>
    <row r="2051" spans="1:13">
      <c r="A2051" s="39"/>
      <c r="B2051" s="255"/>
      <c r="C2051" s="248"/>
      <c r="D2051" s="248"/>
      <c r="E2051" s="36"/>
      <c r="F2051" s="263"/>
      <c r="G2051" s="263"/>
      <c r="H2051" s="38"/>
      <c r="J2051" s="40"/>
      <c r="K2051" s="40"/>
      <c r="L2051" s="41"/>
      <c r="M2051" s="101"/>
    </row>
    <row r="2052" spans="1:13">
      <c r="A2052" s="39"/>
      <c r="B2052" s="255"/>
      <c r="C2052" s="248"/>
      <c r="D2052" s="248"/>
      <c r="E2052" s="36"/>
      <c r="F2052" s="263"/>
      <c r="G2052" s="263"/>
      <c r="H2052" s="38"/>
      <c r="J2052" s="40"/>
      <c r="K2052" s="40"/>
      <c r="L2052" s="41"/>
      <c r="M2052" s="101"/>
    </row>
    <row r="2053" spans="1:13">
      <c r="A2053" s="39"/>
      <c r="B2053" s="255"/>
      <c r="C2053" s="248"/>
      <c r="D2053" s="248"/>
      <c r="E2053" s="36"/>
      <c r="F2053" s="263"/>
      <c r="G2053" s="263"/>
      <c r="H2053" s="38"/>
      <c r="J2053" s="40"/>
      <c r="K2053" s="40"/>
      <c r="L2053" s="41"/>
      <c r="M2053" s="101"/>
    </row>
    <row r="2054" spans="1:13">
      <c r="A2054" s="39"/>
      <c r="B2054" s="255"/>
      <c r="C2054" s="248"/>
      <c r="D2054" s="248"/>
      <c r="E2054" s="36"/>
      <c r="F2054" s="263"/>
      <c r="G2054" s="263"/>
      <c r="H2054" s="38"/>
      <c r="J2054" s="40"/>
      <c r="K2054" s="40"/>
      <c r="L2054" s="41"/>
      <c r="M2054" s="101"/>
    </row>
    <row r="2055" spans="1:13">
      <c r="A2055" s="39"/>
      <c r="B2055" s="255"/>
      <c r="C2055" s="248"/>
      <c r="D2055" s="248"/>
      <c r="E2055" s="36"/>
      <c r="F2055" s="263"/>
      <c r="G2055" s="263"/>
      <c r="H2055" s="38"/>
      <c r="J2055" s="40"/>
      <c r="K2055" s="40"/>
      <c r="L2055" s="41"/>
      <c r="M2055" s="101"/>
    </row>
    <row r="2056" spans="1:13">
      <c r="A2056" s="39"/>
      <c r="B2056" s="255"/>
      <c r="C2056" s="248"/>
      <c r="D2056" s="248"/>
      <c r="E2056" s="36"/>
      <c r="F2056" s="263"/>
      <c r="G2056" s="263"/>
      <c r="H2056" s="38"/>
      <c r="J2056" s="40"/>
      <c r="K2056" s="40"/>
      <c r="L2056" s="41"/>
      <c r="M2056" s="101"/>
    </row>
    <row r="2057" spans="1:13">
      <c r="A2057" s="39"/>
      <c r="B2057" s="255"/>
      <c r="C2057" s="248"/>
      <c r="D2057" s="248"/>
      <c r="E2057" s="36"/>
      <c r="F2057" s="263"/>
      <c r="G2057" s="263"/>
      <c r="H2057" s="38"/>
      <c r="J2057" s="40"/>
      <c r="K2057" s="40"/>
      <c r="L2057" s="41"/>
      <c r="M2057" s="101"/>
    </row>
    <row r="2058" spans="1:13">
      <c r="A2058" s="39"/>
      <c r="B2058" s="255"/>
      <c r="C2058" s="248"/>
      <c r="D2058" s="248"/>
      <c r="E2058" s="36"/>
      <c r="F2058" s="263"/>
      <c r="G2058" s="263"/>
      <c r="H2058" s="38"/>
      <c r="J2058" s="40"/>
      <c r="K2058" s="40"/>
      <c r="L2058" s="41"/>
      <c r="M2058" s="101"/>
    </row>
    <row r="2059" spans="1:13">
      <c r="A2059" s="39"/>
      <c r="B2059" s="255"/>
      <c r="C2059" s="248"/>
      <c r="D2059" s="248"/>
      <c r="E2059" s="36"/>
      <c r="F2059" s="263"/>
      <c r="G2059" s="263"/>
      <c r="H2059" s="38"/>
      <c r="J2059" s="40"/>
      <c r="K2059" s="40"/>
      <c r="L2059" s="41"/>
      <c r="M2059" s="101"/>
    </row>
    <row r="2060" spans="1:13">
      <c r="A2060" s="39"/>
      <c r="B2060" s="255"/>
      <c r="C2060" s="248"/>
      <c r="D2060" s="248"/>
      <c r="E2060" s="36"/>
      <c r="F2060" s="263"/>
      <c r="G2060" s="263"/>
      <c r="H2060" s="38"/>
      <c r="J2060" s="40"/>
      <c r="K2060" s="40"/>
      <c r="L2060" s="41"/>
      <c r="M2060" s="101"/>
    </row>
    <row r="2061" spans="1:13">
      <c r="A2061" s="39"/>
      <c r="B2061" s="255"/>
      <c r="C2061" s="248"/>
      <c r="D2061" s="248"/>
      <c r="E2061" s="36"/>
      <c r="F2061" s="263"/>
      <c r="G2061" s="263"/>
      <c r="H2061" s="38"/>
      <c r="J2061" s="40"/>
      <c r="K2061" s="40"/>
      <c r="L2061" s="41"/>
      <c r="M2061" s="101"/>
    </row>
    <row r="2062" spans="1:13">
      <c r="A2062" s="39"/>
      <c r="B2062" s="255"/>
      <c r="C2062" s="248"/>
      <c r="D2062" s="248"/>
      <c r="E2062" s="36"/>
      <c r="F2062" s="263"/>
      <c r="G2062" s="263"/>
      <c r="H2062" s="38"/>
      <c r="J2062" s="40"/>
      <c r="K2062" s="40"/>
      <c r="L2062" s="41"/>
      <c r="M2062" s="101"/>
    </row>
    <row r="2063" spans="1:13">
      <c r="A2063" s="39"/>
      <c r="B2063" s="255"/>
      <c r="C2063" s="248"/>
      <c r="D2063" s="248"/>
      <c r="E2063" s="36"/>
      <c r="F2063" s="263"/>
      <c r="G2063" s="263"/>
      <c r="H2063" s="38"/>
      <c r="J2063" s="40"/>
      <c r="K2063" s="40"/>
      <c r="L2063" s="41"/>
      <c r="M2063" s="101"/>
    </row>
    <row r="2064" spans="1:13">
      <c r="A2064" s="39"/>
      <c r="B2064" s="255"/>
      <c r="C2064" s="248"/>
      <c r="D2064" s="248"/>
      <c r="E2064" s="36"/>
      <c r="F2064" s="263"/>
      <c r="G2064" s="263"/>
      <c r="H2064" s="38"/>
      <c r="J2064" s="40"/>
      <c r="K2064" s="40"/>
      <c r="L2064" s="41"/>
      <c r="M2064" s="101"/>
    </row>
    <row r="2065" spans="1:13">
      <c r="A2065" s="39"/>
      <c r="B2065" s="255"/>
      <c r="C2065" s="248"/>
      <c r="D2065" s="248"/>
      <c r="E2065" s="36"/>
      <c r="F2065" s="263"/>
      <c r="G2065" s="263"/>
      <c r="H2065" s="38"/>
      <c r="J2065" s="40"/>
      <c r="K2065" s="40"/>
      <c r="L2065" s="41"/>
      <c r="M2065" s="101"/>
    </row>
    <row r="2066" spans="1:13">
      <c r="A2066" s="39"/>
      <c r="B2066" s="255"/>
      <c r="C2066" s="248"/>
      <c r="D2066" s="248"/>
      <c r="E2066" s="36"/>
      <c r="F2066" s="263"/>
      <c r="G2066" s="263"/>
      <c r="H2066" s="38"/>
      <c r="J2066" s="40"/>
      <c r="K2066" s="40"/>
      <c r="L2066" s="41"/>
      <c r="M2066" s="101"/>
    </row>
    <row r="2067" spans="1:13">
      <c r="A2067" s="39"/>
      <c r="B2067" s="255"/>
      <c r="C2067" s="248"/>
      <c r="D2067" s="248"/>
      <c r="E2067" s="36"/>
      <c r="F2067" s="263"/>
      <c r="G2067" s="263"/>
      <c r="H2067" s="38"/>
      <c r="J2067" s="40"/>
      <c r="K2067" s="40"/>
      <c r="L2067" s="41"/>
      <c r="M2067" s="101"/>
    </row>
    <row r="2068" spans="1:13">
      <c r="A2068" s="39"/>
      <c r="B2068" s="255"/>
      <c r="C2068" s="248"/>
      <c r="D2068" s="248"/>
      <c r="E2068" s="36"/>
      <c r="F2068" s="263"/>
      <c r="G2068" s="263"/>
      <c r="H2068" s="38"/>
      <c r="J2068" s="40"/>
      <c r="K2068" s="40"/>
      <c r="L2068" s="41"/>
      <c r="M2068" s="101"/>
    </row>
    <row r="2069" spans="1:13">
      <c r="A2069" s="39"/>
      <c r="B2069" s="255"/>
      <c r="C2069" s="248"/>
      <c r="D2069" s="248"/>
      <c r="E2069" s="36"/>
      <c r="F2069" s="263"/>
      <c r="G2069" s="263"/>
      <c r="H2069" s="38"/>
      <c r="J2069" s="40"/>
      <c r="K2069" s="40"/>
      <c r="L2069" s="41"/>
      <c r="M2069" s="101"/>
    </row>
    <row r="2070" spans="1:13">
      <c r="A2070" s="39"/>
      <c r="B2070" s="255"/>
      <c r="C2070" s="248"/>
      <c r="D2070" s="248"/>
      <c r="E2070" s="36"/>
      <c r="F2070" s="263"/>
      <c r="G2070" s="263"/>
      <c r="H2070" s="38"/>
      <c r="J2070" s="40"/>
      <c r="K2070" s="40"/>
      <c r="L2070" s="41"/>
      <c r="M2070" s="101"/>
    </row>
    <row r="2071" spans="1:13">
      <c r="A2071" s="39"/>
      <c r="B2071" s="255"/>
      <c r="C2071" s="248"/>
      <c r="D2071" s="248"/>
      <c r="E2071" s="36"/>
      <c r="F2071" s="263"/>
      <c r="G2071" s="263"/>
      <c r="H2071" s="38"/>
      <c r="J2071" s="40"/>
      <c r="K2071" s="40"/>
      <c r="L2071" s="41"/>
      <c r="M2071" s="101"/>
    </row>
    <row r="2072" spans="1:13">
      <c r="A2072" s="39"/>
      <c r="B2072" s="255"/>
      <c r="C2072" s="248"/>
      <c r="D2072" s="248"/>
      <c r="E2072" s="36"/>
      <c r="F2072" s="263"/>
      <c r="G2072" s="263"/>
      <c r="H2072" s="38"/>
      <c r="J2072" s="40"/>
      <c r="K2072" s="40"/>
      <c r="L2072" s="41"/>
      <c r="M2072" s="101"/>
    </row>
    <row r="2073" spans="1:13">
      <c r="A2073" s="39"/>
      <c r="B2073" s="255"/>
      <c r="C2073" s="248"/>
      <c r="D2073" s="248"/>
      <c r="E2073" s="36"/>
      <c r="F2073" s="263"/>
      <c r="G2073" s="263"/>
      <c r="H2073" s="38"/>
      <c r="J2073" s="40"/>
      <c r="K2073" s="40"/>
      <c r="L2073" s="41"/>
      <c r="M2073" s="101"/>
    </row>
    <row r="2074" spans="1:13">
      <c r="A2074" s="39"/>
      <c r="B2074" s="255"/>
      <c r="C2074" s="248"/>
      <c r="D2074" s="248"/>
      <c r="E2074" s="36"/>
      <c r="F2074" s="263"/>
      <c r="G2074" s="263"/>
      <c r="H2074" s="38"/>
      <c r="J2074" s="40"/>
      <c r="K2074" s="40"/>
      <c r="L2074" s="41"/>
      <c r="M2074" s="101"/>
    </row>
    <row r="2075" spans="1:13">
      <c r="A2075" s="39"/>
      <c r="B2075" s="255"/>
      <c r="C2075" s="248"/>
      <c r="D2075" s="248"/>
      <c r="E2075" s="36"/>
      <c r="F2075" s="263"/>
      <c r="G2075" s="263"/>
      <c r="H2075" s="38"/>
      <c r="J2075" s="40"/>
      <c r="K2075" s="40"/>
      <c r="L2075" s="41"/>
      <c r="M2075" s="101"/>
    </row>
    <row r="2076" spans="1:13">
      <c r="A2076" s="39"/>
      <c r="B2076" s="255"/>
      <c r="C2076" s="248"/>
      <c r="D2076" s="248"/>
      <c r="E2076" s="36"/>
      <c r="F2076" s="263"/>
      <c r="G2076" s="263"/>
      <c r="H2076" s="38"/>
      <c r="J2076" s="40"/>
      <c r="K2076" s="40"/>
      <c r="L2076" s="41"/>
      <c r="M2076" s="101"/>
    </row>
    <row r="2077" spans="1:13">
      <c r="A2077" s="39"/>
      <c r="B2077" s="255"/>
      <c r="C2077" s="248"/>
      <c r="D2077" s="248"/>
      <c r="E2077" s="36"/>
      <c r="F2077" s="263"/>
      <c r="G2077" s="263"/>
      <c r="H2077" s="38"/>
      <c r="J2077" s="40"/>
      <c r="K2077" s="40"/>
      <c r="L2077" s="41"/>
      <c r="M2077" s="101"/>
    </row>
    <row r="2078" spans="1:13">
      <c r="A2078" s="39"/>
      <c r="B2078" s="255"/>
      <c r="C2078" s="248"/>
      <c r="D2078" s="248"/>
      <c r="E2078" s="36"/>
      <c r="F2078" s="263"/>
      <c r="G2078" s="263"/>
      <c r="H2078" s="38"/>
      <c r="J2078" s="40"/>
      <c r="K2078" s="40"/>
      <c r="L2078" s="41"/>
      <c r="M2078" s="101"/>
    </row>
    <row r="2079" spans="1:13">
      <c r="A2079" s="39"/>
      <c r="B2079" s="255"/>
      <c r="C2079" s="248"/>
      <c r="D2079" s="248"/>
      <c r="E2079" s="36"/>
      <c r="F2079" s="263"/>
      <c r="G2079" s="263"/>
      <c r="H2079" s="38"/>
      <c r="J2079" s="40"/>
      <c r="K2079" s="40"/>
      <c r="L2079" s="41"/>
      <c r="M2079" s="101"/>
    </row>
    <row r="2080" spans="1:13">
      <c r="A2080" s="39"/>
      <c r="B2080" s="255"/>
      <c r="C2080" s="248"/>
      <c r="D2080" s="248"/>
      <c r="E2080" s="36"/>
      <c r="F2080" s="263"/>
      <c r="G2080" s="263"/>
      <c r="H2080" s="38"/>
      <c r="J2080" s="40"/>
      <c r="K2080" s="40"/>
      <c r="L2080" s="41"/>
      <c r="M2080" s="101"/>
    </row>
    <row r="2081" spans="1:13">
      <c r="A2081" s="39"/>
      <c r="B2081" s="255"/>
      <c r="C2081" s="248"/>
      <c r="D2081" s="248"/>
      <c r="E2081" s="36"/>
      <c r="F2081" s="263"/>
      <c r="G2081" s="263"/>
      <c r="H2081" s="38"/>
      <c r="J2081" s="40"/>
      <c r="K2081" s="40"/>
      <c r="L2081" s="41"/>
      <c r="M2081" s="101"/>
    </row>
    <row r="2082" spans="1:13">
      <c r="A2082" s="39"/>
      <c r="B2082" s="255"/>
      <c r="C2082" s="248"/>
      <c r="D2082" s="248"/>
      <c r="E2082" s="36"/>
      <c r="F2082" s="263"/>
      <c r="G2082" s="263"/>
      <c r="H2082" s="38"/>
      <c r="J2082" s="40"/>
      <c r="K2082" s="40"/>
      <c r="L2082" s="41"/>
      <c r="M2082" s="101"/>
    </row>
    <row r="2083" spans="1:13">
      <c r="A2083" s="39"/>
      <c r="B2083" s="255"/>
      <c r="C2083" s="248"/>
      <c r="D2083" s="248"/>
      <c r="E2083" s="36"/>
      <c r="F2083" s="263"/>
      <c r="G2083" s="263"/>
      <c r="H2083" s="38"/>
      <c r="J2083" s="40"/>
      <c r="K2083" s="40"/>
      <c r="L2083" s="41"/>
      <c r="M2083" s="101"/>
    </row>
    <row r="2084" spans="1:13">
      <c r="A2084" s="39"/>
      <c r="B2084" s="255"/>
      <c r="C2084" s="248"/>
      <c r="D2084" s="248"/>
      <c r="E2084" s="36"/>
      <c r="F2084" s="263"/>
      <c r="G2084" s="263"/>
      <c r="H2084" s="38"/>
      <c r="J2084" s="40"/>
      <c r="K2084" s="40"/>
      <c r="L2084" s="41"/>
      <c r="M2084" s="101"/>
    </row>
    <row r="2085" spans="1:13">
      <c r="A2085" s="39"/>
      <c r="B2085" s="255"/>
      <c r="C2085" s="248"/>
      <c r="D2085" s="248"/>
      <c r="E2085" s="36"/>
      <c r="F2085" s="263"/>
      <c r="G2085" s="263"/>
      <c r="H2085" s="38"/>
      <c r="J2085" s="40"/>
      <c r="K2085" s="40"/>
      <c r="L2085" s="41"/>
      <c r="M2085" s="101"/>
    </row>
    <row r="2086" spans="1:13">
      <c r="A2086" s="39"/>
      <c r="B2086" s="255"/>
      <c r="C2086" s="248"/>
      <c r="D2086" s="248"/>
      <c r="E2086" s="36"/>
      <c r="F2086" s="263"/>
      <c r="G2086" s="263"/>
      <c r="H2086" s="38"/>
      <c r="J2086" s="40"/>
      <c r="K2086" s="40"/>
      <c r="L2086" s="41"/>
      <c r="M2086" s="101"/>
    </row>
    <row r="2087" spans="1:13">
      <c r="A2087" s="39"/>
      <c r="B2087" s="255"/>
      <c r="C2087" s="248"/>
      <c r="D2087" s="248"/>
      <c r="E2087" s="36"/>
      <c r="F2087" s="263"/>
      <c r="G2087" s="263"/>
      <c r="H2087" s="38"/>
      <c r="J2087" s="40"/>
      <c r="K2087" s="40"/>
      <c r="L2087" s="41"/>
      <c r="M2087" s="101"/>
    </row>
    <row r="2088" spans="1:13">
      <c r="A2088" s="39"/>
      <c r="B2088" s="255"/>
      <c r="C2088" s="248"/>
      <c r="D2088" s="248"/>
      <c r="E2088" s="36"/>
      <c r="F2088" s="263"/>
      <c r="G2088" s="263"/>
      <c r="H2088" s="38"/>
      <c r="J2088" s="40"/>
      <c r="K2088" s="40"/>
      <c r="L2088" s="41"/>
      <c r="M2088" s="101"/>
    </row>
    <row r="2089" spans="1:13">
      <c r="A2089" s="39"/>
      <c r="B2089" s="255"/>
      <c r="C2089" s="248"/>
      <c r="D2089" s="248"/>
      <c r="E2089" s="36"/>
      <c r="F2089" s="263"/>
      <c r="G2089" s="263"/>
      <c r="H2089" s="38"/>
      <c r="J2089" s="40"/>
      <c r="K2089" s="40"/>
      <c r="L2089" s="41"/>
      <c r="M2089" s="101"/>
    </row>
    <row r="2090" spans="1:13">
      <c r="A2090" s="39"/>
      <c r="B2090" s="255"/>
      <c r="C2090" s="248"/>
      <c r="D2090" s="248"/>
      <c r="E2090" s="36"/>
      <c r="F2090" s="263"/>
      <c r="G2090" s="263"/>
      <c r="H2090" s="38"/>
      <c r="J2090" s="40"/>
      <c r="K2090" s="40"/>
      <c r="L2090" s="41"/>
      <c r="M2090" s="101"/>
    </row>
    <row r="2091" spans="1:13">
      <c r="A2091" s="39"/>
      <c r="B2091" s="255"/>
      <c r="C2091" s="248"/>
      <c r="D2091" s="248"/>
      <c r="E2091" s="36"/>
      <c r="F2091" s="263"/>
      <c r="G2091" s="263"/>
      <c r="H2091" s="38"/>
      <c r="J2091" s="40"/>
      <c r="K2091" s="40"/>
      <c r="L2091" s="41"/>
      <c r="M2091" s="101"/>
    </row>
    <row r="2092" spans="1:13">
      <c r="A2092" s="39"/>
      <c r="B2092" s="255"/>
      <c r="C2092" s="248"/>
      <c r="D2092" s="248"/>
      <c r="E2092" s="36"/>
      <c r="F2092" s="263"/>
      <c r="G2092" s="263"/>
      <c r="H2092" s="38"/>
      <c r="J2092" s="40"/>
      <c r="K2092" s="40"/>
      <c r="L2092" s="41"/>
      <c r="M2092" s="101"/>
    </row>
    <row r="2093" spans="1:13">
      <c r="A2093" s="39"/>
      <c r="B2093" s="255"/>
      <c r="C2093" s="248"/>
      <c r="D2093" s="248"/>
      <c r="E2093" s="36"/>
      <c r="F2093" s="263"/>
      <c r="G2093" s="263"/>
      <c r="H2093" s="38"/>
      <c r="J2093" s="40"/>
      <c r="K2093" s="40"/>
      <c r="L2093" s="41"/>
      <c r="M2093" s="101"/>
    </row>
    <row r="2094" spans="1:13">
      <c r="A2094" s="39"/>
      <c r="B2094" s="255"/>
      <c r="C2094" s="248"/>
      <c r="D2094" s="248"/>
      <c r="E2094" s="36"/>
      <c r="F2094" s="263"/>
      <c r="G2094" s="263"/>
      <c r="H2094" s="38"/>
      <c r="J2094" s="40"/>
      <c r="K2094" s="40"/>
      <c r="L2094" s="41"/>
      <c r="M2094" s="101"/>
    </row>
    <row r="2095" spans="1:13">
      <c r="A2095" s="39"/>
      <c r="B2095" s="255"/>
      <c r="C2095" s="248"/>
      <c r="D2095" s="248"/>
      <c r="E2095" s="36"/>
      <c r="F2095" s="263"/>
      <c r="G2095" s="263"/>
      <c r="H2095" s="38"/>
      <c r="J2095" s="40"/>
      <c r="K2095" s="40"/>
      <c r="L2095" s="41"/>
      <c r="M2095" s="101"/>
    </row>
    <row r="2096" spans="1:13">
      <c r="A2096" s="39"/>
      <c r="B2096" s="255"/>
      <c r="C2096" s="248"/>
      <c r="D2096" s="248"/>
      <c r="E2096" s="36"/>
      <c r="F2096" s="263"/>
      <c r="G2096" s="263"/>
      <c r="H2096" s="38"/>
      <c r="J2096" s="40"/>
      <c r="K2096" s="40"/>
      <c r="L2096" s="41"/>
      <c r="M2096" s="101"/>
    </row>
    <row r="2097" spans="1:13">
      <c r="A2097" s="39"/>
      <c r="B2097" s="255"/>
      <c r="C2097" s="248"/>
      <c r="D2097" s="248"/>
      <c r="E2097" s="36"/>
      <c r="F2097" s="263"/>
      <c r="G2097" s="263"/>
      <c r="H2097" s="38"/>
      <c r="J2097" s="40"/>
      <c r="K2097" s="40"/>
      <c r="L2097" s="41"/>
      <c r="M2097" s="101"/>
    </row>
    <row r="2098" spans="1:13">
      <c r="A2098" s="39"/>
      <c r="B2098" s="255"/>
      <c r="C2098" s="248"/>
      <c r="D2098" s="248"/>
      <c r="E2098" s="36"/>
      <c r="F2098" s="263"/>
      <c r="G2098" s="263"/>
      <c r="H2098" s="38"/>
      <c r="J2098" s="40"/>
      <c r="K2098" s="40"/>
      <c r="L2098" s="41"/>
      <c r="M2098" s="101"/>
    </row>
    <row r="2099" spans="1:13">
      <c r="A2099" s="39"/>
      <c r="B2099" s="255"/>
      <c r="C2099" s="248"/>
      <c r="D2099" s="248"/>
      <c r="E2099" s="36"/>
      <c r="F2099" s="263"/>
      <c r="G2099" s="263"/>
      <c r="H2099" s="38"/>
      <c r="J2099" s="40"/>
      <c r="K2099" s="40"/>
      <c r="L2099" s="41"/>
      <c r="M2099" s="101"/>
    </row>
    <row r="2100" spans="1:13">
      <c r="A2100" s="39"/>
      <c r="B2100" s="255"/>
      <c r="C2100" s="248"/>
      <c r="D2100" s="248"/>
      <c r="E2100" s="36"/>
      <c r="F2100" s="263"/>
      <c r="G2100" s="263"/>
      <c r="H2100" s="38"/>
      <c r="J2100" s="40"/>
      <c r="K2100" s="40"/>
      <c r="L2100" s="41"/>
      <c r="M2100" s="101"/>
    </row>
    <row r="2101" spans="1:13">
      <c r="A2101" s="39"/>
      <c r="B2101" s="255"/>
      <c r="C2101" s="248"/>
      <c r="D2101" s="248"/>
      <c r="E2101" s="36"/>
      <c r="F2101" s="263"/>
      <c r="G2101" s="263"/>
      <c r="H2101" s="38"/>
      <c r="J2101" s="40"/>
      <c r="K2101" s="40"/>
      <c r="L2101" s="41"/>
      <c r="M2101" s="101"/>
    </row>
    <row r="2102" spans="1:13">
      <c r="A2102" s="39"/>
      <c r="B2102" s="255"/>
      <c r="C2102" s="248"/>
      <c r="D2102" s="248"/>
      <c r="E2102" s="36"/>
      <c r="F2102" s="263"/>
      <c r="G2102" s="263"/>
      <c r="H2102" s="38"/>
      <c r="J2102" s="40"/>
      <c r="K2102" s="40"/>
      <c r="L2102" s="41"/>
      <c r="M2102" s="101"/>
    </row>
    <row r="2103" spans="1:13">
      <c r="A2103" s="39"/>
      <c r="B2103" s="255"/>
      <c r="C2103" s="248"/>
      <c r="D2103" s="248"/>
      <c r="E2103" s="36"/>
      <c r="F2103" s="263"/>
      <c r="G2103" s="263"/>
      <c r="H2103" s="38"/>
      <c r="J2103" s="40"/>
      <c r="K2103" s="40"/>
      <c r="L2103" s="41"/>
      <c r="M2103" s="101"/>
    </row>
    <row r="2104" spans="1:13">
      <c r="A2104" s="39"/>
      <c r="B2104" s="255"/>
      <c r="C2104" s="248"/>
      <c r="D2104" s="248"/>
      <c r="E2104" s="36"/>
      <c r="F2104" s="263"/>
      <c r="G2104" s="263"/>
      <c r="H2104" s="38"/>
      <c r="J2104" s="40"/>
      <c r="K2104" s="40"/>
      <c r="L2104" s="41"/>
      <c r="M2104" s="101"/>
    </row>
    <row r="2105" spans="1:13">
      <c r="A2105" s="39"/>
      <c r="B2105" s="255"/>
      <c r="C2105" s="248"/>
      <c r="D2105" s="248"/>
      <c r="E2105" s="36"/>
      <c r="F2105" s="263"/>
      <c r="G2105" s="263"/>
      <c r="H2105" s="38"/>
      <c r="J2105" s="40"/>
      <c r="K2105" s="40"/>
      <c r="L2105" s="41"/>
      <c r="M2105" s="101"/>
    </row>
    <row r="2106" spans="1:13">
      <c r="A2106" s="39"/>
      <c r="B2106" s="255"/>
      <c r="C2106" s="248"/>
      <c r="D2106" s="248"/>
      <c r="E2106" s="36"/>
      <c r="F2106" s="263"/>
      <c r="G2106" s="263"/>
      <c r="H2106" s="38"/>
      <c r="J2106" s="40"/>
      <c r="K2106" s="40"/>
      <c r="L2106" s="41"/>
      <c r="M2106" s="101"/>
    </row>
    <row r="2107" spans="1:13">
      <c r="A2107" s="39"/>
      <c r="B2107" s="255"/>
      <c r="C2107" s="248"/>
      <c r="D2107" s="248"/>
      <c r="E2107" s="36"/>
      <c r="F2107" s="263"/>
      <c r="G2107" s="263"/>
      <c r="H2107" s="38"/>
      <c r="J2107" s="40"/>
      <c r="K2107" s="40"/>
      <c r="L2107" s="41"/>
      <c r="M2107" s="101"/>
    </row>
    <row r="2108" spans="1:13">
      <c r="A2108" s="39"/>
      <c r="B2108" s="255"/>
      <c r="C2108" s="248"/>
      <c r="D2108" s="248"/>
      <c r="E2108" s="36"/>
      <c r="F2108" s="263"/>
      <c r="G2108" s="263"/>
      <c r="H2108" s="38"/>
      <c r="J2108" s="40"/>
      <c r="K2108" s="40"/>
      <c r="L2108" s="41"/>
      <c r="M2108" s="101"/>
    </row>
    <row r="2109" spans="1:13">
      <c r="A2109" s="39"/>
      <c r="B2109" s="255"/>
      <c r="C2109" s="248"/>
      <c r="D2109" s="248"/>
      <c r="E2109" s="36"/>
      <c r="F2109" s="263"/>
      <c r="G2109" s="263"/>
      <c r="H2109" s="38"/>
      <c r="J2109" s="40"/>
      <c r="K2109" s="40"/>
      <c r="L2109" s="41"/>
      <c r="M2109" s="101"/>
    </row>
    <row r="2110" spans="1:13">
      <c r="A2110" s="39"/>
      <c r="B2110" s="255"/>
      <c r="C2110" s="248"/>
      <c r="D2110" s="248"/>
      <c r="E2110" s="36"/>
      <c r="F2110" s="263"/>
      <c r="G2110" s="263"/>
      <c r="H2110" s="38"/>
      <c r="J2110" s="40"/>
      <c r="K2110" s="40"/>
      <c r="L2110" s="41"/>
      <c r="M2110" s="101"/>
    </row>
    <row r="2111" spans="1:13">
      <c r="A2111" s="39"/>
      <c r="B2111" s="255"/>
      <c r="C2111" s="248"/>
      <c r="D2111" s="248"/>
      <c r="E2111" s="36"/>
      <c r="F2111" s="263"/>
      <c r="G2111" s="263"/>
      <c r="H2111" s="38"/>
      <c r="J2111" s="40"/>
      <c r="K2111" s="40"/>
      <c r="L2111" s="41"/>
      <c r="M2111" s="101"/>
    </row>
    <row r="2112" spans="1:13">
      <c r="A2112" s="39"/>
      <c r="B2112" s="255"/>
      <c r="C2112" s="248"/>
      <c r="D2112" s="248"/>
      <c r="E2112" s="36"/>
      <c r="F2112" s="263"/>
      <c r="G2112" s="263"/>
      <c r="H2112" s="38"/>
      <c r="J2112" s="40"/>
      <c r="K2112" s="40"/>
      <c r="L2112" s="41"/>
      <c r="M2112" s="101"/>
    </row>
    <row r="2113" spans="1:13">
      <c r="A2113" s="39"/>
      <c r="B2113" s="255"/>
      <c r="C2113" s="248"/>
      <c r="D2113" s="248"/>
      <c r="E2113" s="36"/>
      <c r="F2113" s="263"/>
      <c r="G2113" s="263"/>
      <c r="H2113" s="38"/>
      <c r="J2113" s="40"/>
      <c r="K2113" s="40"/>
      <c r="L2113" s="41"/>
      <c r="M2113" s="101"/>
    </row>
    <row r="2114" spans="1:13">
      <c r="A2114" s="39"/>
      <c r="B2114" s="255"/>
      <c r="C2114" s="248"/>
      <c r="D2114" s="248"/>
      <c r="E2114" s="36"/>
      <c r="F2114" s="263"/>
      <c r="G2114" s="263"/>
      <c r="H2114" s="38"/>
      <c r="J2114" s="40"/>
      <c r="K2114" s="40"/>
      <c r="L2114" s="41"/>
      <c r="M2114" s="101"/>
    </row>
    <row r="2115" spans="1:13">
      <c r="A2115" s="39"/>
      <c r="B2115" s="255"/>
      <c r="C2115" s="248"/>
      <c r="D2115" s="248"/>
      <c r="E2115" s="36"/>
      <c r="F2115" s="263"/>
      <c r="G2115" s="263"/>
      <c r="H2115" s="38"/>
      <c r="J2115" s="40"/>
      <c r="K2115" s="40"/>
      <c r="L2115" s="41"/>
      <c r="M2115" s="101"/>
    </row>
    <row r="2116" spans="1:13">
      <c r="A2116" s="39"/>
      <c r="B2116" s="255"/>
      <c r="C2116" s="248"/>
      <c r="D2116" s="248"/>
      <c r="E2116" s="36"/>
      <c r="F2116" s="263"/>
      <c r="G2116" s="263"/>
      <c r="H2116" s="38"/>
      <c r="J2116" s="40"/>
      <c r="K2116" s="40"/>
      <c r="L2116" s="41"/>
      <c r="M2116" s="101"/>
    </row>
    <row r="2117" spans="1:13">
      <c r="A2117" s="39"/>
      <c r="B2117" s="255"/>
      <c r="C2117" s="248"/>
      <c r="D2117" s="248"/>
      <c r="E2117" s="36"/>
      <c r="F2117" s="263"/>
      <c r="G2117" s="263"/>
      <c r="H2117" s="38"/>
      <c r="J2117" s="40"/>
      <c r="K2117" s="40"/>
      <c r="L2117" s="41"/>
      <c r="M2117" s="101"/>
    </row>
    <row r="2118" spans="1:13">
      <c r="A2118" s="39"/>
      <c r="B2118" s="255"/>
      <c r="C2118" s="248"/>
      <c r="D2118" s="248"/>
      <c r="E2118" s="36"/>
      <c r="F2118" s="263"/>
      <c r="G2118" s="263"/>
      <c r="H2118" s="38"/>
      <c r="J2118" s="40"/>
      <c r="K2118" s="40"/>
      <c r="L2118" s="41"/>
      <c r="M2118" s="101"/>
    </row>
    <row r="2119" spans="1:13">
      <c r="A2119" s="39"/>
      <c r="B2119" s="255"/>
      <c r="C2119" s="248"/>
      <c r="D2119" s="248"/>
      <c r="E2119" s="36"/>
      <c r="F2119" s="263"/>
      <c r="G2119" s="263"/>
      <c r="H2119" s="38"/>
      <c r="J2119" s="40"/>
      <c r="K2119" s="40"/>
      <c r="L2119" s="41"/>
      <c r="M2119" s="101"/>
    </row>
    <row r="2120" spans="1:13">
      <c r="A2120" s="39"/>
      <c r="B2120" s="255"/>
      <c r="C2120" s="248"/>
      <c r="D2120" s="248"/>
      <c r="E2120" s="36"/>
      <c r="F2120" s="263"/>
      <c r="G2120" s="263"/>
      <c r="H2120" s="38"/>
      <c r="J2120" s="40"/>
      <c r="K2120" s="40"/>
      <c r="L2120" s="41"/>
      <c r="M2120" s="101"/>
    </row>
    <row r="2121" spans="1:13">
      <c r="A2121" s="39"/>
      <c r="B2121" s="255"/>
      <c r="C2121" s="248"/>
      <c r="D2121" s="248"/>
      <c r="E2121" s="36"/>
      <c r="F2121" s="263"/>
      <c r="G2121" s="263"/>
      <c r="H2121" s="38"/>
      <c r="J2121" s="40"/>
      <c r="K2121" s="40"/>
      <c r="L2121" s="41"/>
      <c r="M2121" s="101"/>
    </row>
    <row r="2122" spans="1:13">
      <c r="A2122" s="39"/>
      <c r="B2122" s="255"/>
      <c r="C2122" s="248"/>
      <c r="D2122" s="248"/>
      <c r="E2122" s="36"/>
      <c r="F2122" s="263"/>
      <c r="G2122" s="263"/>
      <c r="H2122" s="38"/>
      <c r="J2122" s="40"/>
      <c r="K2122" s="40"/>
      <c r="L2122" s="41"/>
      <c r="M2122" s="101"/>
    </row>
    <row r="2123" spans="1:13">
      <c r="A2123" s="39"/>
      <c r="B2123" s="255"/>
      <c r="C2123" s="248"/>
      <c r="D2123" s="248"/>
      <c r="E2123" s="36"/>
      <c r="F2123" s="263"/>
      <c r="G2123" s="263"/>
      <c r="H2123" s="38"/>
      <c r="J2123" s="40"/>
      <c r="K2123" s="40"/>
      <c r="L2123" s="41"/>
      <c r="M2123" s="101"/>
    </row>
    <row r="2124" spans="1:13">
      <c r="A2124" s="39"/>
      <c r="B2124" s="255"/>
      <c r="C2124" s="248"/>
      <c r="D2124" s="248"/>
      <c r="E2124" s="36"/>
      <c r="F2124" s="263"/>
      <c r="G2124" s="263"/>
      <c r="H2124" s="38"/>
      <c r="J2124" s="40"/>
      <c r="K2124" s="40"/>
      <c r="L2124" s="41"/>
      <c r="M2124" s="101"/>
    </row>
    <row r="2125" spans="1:13">
      <c r="A2125" s="39"/>
      <c r="B2125" s="255"/>
      <c r="C2125" s="248"/>
      <c r="D2125" s="248"/>
      <c r="E2125" s="36"/>
      <c r="F2125" s="263"/>
      <c r="G2125" s="263"/>
      <c r="H2125" s="38"/>
      <c r="J2125" s="40"/>
      <c r="K2125" s="40"/>
      <c r="L2125" s="41"/>
      <c r="M2125" s="101"/>
    </row>
    <row r="2126" spans="1:13">
      <c r="A2126" s="39"/>
      <c r="B2126" s="255"/>
      <c r="C2126" s="248"/>
      <c r="D2126" s="248"/>
      <c r="E2126" s="36"/>
      <c r="F2126" s="263"/>
      <c r="G2126" s="263"/>
      <c r="H2126" s="38"/>
      <c r="J2126" s="40"/>
      <c r="K2126" s="40"/>
      <c r="L2126" s="41"/>
      <c r="M2126" s="101"/>
    </row>
    <row r="2127" spans="1:13">
      <c r="A2127" s="39"/>
      <c r="B2127" s="255"/>
      <c r="C2127" s="248"/>
      <c r="D2127" s="248"/>
      <c r="E2127" s="36"/>
      <c r="F2127" s="263"/>
      <c r="G2127" s="263"/>
      <c r="H2127" s="38"/>
      <c r="J2127" s="40"/>
      <c r="K2127" s="40"/>
      <c r="L2127" s="41"/>
      <c r="M2127" s="101"/>
    </row>
    <row r="2128" spans="1:13">
      <c r="A2128" s="39"/>
      <c r="B2128" s="255"/>
      <c r="C2128" s="248"/>
      <c r="D2128" s="248"/>
      <c r="E2128" s="36"/>
      <c r="F2128" s="263"/>
      <c r="G2128" s="263"/>
      <c r="H2128" s="38"/>
      <c r="J2128" s="40"/>
      <c r="K2128" s="40"/>
      <c r="L2128" s="41"/>
      <c r="M2128" s="101"/>
    </row>
    <row r="2129" spans="1:13">
      <c r="A2129" s="39"/>
      <c r="B2129" s="255"/>
      <c r="C2129" s="248"/>
      <c r="D2129" s="248"/>
      <c r="E2129" s="36"/>
      <c r="F2129" s="263"/>
      <c r="G2129" s="263"/>
      <c r="H2129" s="38"/>
      <c r="J2129" s="40"/>
      <c r="K2129" s="40"/>
      <c r="L2129" s="41"/>
      <c r="M2129" s="101"/>
    </row>
    <row r="2130" spans="1:13">
      <c r="A2130" s="39"/>
      <c r="B2130" s="255"/>
      <c r="C2130" s="248"/>
      <c r="D2130" s="248"/>
      <c r="E2130" s="36"/>
      <c r="F2130" s="263"/>
      <c r="G2130" s="263"/>
      <c r="H2130" s="38"/>
      <c r="J2130" s="40"/>
      <c r="K2130" s="40"/>
      <c r="L2130" s="41"/>
      <c r="M2130" s="101"/>
    </row>
    <row r="2131" spans="1:13">
      <c r="A2131" s="39"/>
      <c r="B2131" s="255"/>
      <c r="C2131" s="248"/>
      <c r="D2131" s="248"/>
      <c r="E2131" s="36"/>
      <c r="F2131" s="263"/>
      <c r="G2131" s="263"/>
      <c r="H2131" s="38"/>
      <c r="J2131" s="40"/>
      <c r="K2131" s="40"/>
      <c r="L2131" s="41"/>
      <c r="M2131" s="101"/>
    </row>
    <row r="2132" spans="1:13">
      <c r="A2132" s="39"/>
      <c r="B2132" s="255"/>
      <c r="C2132" s="248"/>
      <c r="D2132" s="248"/>
      <c r="E2132" s="36"/>
      <c r="F2132" s="263"/>
      <c r="G2132" s="263"/>
      <c r="H2132" s="38"/>
      <c r="J2132" s="40"/>
      <c r="K2132" s="40"/>
      <c r="L2132" s="41"/>
      <c r="M2132" s="101"/>
    </row>
    <row r="2133" spans="1:13">
      <c r="A2133" s="39"/>
      <c r="B2133" s="255"/>
      <c r="C2133" s="248"/>
      <c r="D2133" s="248"/>
      <c r="E2133" s="36"/>
      <c r="F2133" s="263"/>
      <c r="G2133" s="263"/>
      <c r="H2133" s="38"/>
      <c r="J2133" s="40"/>
      <c r="K2133" s="40"/>
      <c r="L2133" s="41"/>
      <c r="M2133" s="101"/>
    </row>
    <row r="2134" spans="1:13">
      <c r="A2134" s="39"/>
      <c r="B2134" s="255"/>
      <c r="C2134" s="248"/>
      <c r="D2134" s="248"/>
      <c r="E2134" s="36"/>
      <c r="F2134" s="263"/>
      <c r="G2134" s="263"/>
      <c r="H2134" s="38"/>
      <c r="J2134" s="40"/>
      <c r="K2134" s="40"/>
      <c r="L2134" s="41"/>
      <c r="M2134" s="101"/>
    </row>
    <row r="2135" spans="1:13">
      <c r="A2135" s="39"/>
      <c r="B2135" s="255"/>
      <c r="C2135" s="248"/>
      <c r="D2135" s="248"/>
      <c r="E2135" s="36"/>
      <c r="F2135" s="263"/>
      <c r="G2135" s="263"/>
      <c r="H2135" s="38"/>
      <c r="J2135" s="40"/>
      <c r="K2135" s="40"/>
      <c r="L2135" s="41"/>
      <c r="M2135" s="101"/>
    </row>
    <row r="2136" spans="1:13">
      <c r="A2136" s="39"/>
      <c r="B2136" s="255"/>
      <c r="C2136" s="248"/>
      <c r="D2136" s="248"/>
      <c r="E2136" s="36"/>
      <c r="F2136" s="263"/>
      <c r="G2136" s="263"/>
      <c r="H2136" s="38"/>
      <c r="J2136" s="40"/>
      <c r="K2136" s="40"/>
      <c r="L2136" s="41"/>
      <c r="M2136" s="101"/>
    </row>
    <row r="2137" spans="1:13">
      <c r="A2137" s="39"/>
      <c r="B2137" s="255"/>
      <c r="C2137" s="248"/>
      <c r="D2137" s="248"/>
      <c r="E2137" s="36"/>
      <c r="F2137" s="263"/>
      <c r="G2137" s="263"/>
      <c r="H2137" s="38"/>
      <c r="J2137" s="40"/>
      <c r="K2137" s="40"/>
      <c r="L2137" s="41"/>
      <c r="M2137" s="101"/>
    </row>
    <row r="2138" spans="1:13">
      <c r="A2138" s="39"/>
      <c r="B2138" s="255"/>
      <c r="C2138" s="248"/>
      <c r="D2138" s="248"/>
      <c r="E2138" s="36"/>
      <c r="F2138" s="263"/>
      <c r="G2138" s="263"/>
      <c r="H2138" s="38"/>
      <c r="J2138" s="40"/>
      <c r="K2138" s="40"/>
      <c r="L2138" s="41"/>
      <c r="M2138" s="101"/>
    </row>
    <row r="2139" spans="1:13">
      <c r="A2139" s="39"/>
      <c r="B2139" s="255"/>
      <c r="C2139" s="248"/>
      <c r="D2139" s="248"/>
      <c r="E2139" s="36"/>
      <c r="F2139" s="263"/>
      <c r="G2139" s="263"/>
      <c r="H2139" s="38"/>
      <c r="J2139" s="40"/>
      <c r="K2139" s="40"/>
      <c r="L2139" s="41"/>
      <c r="M2139" s="101"/>
    </row>
    <row r="2140" spans="1:13">
      <c r="A2140" s="39"/>
      <c r="B2140" s="255"/>
      <c r="C2140" s="248"/>
      <c r="D2140" s="248"/>
      <c r="E2140" s="36"/>
      <c r="F2140" s="263"/>
      <c r="G2140" s="263"/>
      <c r="H2140" s="38"/>
      <c r="J2140" s="40"/>
      <c r="K2140" s="40"/>
      <c r="L2140" s="41"/>
      <c r="M2140" s="101"/>
    </row>
    <row r="2141" spans="1:13">
      <c r="A2141" s="39"/>
      <c r="B2141" s="255"/>
      <c r="C2141" s="248"/>
      <c r="D2141" s="248"/>
      <c r="E2141" s="36"/>
      <c r="F2141" s="263"/>
      <c r="G2141" s="263"/>
      <c r="H2141" s="38"/>
      <c r="J2141" s="40"/>
      <c r="K2141" s="40"/>
      <c r="L2141" s="41"/>
      <c r="M2141" s="101"/>
    </row>
    <row r="2142" spans="1:13">
      <c r="A2142" s="39"/>
      <c r="B2142" s="255"/>
      <c r="C2142" s="248"/>
      <c r="D2142" s="248"/>
      <c r="E2142" s="36"/>
      <c r="F2142" s="263"/>
      <c r="G2142" s="263"/>
      <c r="H2142" s="38"/>
      <c r="J2142" s="40"/>
      <c r="K2142" s="40"/>
      <c r="L2142" s="41"/>
      <c r="M2142" s="101"/>
    </row>
    <row r="2143" spans="1:13">
      <c r="A2143" s="39"/>
      <c r="B2143" s="255"/>
      <c r="C2143" s="248"/>
      <c r="D2143" s="248"/>
      <c r="E2143" s="36"/>
      <c r="F2143" s="263"/>
      <c r="G2143" s="263"/>
      <c r="H2143" s="38"/>
      <c r="J2143" s="40"/>
      <c r="K2143" s="40"/>
      <c r="L2143" s="41"/>
      <c r="M2143" s="101"/>
    </row>
    <row r="2144" spans="1:13">
      <c r="A2144" s="39"/>
      <c r="B2144" s="255"/>
      <c r="C2144" s="248"/>
      <c r="D2144" s="248"/>
      <c r="E2144" s="36"/>
      <c r="F2144" s="263"/>
      <c r="G2144" s="263"/>
      <c r="H2144" s="38"/>
      <c r="J2144" s="40"/>
      <c r="K2144" s="40"/>
      <c r="L2144" s="41"/>
      <c r="M2144" s="101"/>
    </row>
    <row r="2145" spans="1:13">
      <c r="A2145" s="39"/>
      <c r="B2145" s="255"/>
      <c r="C2145" s="248"/>
      <c r="D2145" s="248"/>
      <c r="E2145" s="36"/>
      <c r="F2145" s="263"/>
      <c r="G2145" s="263"/>
      <c r="H2145" s="38"/>
      <c r="J2145" s="40"/>
      <c r="K2145" s="40"/>
      <c r="L2145" s="41"/>
      <c r="M2145" s="101"/>
    </row>
    <row r="2146" spans="1:13">
      <c r="A2146" s="39"/>
      <c r="B2146" s="255"/>
      <c r="C2146" s="248"/>
      <c r="D2146" s="248"/>
      <c r="E2146" s="36"/>
      <c r="F2146" s="263"/>
      <c r="G2146" s="263"/>
      <c r="H2146" s="38"/>
      <c r="J2146" s="40"/>
      <c r="K2146" s="40"/>
      <c r="L2146" s="41"/>
      <c r="M2146" s="101"/>
    </row>
    <row r="2147" spans="1:13">
      <c r="A2147" s="39"/>
      <c r="B2147" s="255"/>
      <c r="C2147" s="248"/>
      <c r="D2147" s="248"/>
      <c r="E2147" s="36"/>
      <c r="F2147" s="263"/>
      <c r="G2147" s="263"/>
      <c r="H2147" s="38"/>
      <c r="J2147" s="40"/>
      <c r="K2147" s="40"/>
      <c r="L2147" s="41"/>
      <c r="M2147" s="101"/>
    </row>
    <row r="2148" spans="1:13">
      <c r="A2148" s="39"/>
      <c r="B2148" s="255"/>
      <c r="C2148" s="248"/>
      <c r="D2148" s="248"/>
      <c r="E2148" s="36"/>
      <c r="F2148" s="263"/>
      <c r="G2148" s="263"/>
      <c r="H2148" s="38"/>
      <c r="J2148" s="40"/>
      <c r="K2148" s="40"/>
      <c r="L2148" s="41"/>
      <c r="M2148" s="101"/>
    </row>
    <row r="2149" spans="1:13">
      <c r="A2149" s="39"/>
      <c r="B2149" s="255"/>
      <c r="C2149" s="248"/>
      <c r="D2149" s="248"/>
      <c r="E2149" s="36"/>
      <c r="F2149" s="263"/>
      <c r="G2149" s="263"/>
      <c r="H2149" s="38"/>
      <c r="J2149" s="40"/>
      <c r="K2149" s="40"/>
      <c r="L2149" s="41"/>
      <c r="M2149" s="101"/>
    </row>
    <row r="2150" spans="1:13">
      <c r="A2150" s="39"/>
      <c r="B2150" s="255"/>
      <c r="C2150" s="248"/>
      <c r="D2150" s="248"/>
      <c r="E2150" s="36"/>
      <c r="F2150" s="263"/>
      <c r="G2150" s="263"/>
      <c r="H2150" s="38"/>
      <c r="J2150" s="40"/>
      <c r="K2150" s="40"/>
      <c r="L2150" s="41"/>
      <c r="M2150" s="101"/>
    </row>
    <row r="2151" spans="1:13">
      <c r="A2151" s="39"/>
      <c r="B2151" s="255"/>
      <c r="C2151" s="248"/>
      <c r="D2151" s="248"/>
      <c r="E2151" s="36"/>
      <c r="F2151" s="263"/>
      <c r="G2151" s="263"/>
      <c r="H2151" s="38"/>
      <c r="J2151" s="40"/>
      <c r="K2151" s="40"/>
      <c r="L2151" s="41"/>
      <c r="M2151" s="101"/>
    </row>
    <row r="2152" spans="1:13">
      <c r="A2152" s="39"/>
      <c r="B2152" s="255"/>
      <c r="C2152" s="248"/>
      <c r="D2152" s="248"/>
      <c r="E2152" s="36"/>
      <c r="F2152" s="263"/>
      <c r="G2152" s="263"/>
      <c r="H2152" s="38"/>
      <c r="J2152" s="40"/>
      <c r="K2152" s="40"/>
      <c r="L2152" s="41"/>
      <c r="M2152" s="101"/>
    </row>
    <row r="2153" spans="1:13">
      <c r="A2153" s="39"/>
      <c r="B2153" s="255"/>
      <c r="C2153" s="248"/>
      <c r="D2153" s="248"/>
      <c r="E2153" s="36"/>
      <c r="F2153" s="263"/>
      <c r="G2153" s="263"/>
      <c r="H2153" s="38"/>
      <c r="J2153" s="40"/>
      <c r="K2153" s="40"/>
      <c r="L2153" s="41"/>
      <c r="M2153" s="101"/>
    </row>
    <row r="2154" spans="1:13">
      <c r="A2154" s="39"/>
      <c r="B2154" s="255"/>
      <c r="C2154" s="248"/>
      <c r="D2154" s="248"/>
      <c r="E2154" s="36"/>
      <c r="F2154" s="263"/>
      <c r="G2154" s="263"/>
      <c r="H2154" s="38"/>
      <c r="J2154" s="40"/>
      <c r="K2154" s="40"/>
      <c r="L2154" s="41"/>
      <c r="M2154" s="101"/>
    </row>
    <row r="2155" spans="1:13">
      <c r="A2155" s="39"/>
      <c r="B2155" s="255"/>
      <c r="C2155" s="248"/>
      <c r="D2155" s="248"/>
      <c r="E2155" s="36"/>
      <c r="F2155" s="263"/>
      <c r="G2155" s="263"/>
      <c r="H2155" s="38"/>
      <c r="J2155" s="40"/>
      <c r="K2155" s="40"/>
      <c r="L2155" s="41"/>
      <c r="M2155" s="101"/>
    </row>
    <row r="2156" spans="1:13">
      <c r="A2156" s="39"/>
      <c r="B2156" s="255"/>
      <c r="C2156" s="248"/>
      <c r="D2156" s="248"/>
      <c r="E2156" s="36"/>
      <c r="F2156" s="263"/>
      <c r="G2156" s="263"/>
      <c r="H2156" s="38"/>
      <c r="J2156" s="40"/>
      <c r="K2156" s="40"/>
      <c r="L2156" s="41"/>
      <c r="M2156" s="101"/>
    </row>
    <row r="2157" spans="1:13">
      <c r="A2157" s="39"/>
      <c r="B2157" s="255"/>
      <c r="C2157" s="248"/>
      <c r="D2157" s="248"/>
      <c r="E2157" s="36"/>
      <c r="F2157" s="263"/>
      <c r="G2157" s="263"/>
      <c r="H2157" s="38"/>
      <c r="J2157" s="40"/>
      <c r="K2157" s="40"/>
      <c r="L2157" s="41"/>
      <c r="M2157" s="101"/>
    </row>
    <row r="2158" spans="1:13">
      <c r="A2158" s="39"/>
      <c r="B2158" s="255"/>
      <c r="C2158" s="248"/>
      <c r="D2158" s="248"/>
      <c r="E2158" s="36"/>
      <c r="F2158" s="263"/>
      <c r="G2158" s="263"/>
      <c r="H2158" s="38"/>
      <c r="J2158" s="40"/>
      <c r="K2158" s="40"/>
      <c r="L2158" s="41"/>
      <c r="M2158" s="101"/>
    </row>
    <row r="2159" spans="1:13">
      <c r="A2159" s="39"/>
      <c r="B2159" s="255"/>
      <c r="C2159" s="248"/>
      <c r="D2159" s="248"/>
      <c r="E2159" s="36"/>
      <c r="F2159" s="263"/>
      <c r="G2159" s="263"/>
      <c r="H2159" s="38"/>
      <c r="J2159" s="40"/>
      <c r="K2159" s="40"/>
      <c r="L2159" s="41"/>
      <c r="M2159" s="101"/>
    </row>
    <row r="2160" spans="1:13">
      <c r="A2160" s="39"/>
      <c r="B2160" s="255"/>
      <c r="C2160" s="248"/>
      <c r="D2160" s="248"/>
      <c r="E2160" s="36"/>
      <c r="F2160" s="263"/>
      <c r="G2160" s="263"/>
      <c r="H2160" s="38"/>
      <c r="J2160" s="40"/>
      <c r="K2160" s="40"/>
      <c r="L2160" s="41"/>
      <c r="M2160" s="101"/>
    </row>
    <row r="2161" spans="1:13">
      <c r="A2161" s="39"/>
      <c r="B2161" s="255"/>
      <c r="C2161" s="248"/>
      <c r="D2161" s="248"/>
      <c r="E2161" s="36"/>
      <c r="F2161" s="263"/>
      <c r="G2161" s="263"/>
      <c r="H2161" s="38"/>
      <c r="J2161" s="40"/>
      <c r="K2161" s="40"/>
      <c r="L2161" s="41"/>
      <c r="M2161" s="101"/>
    </row>
    <row r="2162" spans="1:13">
      <c r="A2162" s="39"/>
      <c r="B2162" s="255"/>
      <c r="C2162" s="248"/>
      <c r="D2162" s="248"/>
      <c r="E2162" s="36"/>
      <c r="F2162" s="263"/>
      <c r="G2162" s="263"/>
      <c r="H2162" s="38"/>
      <c r="J2162" s="40"/>
      <c r="K2162" s="40"/>
      <c r="L2162" s="41"/>
      <c r="M2162" s="101"/>
    </row>
    <row r="2163" spans="1:13">
      <c r="A2163" s="39"/>
      <c r="B2163" s="255"/>
      <c r="C2163" s="248"/>
      <c r="D2163" s="248"/>
      <c r="E2163" s="36"/>
      <c r="F2163" s="263"/>
      <c r="G2163" s="263"/>
      <c r="H2163" s="38"/>
      <c r="J2163" s="40"/>
      <c r="K2163" s="40"/>
      <c r="L2163" s="41"/>
      <c r="M2163" s="101"/>
    </row>
    <row r="2164" spans="1:13">
      <c r="A2164" s="39"/>
      <c r="B2164" s="255"/>
      <c r="C2164" s="248"/>
      <c r="D2164" s="248"/>
      <c r="E2164" s="36"/>
      <c r="F2164" s="263"/>
      <c r="G2164" s="263"/>
      <c r="H2164" s="38"/>
      <c r="J2164" s="40"/>
      <c r="K2164" s="40"/>
      <c r="L2164" s="41"/>
      <c r="M2164" s="101"/>
    </row>
    <row r="2165" spans="1:13">
      <c r="A2165" s="39"/>
      <c r="B2165" s="255"/>
      <c r="C2165" s="248"/>
      <c r="D2165" s="248"/>
      <c r="E2165" s="36"/>
      <c r="F2165" s="263"/>
      <c r="G2165" s="263"/>
      <c r="H2165" s="38"/>
      <c r="J2165" s="40"/>
      <c r="K2165" s="40"/>
      <c r="L2165" s="41"/>
      <c r="M2165" s="101"/>
    </row>
    <row r="2166" spans="1:13">
      <c r="A2166" s="39"/>
      <c r="B2166" s="255"/>
      <c r="C2166" s="248"/>
      <c r="D2166" s="248"/>
      <c r="E2166" s="36"/>
      <c r="F2166" s="263"/>
      <c r="G2166" s="263"/>
      <c r="H2166" s="38"/>
      <c r="J2166" s="40"/>
      <c r="K2166" s="40"/>
      <c r="L2166" s="41"/>
      <c r="M2166" s="101"/>
    </row>
    <row r="2167" spans="1:13">
      <c r="A2167" s="39"/>
      <c r="B2167" s="255"/>
      <c r="C2167" s="248"/>
      <c r="D2167" s="248"/>
      <c r="E2167" s="36"/>
      <c r="F2167" s="263"/>
      <c r="G2167" s="263"/>
      <c r="H2167" s="38"/>
      <c r="J2167" s="40"/>
      <c r="K2167" s="40"/>
      <c r="L2167" s="41"/>
      <c r="M2167" s="101"/>
    </row>
    <row r="2168" spans="1:13">
      <c r="A2168" s="39"/>
      <c r="B2168" s="255"/>
      <c r="C2168" s="248"/>
      <c r="D2168" s="248"/>
      <c r="E2168" s="36"/>
      <c r="F2168" s="263"/>
      <c r="G2168" s="263"/>
      <c r="H2168" s="38"/>
      <c r="J2168" s="40"/>
      <c r="K2168" s="40"/>
      <c r="L2168" s="41"/>
      <c r="M2168" s="101"/>
    </row>
    <row r="2169" spans="1:13">
      <c r="A2169" s="39"/>
      <c r="B2169" s="255"/>
      <c r="C2169" s="248"/>
      <c r="D2169" s="248"/>
      <c r="E2169" s="36"/>
      <c r="F2169" s="263"/>
      <c r="G2169" s="263"/>
      <c r="H2169" s="38"/>
      <c r="J2169" s="40"/>
      <c r="K2169" s="40"/>
      <c r="L2169" s="41"/>
      <c r="M2169" s="101"/>
    </row>
    <row r="2170" spans="1:13">
      <c r="A2170" s="39"/>
      <c r="B2170" s="255"/>
      <c r="C2170" s="248"/>
      <c r="D2170" s="248"/>
      <c r="E2170" s="36"/>
      <c r="F2170" s="263"/>
      <c r="G2170" s="263"/>
      <c r="H2170" s="38"/>
      <c r="J2170" s="40"/>
      <c r="K2170" s="40"/>
      <c r="L2170" s="41"/>
      <c r="M2170" s="101"/>
    </row>
    <row r="2171" spans="1:13">
      <c r="A2171" s="39"/>
      <c r="B2171" s="255"/>
      <c r="C2171" s="248"/>
      <c r="D2171" s="248"/>
      <c r="E2171" s="36"/>
      <c r="F2171" s="263"/>
      <c r="G2171" s="263"/>
      <c r="H2171" s="38"/>
      <c r="J2171" s="40"/>
      <c r="K2171" s="40"/>
      <c r="L2171" s="41"/>
      <c r="M2171" s="101"/>
    </row>
    <row r="2172" spans="1:13">
      <c r="A2172" s="39"/>
      <c r="B2172" s="255"/>
      <c r="C2172" s="248"/>
      <c r="D2172" s="248"/>
      <c r="E2172" s="36"/>
      <c r="F2172" s="263"/>
      <c r="G2172" s="263"/>
      <c r="H2172" s="38"/>
      <c r="J2172" s="40"/>
      <c r="K2172" s="40"/>
      <c r="L2172" s="41"/>
      <c r="M2172" s="101"/>
    </row>
    <row r="2173" spans="1:13">
      <c r="A2173" s="39"/>
      <c r="B2173" s="255"/>
      <c r="C2173" s="248"/>
      <c r="D2173" s="248"/>
      <c r="E2173" s="36"/>
      <c r="F2173" s="263"/>
      <c r="G2173" s="263"/>
      <c r="H2173" s="38"/>
      <c r="J2173" s="40"/>
      <c r="K2173" s="40"/>
      <c r="L2173" s="41"/>
      <c r="M2173" s="101"/>
    </row>
    <row r="2174" spans="1:13">
      <c r="A2174" s="39"/>
      <c r="B2174" s="255"/>
      <c r="C2174" s="248"/>
      <c r="D2174" s="248"/>
      <c r="E2174" s="36"/>
      <c r="F2174" s="263"/>
      <c r="G2174" s="263"/>
      <c r="H2174" s="38"/>
      <c r="J2174" s="40"/>
      <c r="K2174" s="40"/>
      <c r="L2174" s="41"/>
      <c r="M2174" s="101"/>
    </row>
    <row r="2175" spans="1:13">
      <c r="A2175" s="39"/>
      <c r="B2175" s="255"/>
      <c r="C2175" s="248"/>
      <c r="D2175" s="248"/>
      <c r="E2175" s="36"/>
      <c r="F2175" s="263"/>
      <c r="G2175" s="263"/>
      <c r="H2175" s="38"/>
      <c r="J2175" s="40"/>
      <c r="K2175" s="40"/>
      <c r="L2175" s="41"/>
      <c r="M2175" s="101"/>
    </row>
    <row r="2176" spans="1:13">
      <c r="A2176" s="39"/>
      <c r="B2176" s="255"/>
      <c r="C2176" s="248"/>
      <c r="D2176" s="248"/>
      <c r="E2176" s="36"/>
      <c r="F2176" s="263"/>
      <c r="G2176" s="263"/>
      <c r="H2176" s="38"/>
      <c r="J2176" s="40"/>
      <c r="K2176" s="40"/>
      <c r="L2176" s="41"/>
      <c r="M2176" s="101"/>
    </row>
    <row r="2177" spans="1:13">
      <c r="A2177" s="39"/>
      <c r="B2177" s="255"/>
      <c r="C2177" s="248"/>
      <c r="D2177" s="248"/>
      <c r="E2177" s="36"/>
      <c r="F2177" s="263"/>
      <c r="G2177" s="263"/>
      <c r="H2177" s="38"/>
      <c r="J2177" s="40"/>
      <c r="K2177" s="40"/>
      <c r="L2177" s="41"/>
      <c r="M2177" s="101"/>
    </row>
    <row r="2178" spans="1:13">
      <c r="A2178" s="39"/>
      <c r="B2178" s="255"/>
      <c r="C2178" s="248"/>
      <c r="D2178" s="248"/>
      <c r="E2178" s="36"/>
      <c r="F2178" s="263"/>
      <c r="G2178" s="263"/>
      <c r="H2178" s="38"/>
      <c r="J2178" s="40"/>
      <c r="K2178" s="40"/>
      <c r="L2178" s="41"/>
      <c r="M2178" s="101"/>
    </row>
    <row r="2179" spans="1:13">
      <c r="A2179" s="39"/>
      <c r="B2179" s="255"/>
      <c r="C2179" s="248"/>
      <c r="D2179" s="248"/>
      <c r="E2179" s="36"/>
      <c r="F2179" s="263"/>
      <c r="G2179" s="263"/>
      <c r="H2179" s="38"/>
      <c r="J2179" s="40"/>
      <c r="K2179" s="40"/>
      <c r="L2179" s="41"/>
      <c r="M2179" s="101"/>
    </row>
    <row r="2180" spans="1:13">
      <c r="A2180" s="39"/>
      <c r="B2180" s="255"/>
      <c r="C2180" s="248"/>
      <c r="D2180" s="248"/>
      <c r="E2180" s="36"/>
      <c r="F2180" s="263"/>
      <c r="G2180" s="263"/>
      <c r="H2180" s="38"/>
      <c r="J2180" s="40"/>
      <c r="K2180" s="40"/>
      <c r="L2180" s="41"/>
      <c r="M2180" s="101"/>
    </row>
    <row r="2181" spans="1:13">
      <c r="A2181" s="39"/>
      <c r="B2181" s="255"/>
      <c r="C2181" s="248"/>
      <c r="D2181" s="248"/>
      <c r="E2181" s="36"/>
      <c r="F2181" s="263"/>
      <c r="G2181" s="263"/>
      <c r="H2181" s="38"/>
      <c r="J2181" s="40"/>
      <c r="K2181" s="40"/>
      <c r="L2181" s="41"/>
      <c r="M2181" s="101"/>
    </row>
    <row r="2182" spans="1:13">
      <c r="A2182" s="39"/>
      <c r="B2182" s="255"/>
      <c r="C2182" s="248"/>
      <c r="D2182" s="248"/>
      <c r="E2182" s="36"/>
      <c r="F2182" s="263"/>
      <c r="G2182" s="263"/>
      <c r="H2182" s="38"/>
      <c r="J2182" s="40"/>
      <c r="K2182" s="40"/>
      <c r="L2182" s="41"/>
      <c r="M2182" s="101"/>
    </row>
    <row r="2183" spans="1:13">
      <c r="A2183" s="39"/>
      <c r="B2183" s="255"/>
      <c r="C2183" s="248"/>
      <c r="D2183" s="248"/>
      <c r="E2183" s="36"/>
      <c r="F2183" s="263"/>
      <c r="G2183" s="263"/>
      <c r="H2183" s="38"/>
      <c r="J2183" s="40"/>
      <c r="K2183" s="40"/>
      <c r="L2183" s="41"/>
      <c r="M2183" s="101"/>
    </row>
    <row r="2184" spans="1:13">
      <c r="A2184" s="39"/>
      <c r="B2184" s="255"/>
      <c r="C2184" s="248"/>
      <c r="D2184" s="248"/>
      <c r="E2184" s="36"/>
      <c r="F2184" s="263"/>
      <c r="G2184" s="263"/>
      <c r="H2184" s="38"/>
      <c r="J2184" s="40"/>
      <c r="K2184" s="40"/>
      <c r="L2184" s="41"/>
      <c r="M2184" s="101"/>
    </row>
    <row r="2185" spans="1:13">
      <c r="A2185" s="39"/>
      <c r="B2185" s="255"/>
      <c r="C2185" s="248"/>
      <c r="D2185" s="248"/>
      <c r="E2185" s="36"/>
      <c r="F2185" s="263"/>
      <c r="G2185" s="263"/>
      <c r="H2185" s="38"/>
      <c r="J2185" s="40"/>
      <c r="K2185" s="40"/>
      <c r="L2185" s="41"/>
      <c r="M2185" s="101"/>
    </row>
    <row r="2186" spans="1:13">
      <c r="A2186" s="39"/>
      <c r="B2186" s="255"/>
      <c r="C2186" s="248"/>
      <c r="D2186" s="248"/>
      <c r="E2186" s="36"/>
      <c r="F2186" s="263"/>
      <c r="G2186" s="263"/>
      <c r="H2186" s="38"/>
      <c r="J2186" s="40"/>
      <c r="K2186" s="40"/>
      <c r="L2186" s="41"/>
      <c r="M2186" s="101"/>
    </row>
    <row r="2187" spans="1:13">
      <c r="A2187" s="39"/>
      <c r="B2187" s="255"/>
      <c r="C2187" s="248"/>
      <c r="D2187" s="248"/>
      <c r="E2187" s="36"/>
      <c r="F2187" s="263"/>
      <c r="G2187" s="263"/>
      <c r="H2187" s="38"/>
      <c r="J2187" s="40"/>
      <c r="K2187" s="40"/>
      <c r="L2187" s="41"/>
      <c r="M2187" s="101"/>
    </row>
    <row r="2188" spans="1:13">
      <c r="A2188" s="39"/>
      <c r="B2188" s="255"/>
      <c r="C2188" s="248"/>
      <c r="D2188" s="248"/>
      <c r="E2188" s="36"/>
      <c r="F2188" s="263"/>
      <c r="G2188" s="263"/>
      <c r="H2188" s="38"/>
      <c r="J2188" s="40"/>
      <c r="K2188" s="40"/>
      <c r="L2188" s="41"/>
      <c r="M2188" s="101"/>
    </row>
    <row r="2189" spans="1:13">
      <c r="A2189" s="39"/>
      <c r="B2189" s="255"/>
      <c r="C2189" s="248"/>
      <c r="D2189" s="248"/>
      <c r="E2189" s="36"/>
      <c r="F2189" s="263"/>
      <c r="G2189" s="263"/>
      <c r="H2189" s="38"/>
      <c r="J2189" s="40"/>
      <c r="K2189" s="40"/>
      <c r="L2189" s="41"/>
      <c r="M2189" s="101"/>
    </row>
    <row r="2190" spans="1:13">
      <c r="A2190" s="39"/>
      <c r="B2190" s="255"/>
      <c r="C2190" s="248"/>
      <c r="D2190" s="248"/>
      <c r="E2190" s="36"/>
      <c r="F2190" s="263"/>
      <c r="G2190" s="263"/>
      <c r="H2190" s="38"/>
      <c r="J2190" s="40"/>
      <c r="K2190" s="40"/>
      <c r="L2190" s="41"/>
      <c r="M2190" s="101"/>
    </row>
    <row r="2191" spans="1:13">
      <c r="A2191" s="39"/>
      <c r="B2191" s="255"/>
      <c r="C2191" s="248"/>
      <c r="D2191" s="248"/>
      <c r="E2191" s="36"/>
      <c r="F2191" s="263"/>
      <c r="G2191" s="263"/>
      <c r="H2191" s="38"/>
      <c r="J2191" s="40"/>
      <c r="K2191" s="40"/>
      <c r="L2191" s="41"/>
      <c r="M2191" s="101"/>
    </row>
    <row r="2192" spans="1:13">
      <c r="A2192" s="39"/>
      <c r="B2192" s="255"/>
      <c r="C2192" s="248"/>
      <c r="D2192" s="248"/>
      <c r="E2192" s="36"/>
      <c r="F2192" s="263"/>
      <c r="G2192" s="263"/>
      <c r="H2192" s="38"/>
      <c r="J2192" s="40"/>
      <c r="K2192" s="40"/>
      <c r="L2192" s="41"/>
      <c r="M2192" s="101"/>
    </row>
    <row r="2193" spans="1:13">
      <c r="A2193" s="39"/>
      <c r="B2193" s="255"/>
      <c r="C2193" s="248"/>
      <c r="D2193" s="248"/>
      <c r="E2193" s="36"/>
      <c r="F2193" s="263"/>
      <c r="G2193" s="263"/>
      <c r="H2193" s="38"/>
      <c r="J2193" s="40"/>
      <c r="K2193" s="40"/>
      <c r="L2193" s="41"/>
      <c r="M2193" s="101"/>
    </row>
    <row r="2194" spans="1:13">
      <c r="A2194" s="39"/>
      <c r="B2194" s="255"/>
      <c r="C2194" s="248"/>
      <c r="D2194" s="248"/>
      <c r="E2194" s="36"/>
      <c r="F2194" s="263"/>
      <c r="G2194" s="263"/>
      <c r="H2194" s="38"/>
      <c r="J2194" s="40"/>
      <c r="K2194" s="40"/>
      <c r="L2194" s="41"/>
      <c r="M2194" s="101"/>
    </row>
    <row r="2195" spans="1:13">
      <c r="A2195" s="39"/>
      <c r="B2195" s="255"/>
      <c r="C2195" s="248"/>
      <c r="D2195" s="248"/>
      <c r="E2195" s="36"/>
      <c r="F2195" s="263"/>
      <c r="G2195" s="263"/>
      <c r="H2195" s="38"/>
      <c r="J2195" s="40"/>
      <c r="K2195" s="40"/>
      <c r="L2195" s="41"/>
      <c r="M2195" s="101"/>
    </row>
    <row r="2196" spans="1:13">
      <c r="A2196" s="39"/>
      <c r="B2196" s="255"/>
      <c r="C2196" s="248"/>
      <c r="D2196" s="248"/>
      <c r="E2196" s="36"/>
      <c r="F2196" s="263"/>
      <c r="G2196" s="263"/>
      <c r="H2196" s="38"/>
      <c r="J2196" s="40"/>
      <c r="K2196" s="40"/>
      <c r="L2196" s="41"/>
      <c r="M2196" s="101"/>
    </row>
    <row r="2197" spans="1:13">
      <c r="A2197" s="39"/>
      <c r="B2197" s="255"/>
      <c r="C2197" s="248"/>
      <c r="D2197" s="248"/>
      <c r="E2197" s="36"/>
      <c r="F2197" s="263"/>
      <c r="G2197" s="263"/>
      <c r="H2197" s="38"/>
      <c r="J2197" s="40"/>
      <c r="K2197" s="40"/>
      <c r="L2197" s="41"/>
      <c r="M2197" s="101"/>
    </row>
    <row r="2198" spans="1:13">
      <c r="A2198" s="39"/>
      <c r="B2198" s="255"/>
      <c r="C2198" s="248"/>
      <c r="D2198" s="248"/>
      <c r="E2198" s="36"/>
      <c r="F2198" s="263"/>
      <c r="G2198" s="263"/>
      <c r="H2198" s="38"/>
      <c r="J2198" s="40"/>
      <c r="K2198" s="40"/>
      <c r="L2198" s="41"/>
      <c r="M2198" s="101"/>
    </row>
    <row r="2199" spans="1:13">
      <c r="A2199" s="39"/>
      <c r="B2199" s="255"/>
      <c r="C2199" s="248"/>
      <c r="D2199" s="248"/>
      <c r="E2199" s="36"/>
      <c r="F2199" s="263"/>
      <c r="G2199" s="263"/>
      <c r="H2199" s="38"/>
      <c r="J2199" s="40"/>
      <c r="K2199" s="40"/>
      <c r="L2199" s="41"/>
      <c r="M2199" s="101"/>
    </row>
    <row r="2200" spans="1:13">
      <c r="A2200" s="39"/>
      <c r="B2200" s="255"/>
      <c r="C2200" s="248"/>
      <c r="D2200" s="248"/>
      <c r="E2200" s="36"/>
      <c r="F2200" s="263"/>
      <c r="G2200" s="263"/>
      <c r="H2200" s="38"/>
      <c r="J2200" s="40"/>
      <c r="K2200" s="40"/>
      <c r="L2200" s="41"/>
      <c r="M2200" s="101"/>
    </row>
    <row r="2201" spans="1:13">
      <c r="A2201" s="39"/>
      <c r="B2201" s="255"/>
      <c r="C2201" s="248"/>
      <c r="D2201" s="248"/>
      <c r="E2201" s="36"/>
      <c r="F2201" s="263"/>
      <c r="G2201" s="263"/>
      <c r="H2201" s="38"/>
      <c r="J2201" s="40"/>
      <c r="K2201" s="40"/>
      <c r="L2201" s="41"/>
      <c r="M2201" s="101"/>
    </row>
    <row r="2202" spans="1:13">
      <c r="A2202" s="39"/>
      <c r="B2202" s="255"/>
      <c r="C2202" s="248"/>
      <c r="D2202" s="248"/>
      <c r="E2202" s="36"/>
      <c r="F2202" s="263"/>
      <c r="G2202" s="263"/>
      <c r="H2202" s="38"/>
      <c r="J2202" s="40"/>
      <c r="K2202" s="40"/>
      <c r="L2202" s="41"/>
      <c r="M2202" s="101"/>
    </row>
    <row r="2203" spans="1:13">
      <c r="A2203" s="39"/>
      <c r="B2203" s="255"/>
      <c r="C2203" s="248"/>
      <c r="D2203" s="248"/>
      <c r="E2203" s="36"/>
      <c r="F2203" s="263"/>
      <c r="G2203" s="263"/>
      <c r="H2203" s="38"/>
      <c r="J2203" s="40"/>
      <c r="K2203" s="40"/>
      <c r="L2203" s="41"/>
      <c r="M2203" s="101"/>
    </row>
    <row r="2204" spans="1:13">
      <c r="A2204" s="39"/>
      <c r="B2204" s="255"/>
      <c r="C2204" s="248"/>
      <c r="D2204" s="248"/>
      <c r="E2204" s="36"/>
      <c r="F2204" s="263"/>
      <c r="G2204" s="263"/>
      <c r="H2204" s="38"/>
      <c r="J2204" s="40"/>
      <c r="K2204" s="40"/>
      <c r="L2204" s="41"/>
      <c r="M2204" s="101"/>
    </row>
    <row r="2205" spans="1:13">
      <c r="A2205" s="39"/>
      <c r="B2205" s="255"/>
      <c r="C2205" s="248"/>
      <c r="D2205" s="248"/>
      <c r="E2205" s="36"/>
      <c r="F2205" s="263"/>
      <c r="G2205" s="263"/>
      <c r="H2205" s="38"/>
      <c r="J2205" s="40"/>
      <c r="K2205" s="40"/>
      <c r="L2205" s="41"/>
      <c r="M2205" s="101"/>
    </row>
    <row r="2206" spans="1:13">
      <c r="A2206" s="39"/>
      <c r="B2206" s="255"/>
      <c r="C2206" s="248"/>
      <c r="D2206" s="248"/>
      <c r="E2206" s="36"/>
      <c r="F2206" s="263"/>
      <c r="G2206" s="263"/>
      <c r="H2206" s="38"/>
      <c r="J2206" s="40"/>
      <c r="K2206" s="40"/>
      <c r="L2206" s="41"/>
      <c r="M2206" s="101"/>
    </row>
    <row r="2207" spans="1:13">
      <c r="A2207" s="39"/>
      <c r="B2207" s="255"/>
      <c r="C2207" s="248"/>
      <c r="D2207" s="248"/>
      <c r="E2207" s="36"/>
      <c r="F2207" s="263"/>
      <c r="G2207" s="263"/>
      <c r="H2207" s="38"/>
      <c r="J2207" s="40"/>
      <c r="K2207" s="40"/>
      <c r="L2207" s="41"/>
      <c r="M2207" s="101"/>
    </row>
    <row r="2208" spans="1:13">
      <c r="A2208" s="39"/>
      <c r="B2208" s="255"/>
      <c r="C2208" s="248"/>
      <c r="D2208" s="248"/>
      <c r="E2208" s="36"/>
      <c r="F2208" s="263"/>
      <c r="G2208" s="263"/>
      <c r="H2208" s="38"/>
      <c r="J2208" s="40"/>
      <c r="K2208" s="40"/>
      <c r="L2208" s="41"/>
      <c r="M2208" s="101"/>
    </row>
    <row r="2209" spans="1:13">
      <c r="A2209" s="39"/>
      <c r="B2209" s="255"/>
      <c r="C2209" s="248"/>
      <c r="D2209" s="248"/>
      <c r="E2209" s="36"/>
      <c r="F2209" s="263"/>
      <c r="G2209" s="263"/>
      <c r="H2209" s="38"/>
      <c r="J2209" s="40"/>
      <c r="K2209" s="40"/>
      <c r="L2209" s="41"/>
      <c r="M2209" s="101"/>
    </row>
    <row r="2210" spans="1:13">
      <c r="A2210" s="39"/>
      <c r="B2210" s="255"/>
      <c r="C2210" s="248"/>
      <c r="D2210" s="248"/>
      <c r="E2210" s="36"/>
      <c r="F2210" s="263"/>
      <c r="G2210" s="263"/>
      <c r="H2210" s="38"/>
      <c r="J2210" s="40"/>
      <c r="K2210" s="40"/>
      <c r="L2210" s="41"/>
      <c r="M2210" s="101"/>
    </row>
    <row r="2211" spans="1:13">
      <c r="A2211" s="39"/>
      <c r="B2211" s="255"/>
      <c r="C2211" s="248"/>
      <c r="D2211" s="248"/>
      <c r="E2211" s="36"/>
      <c r="F2211" s="263"/>
      <c r="G2211" s="263"/>
      <c r="H2211" s="38"/>
      <c r="J2211" s="40"/>
      <c r="K2211" s="40"/>
      <c r="L2211" s="41"/>
      <c r="M2211" s="101"/>
    </row>
    <row r="2212" spans="1:13">
      <c r="A2212" s="39"/>
      <c r="B2212" s="255"/>
      <c r="C2212" s="248"/>
      <c r="D2212" s="248"/>
      <c r="E2212" s="36"/>
      <c r="F2212" s="263"/>
      <c r="G2212" s="263"/>
      <c r="H2212" s="38"/>
      <c r="J2212" s="40"/>
      <c r="K2212" s="40"/>
      <c r="L2212" s="41"/>
      <c r="M2212" s="101"/>
    </row>
    <row r="2213" spans="1:13">
      <c r="A2213" s="39"/>
      <c r="B2213" s="255"/>
      <c r="C2213" s="248"/>
      <c r="D2213" s="248"/>
      <c r="E2213" s="36"/>
      <c r="F2213" s="263"/>
      <c r="G2213" s="263"/>
      <c r="H2213" s="38"/>
      <c r="J2213" s="40"/>
      <c r="K2213" s="40"/>
      <c r="L2213" s="41"/>
      <c r="M2213" s="101"/>
    </row>
    <row r="2214" spans="1:13">
      <c r="A2214" s="39"/>
      <c r="B2214" s="255"/>
      <c r="C2214" s="248"/>
      <c r="D2214" s="248"/>
      <c r="E2214" s="36"/>
      <c r="F2214" s="263"/>
      <c r="G2214" s="263"/>
      <c r="H2214" s="38"/>
      <c r="J2214" s="40"/>
      <c r="K2214" s="40"/>
      <c r="L2214" s="41"/>
      <c r="M2214" s="101"/>
    </row>
    <row r="2215" spans="1:13">
      <c r="A2215" s="39"/>
      <c r="B2215" s="255"/>
      <c r="C2215" s="248"/>
      <c r="D2215" s="248"/>
      <c r="E2215" s="36"/>
      <c r="F2215" s="263"/>
      <c r="G2215" s="263"/>
      <c r="H2215" s="38"/>
      <c r="J2215" s="40"/>
      <c r="K2215" s="40"/>
      <c r="L2215" s="41"/>
      <c r="M2215" s="101"/>
    </row>
    <row r="2216" spans="1:13">
      <c r="A2216" s="39"/>
      <c r="B2216" s="255"/>
      <c r="C2216" s="248"/>
      <c r="D2216" s="248"/>
      <c r="E2216" s="36"/>
      <c r="F2216" s="263"/>
      <c r="G2216" s="263"/>
      <c r="H2216" s="38"/>
      <c r="J2216" s="40"/>
      <c r="K2216" s="40"/>
      <c r="L2216" s="41"/>
      <c r="M2216" s="101"/>
    </row>
    <row r="2217" spans="1:13">
      <c r="A2217" s="39"/>
      <c r="B2217" s="255"/>
      <c r="C2217" s="248"/>
      <c r="D2217" s="248"/>
      <c r="E2217" s="36"/>
      <c r="F2217" s="263"/>
      <c r="G2217" s="263"/>
      <c r="H2217" s="38"/>
      <c r="J2217" s="40"/>
      <c r="K2217" s="40"/>
      <c r="L2217" s="41"/>
      <c r="M2217" s="101"/>
    </row>
    <row r="2218" spans="1:13">
      <c r="A2218" s="39"/>
      <c r="B2218" s="255"/>
      <c r="C2218" s="248"/>
      <c r="D2218" s="248"/>
      <c r="E2218" s="36"/>
      <c r="F2218" s="263"/>
      <c r="G2218" s="263"/>
      <c r="H2218" s="38"/>
      <c r="J2218" s="40"/>
      <c r="K2218" s="40"/>
      <c r="L2218" s="41"/>
      <c r="M2218" s="101"/>
    </row>
    <row r="2219" spans="1:13">
      <c r="A2219" s="39"/>
      <c r="B2219" s="255"/>
      <c r="C2219" s="248"/>
      <c r="D2219" s="248"/>
      <c r="E2219" s="36"/>
      <c r="F2219" s="263"/>
      <c r="G2219" s="263"/>
      <c r="H2219" s="38"/>
      <c r="J2219" s="40"/>
      <c r="K2219" s="40"/>
      <c r="L2219" s="41"/>
      <c r="M2219" s="101"/>
    </row>
    <row r="2220" spans="1:13">
      <c r="A2220" s="39"/>
      <c r="B2220" s="255"/>
      <c r="C2220" s="248"/>
      <c r="D2220" s="248"/>
      <c r="E2220" s="36"/>
      <c r="F2220" s="263"/>
      <c r="G2220" s="263"/>
      <c r="H2220" s="38"/>
      <c r="J2220" s="40"/>
      <c r="K2220" s="40"/>
      <c r="L2220" s="41"/>
      <c r="M2220" s="101"/>
    </row>
    <row r="2221" spans="1:13">
      <c r="A2221" s="39"/>
      <c r="B2221" s="255"/>
      <c r="C2221" s="248"/>
      <c r="D2221" s="248"/>
      <c r="E2221" s="36"/>
      <c r="F2221" s="263"/>
      <c r="G2221" s="263"/>
      <c r="H2221" s="38"/>
      <c r="J2221" s="40"/>
      <c r="K2221" s="40"/>
      <c r="L2221" s="41"/>
      <c r="M2221" s="101"/>
    </row>
    <row r="2222" spans="1:13">
      <c r="A2222" s="39"/>
      <c r="B2222" s="255"/>
      <c r="C2222" s="248"/>
      <c r="D2222" s="248"/>
      <c r="E2222" s="36"/>
      <c r="F2222" s="263"/>
      <c r="G2222" s="263"/>
      <c r="H2222" s="38"/>
      <c r="J2222" s="40"/>
      <c r="K2222" s="40"/>
      <c r="L2222" s="41"/>
      <c r="M2222" s="101"/>
    </row>
    <row r="2223" spans="1:13">
      <c r="A2223" s="39"/>
      <c r="B2223" s="255"/>
      <c r="C2223" s="248"/>
      <c r="D2223" s="248"/>
      <c r="E2223" s="36"/>
      <c r="F2223" s="263"/>
      <c r="G2223" s="263"/>
      <c r="H2223" s="38"/>
      <c r="J2223" s="40"/>
      <c r="K2223" s="40"/>
      <c r="L2223" s="41"/>
      <c r="M2223" s="101"/>
    </row>
    <row r="2224" spans="1:13">
      <c r="A2224" s="39"/>
      <c r="B2224" s="255"/>
      <c r="C2224" s="248"/>
      <c r="D2224" s="248"/>
      <c r="E2224" s="36"/>
      <c r="F2224" s="263"/>
      <c r="G2224" s="263"/>
      <c r="H2224" s="38"/>
      <c r="J2224" s="40"/>
      <c r="K2224" s="40"/>
      <c r="L2224" s="41"/>
      <c r="M2224" s="101"/>
    </row>
    <row r="2225" spans="1:13">
      <c r="A2225" s="39"/>
      <c r="B2225" s="255"/>
      <c r="C2225" s="248"/>
      <c r="D2225" s="248"/>
      <c r="E2225" s="36"/>
      <c r="F2225" s="263"/>
      <c r="G2225" s="263"/>
      <c r="H2225" s="38"/>
      <c r="J2225" s="40"/>
      <c r="K2225" s="40"/>
      <c r="L2225" s="41"/>
      <c r="M2225" s="101"/>
    </row>
    <row r="2226" spans="1:13">
      <c r="A2226" s="39"/>
      <c r="B2226" s="255"/>
      <c r="C2226" s="248"/>
      <c r="D2226" s="248"/>
      <c r="E2226" s="36"/>
      <c r="F2226" s="263"/>
      <c r="G2226" s="263"/>
      <c r="H2226" s="38"/>
      <c r="J2226" s="40"/>
      <c r="K2226" s="40"/>
      <c r="L2226" s="41"/>
      <c r="M2226" s="101"/>
    </row>
    <row r="2227" spans="1:13">
      <c r="A2227" s="39"/>
      <c r="B2227" s="255"/>
      <c r="C2227" s="248"/>
      <c r="D2227" s="248"/>
      <c r="E2227" s="36"/>
      <c r="F2227" s="263"/>
      <c r="G2227" s="263"/>
      <c r="H2227" s="38"/>
      <c r="J2227" s="40"/>
      <c r="K2227" s="40"/>
      <c r="L2227" s="41"/>
      <c r="M2227" s="101"/>
    </row>
    <row r="2228" spans="1:13">
      <c r="A2228" s="39"/>
      <c r="B2228" s="255"/>
      <c r="C2228" s="248"/>
      <c r="D2228" s="248"/>
      <c r="E2228" s="36"/>
      <c r="F2228" s="263"/>
      <c r="G2228" s="263"/>
      <c r="H2228" s="38"/>
      <c r="J2228" s="40"/>
      <c r="K2228" s="40"/>
      <c r="L2228" s="41"/>
      <c r="M2228" s="101"/>
    </row>
    <row r="2229" spans="1:13">
      <c r="A2229" s="39"/>
      <c r="B2229" s="255"/>
      <c r="C2229" s="248"/>
      <c r="D2229" s="248"/>
      <c r="E2229" s="36"/>
      <c r="F2229" s="263"/>
      <c r="G2229" s="263"/>
      <c r="H2229" s="38"/>
      <c r="J2229" s="40"/>
      <c r="K2229" s="40"/>
      <c r="L2229" s="41"/>
      <c r="M2229" s="101"/>
    </row>
    <row r="2230" spans="1:13">
      <c r="A2230" s="39"/>
      <c r="B2230" s="255"/>
      <c r="C2230" s="248"/>
      <c r="D2230" s="248"/>
      <c r="E2230" s="36"/>
      <c r="F2230" s="263"/>
      <c r="G2230" s="263"/>
      <c r="H2230" s="38"/>
      <c r="J2230" s="40"/>
      <c r="K2230" s="40"/>
      <c r="L2230" s="41"/>
      <c r="M2230" s="101"/>
    </row>
    <row r="2231" spans="1:13">
      <c r="A2231" s="39"/>
      <c r="B2231" s="255"/>
      <c r="C2231" s="248"/>
      <c r="D2231" s="248"/>
      <c r="E2231" s="36"/>
      <c r="F2231" s="263"/>
      <c r="G2231" s="263"/>
      <c r="H2231" s="38"/>
      <c r="J2231" s="40"/>
      <c r="K2231" s="40"/>
      <c r="L2231" s="41"/>
      <c r="M2231" s="101"/>
    </row>
    <row r="2232" spans="1:13">
      <c r="A2232" s="39"/>
      <c r="B2232" s="255"/>
      <c r="C2232" s="248"/>
      <c r="D2232" s="248"/>
      <c r="E2232" s="36"/>
      <c r="F2232" s="263"/>
      <c r="G2232" s="263"/>
      <c r="H2232" s="38"/>
      <c r="J2232" s="40"/>
      <c r="K2232" s="40"/>
      <c r="L2232" s="41"/>
      <c r="M2232" s="101"/>
    </row>
    <row r="2233" spans="1:13">
      <c r="A2233" s="39"/>
      <c r="B2233" s="255"/>
      <c r="C2233" s="248"/>
      <c r="D2233" s="248"/>
      <c r="E2233" s="36"/>
      <c r="F2233" s="263"/>
      <c r="G2233" s="263"/>
      <c r="H2233" s="38"/>
      <c r="J2233" s="40"/>
      <c r="K2233" s="40"/>
      <c r="L2233" s="41"/>
      <c r="M2233" s="101"/>
    </row>
    <row r="2234" spans="1:13">
      <c r="A2234" s="39"/>
      <c r="B2234" s="255"/>
      <c r="C2234" s="248"/>
      <c r="D2234" s="248"/>
      <c r="E2234" s="36"/>
      <c r="F2234" s="263"/>
      <c r="G2234" s="263"/>
      <c r="H2234" s="38"/>
      <c r="J2234" s="40"/>
      <c r="K2234" s="40"/>
      <c r="L2234" s="41"/>
      <c r="M2234" s="101"/>
    </row>
    <row r="2235" spans="1:13">
      <c r="A2235" s="39"/>
      <c r="B2235" s="255"/>
      <c r="C2235" s="248"/>
      <c r="D2235" s="248"/>
      <c r="E2235" s="36"/>
      <c r="F2235" s="263"/>
      <c r="G2235" s="263"/>
      <c r="H2235" s="38"/>
      <c r="J2235" s="40"/>
      <c r="K2235" s="40"/>
      <c r="L2235" s="41"/>
      <c r="M2235" s="101"/>
    </row>
    <row r="2236" spans="1:13">
      <c r="A2236" s="39"/>
      <c r="B2236" s="255"/>
      <c r="C2236" s="248"/>
      <c r="D2236" s="248"/>
      <c r="E2236" s="36"/>
      <c r="F2236" s="263"/>
      <c r="G2236" s="263"/>
      <c r="H2236" s="38"/>
      <c r="J2236" s="40"/>
      <c r="K2236" s="40"/>
      <c r="L2236" s="41"/>
      <c r="M2236" s="101"/>
    </row>
    <row r="2237" spans="1:13">
      <c r="A2237" s="39"/>
      <c r="B2237" s="255"/>
      <c r="C2237" s="248"/>
      <c r="D2237" s="248"/>
      <c r="E2237" s="36"/>
      <c r="F2237" s="263"/>
      <c r="G2237" s="263"/>
      <c r="H2237" s="38"/>
      <c r="J2237" s="40"/>
      <c r="K2237" s="40"/>
      <c r="L2237" s="41"/>
      <c r="M2237" s="101"/>
    </row>
    <row r="2238" spans="1:13">
      <c r="A2238" s="39"/>
      <c r="B2238" s="255"/>
      <c r="C2238" s="248"/>
      <c r="D2238" s="248"/>
      <c r="E2238" s="36"/>
      <c r="F2238" s="263"/>
      <c r="G2238" s="263"/>
      <c r="H2238" s="38"/>
      <c r="J2238" s="40"/>
      <c r="K2238" s="40"/>
      <c r="L2238" s="41"/>
      <c r="M2238" s="101"/>
    </row>
    <row r="2239" spans="1:13">
      <c r="A2239" s="39"/>
      <c r="B2239" s="255"/>
      <c r="C2239" s="248"/>
      <c r="D2239" s="248"/>
      <c r="E2239" s="36"/>
      <c r="F2239" s="263"/>
      <c r="G2239" s="263"/>
      <c r="H2239" s="38"/>
      <c r="J2239" s="40"/>
      <c r="K2239" s="40"/>
      <c r="L2239" s="41"/>
      <c r="M2239" s="101"/>
    </row>
    <row r="2240" spans="1:13">
      <c r="A2240" s="39"/>
      <c r="B2240" s="255"/>
      <c r="C2240" s="248"/>
      <c r="D2240" s="248"/>
      <c r="E2240" s="36"/>
      <c r="F2240" s="263"/>
      <c r="G2240" s="263"/>
      <c r="H2240" s="38"/>
      <c r="J2240" s="40"/>
      <c r="K2240" s="40"/>
      <c r="L2240" s="41"/>
      <c r="M2240" s="101"/>
    </row>
    <row r="2241" spans="1:13">
      <c r="A2241" s="39"/>
      <c r="B2241" s="255"/>
      <c r="C2241" s="248"/>
      <c r="D2241" s="248"/>
      <c r="E2241" s="36"/>
      <c r="F2241" s="263"/>
      <c r="G2241" s="263"/>
      <c r="H2241" s="38"/>
      <c r="J2241" s="40"/>
      <c r="K2241" s="40"/>
      <c r="L2241" s="41"/>
      <c r="M2241" s="101"/>
    </row>
    <row r="2242" spans="1:13">
      <c r="A2242" s="39"/>
      <c r="B2242" s="255"/>
      <c r="C2242" s="248"/>
      <c r="D2242" s="248"/>
      <c r="E2242" s="36"/>
      <c r="F2242" s="263"/>
      <c r="G2242" s="263"/>
      <c r="H2242" s="38"/>
      <c r="J2242" s="40"/>
      <c r="K2242" s="40"/>
      <c r="L2242" s="41"/>
      <c r="M2242" s="101"/>
    </row>
    <row r="2243" spans="1:13">
      <c r="A2243" s="39"/>
      <c r="B2243" s="255"/>
      <c r="C2243" s="248"/>
      <c r="D2243" s="248"/>
      <c r="E2243" s="36"/>
      <c r="F2243" s="263"/>
      <c r="G2243" s="263"/>
      <c r="H2243" s="38"/>
      <c r="J2243" s="40"/>
      <c r="K2243" s="40"/>
      <c r="L2243" s="41"/>
      <c r="M2243" s="101"/>
    </row>
    <row r="2244" spans="1:13">
      <c r="A2244" s="39"/>
      <c r="B2244" s="255"/>
      <c r="C2244" s="248"/>
      <c r="D2244" s="248"/>
      <c r="E2244" s="36"/>
      <c r="F2244" s="263"/>
      <c r="G2244" s="263"/>
      <c r="H2244" s="38"/>
      <c r="J2244" s="40"/>
      <c r="K2244" s="40"/>
      <c r="L2244" s="41"/>
      <c r="M2244" s="101"/>
    </row>
    <row r="2245" spans="1:13">
      <c r="A2245" s="39"/>
      <c r="B2245" s="255"/>
      <c r="C2245" s="248"/>
      <c r="D2245" s="248"/>
      <c r="E2245" s="36"/>
      <c r="F2245" s="263"/>
      <c r="G2245" s="263"/>
      <c r="H2245" s="38"/>
      <c r="J2245" s="40"/>
      <c r="K2245" s="40"/>
      <c r="L2245" s="41"/>
      <c r="M2245" s="101"/>
    </row>
    <row r="2246" spans="1:13">
      <c r="A2246" s="39"/>
      <c r="B2246" s="255"/>
      <c r="C2246" s="248"/>
      <c r="D2246" s="248"/>
      <c r="E2246" s="36"/>
      <c r="F2246" s="263"/>
      <c r="G2246" s="263"/>
      <c r="H2246" s="38"/>
      <c r="J2246" s="40"/>
      <c r="K2246" s="40"/>
      <c r="L2246" s="41"/>
      <c r="M2246" s="101"/>
    </row>
    <row r="2247" spans="1:13">
      <c r="A2247" s="39"/>
      <c r="B2247" s="255"/>
      <c r="C2247" s="248"/>
      <c r="D2247" s="248"/>
      <c r="E2247" s="36"/>
      <c r="F2247" s="263"/>
      <c r="G2247" s="263"/>
      <c r="H2247" s="38"/>
      <c r="J2247" s="40"/>
      <c r="K2247" s="40"/>
      <c r="L2247" s="41"/>
      <c r="M2247" s="101"/>
    </row>
    <row r="2248" spans="1:13">
      <c r="A2248" s="39"/>
      <c r="B2248" s="255"/>
      <c r="C2248" s="248"/>
      <c r="D2248" s="248"/>
      <c r="E2248" s="36"/>
      <c r="F2248" s="263"/>
      <c r="G2248" s="263"/>
      <c r="H2248" s="38"/>
      <c r="J2248" s="40"/>
      <c r="K2248" s="40"/>
      <c r="L2248" s="41"/>
      <c r="M2248" s="101"/>
    </row>
    <row r="2249" spans="1:13">
      <c r="A2249" s="39"/>
      <c r="B2249" s="255"/>
      <c r="C2249" s="248"/>
      <c r="D2249" s="248"/>
      <c r="E2249" s="36"/>
      <c r="F2249" s="263"/>
      <c r="G2249" s="263"/>
      <c r="H2249" s="38"/>
      <c r="J2249" s="40"/>
      <c r="K2249" s="40"/>
      <c r="L2249" s="41"/>
      <c r="M2249" s="101"/>
    </row>
    <row r="2250" spans="1:13">
      <c r="A2250" s="39"/>
      <c r="B2250" s="255"/>
      <c r="C2250" s="248"/>
      <c r="D2250" s="248"/>
      <c r="E2250" s="36"/>
      <c r="F2250" s="263"/>
      <c r="G2250" s="263"/>
      <c r="H2250" s="38"/>
      <c r="J2250" s="40"/>
      <c r="K2250" s="40"/>
      <c r="L2250" s="41"/>
      <c r="M2250" s="101"/>
    </row>
    <row r="2251" spans="1:13">
      <c r="A2251" s="39"/>
      <c r="B2251" s="255"/>
      <c r="C2251" s="248"/>
      <c r="D2251" s="248"/>
      <c r="E2251" s="36"/>
      <c r="F2251" s="263"/>
      <c r="G2251" s="263"/>
      <c r="H2251" s="38"/>
      <c r="J2251" s="40"/>
      <c r="K2251" s="40"/>
      <c r="L2251" s="41"/>
      <c r="M2251" s="101"/>
    </row>
    <row r="2252" spans="1:13">
      <c r="A2252" s="39"/>
      <c r="B2252" s="255"/>
      <c r="C2252" s="248"/>
      <c r="D2252" s="248"/>
      <c r="E2252" s="36"/>
      <c r="F2252" s="263"/>
      <c r="G2252" s="263"/>
      <c r="H2252" s="38"/>
      <c r="J2252" s="40"/>
      <c r="K2252" s="40"/>
      <c r="L2252" s="41"/>
      <c r="M2252" s="101"/>
    </row>
    <row r="2253" spans="1:13">
      <c r="A2253" s="39"/>
      <c r="B2253" s="255"/>
      <c r="C2253" s="248"/>
      <c r="D2253" s="248"/>
      <c r="E2253" s="36"/>
      <c r="F2253" s="263"/>
      <c r="G2253" s="263"/>
      <c r="H2253" s="38"/>
      <c r="J2253" s="40"/>
      <c r="K2253" s="40"/>
      <c r="L2253" s="41"/>
      <c r="M2253" s="101"/>
    </row>
    <row r="2254" spans="1:13">
      <c r="A2254" s="39"/>
      <c r="B2254" s="255"/>
      <c r="C2254" s="248"/>
      <c r="D2254" s="248"/>
      <c r="E2254" s="36"/>
      <c r="F2254" s="263"/>
      <c r="G2254" s="263"/>
      <c r="H2254" s="38"/>
      <c r="J2254" s="40"/>
      <c r="K2254" s="40"/>
      <c r="L2254" s="41"/>
      <c r="M2254" s="101"/>
    </row>
    <row r="2255" spans="1:13">
      <c r="A2255" s="39"/>
      <c r="B2255" s="255"/>
      <c r="C2255" s="248"/>
      <c r="D2255" s="248"/>
      <c r="E2255" s="36"/>
      <c r="F2255" s="263"/>
      <c r="G2255" s="263"/>
      <c r="H2255" s="38"/>
      <c r="J2255" s="40"/>
      <c r="K2255" s="40"/>
      <c r="L2255" s="41"/>
      <c r="M2255" s="101"/>
    </row>
    <row r="2256" spans="1:13">
      <c r="A2256" s="39"/>
      <c r="B2256" s="255"/>
      <c r="C2256" s="248"/>
      <c r="D2256" s="248"/>
      <c r="E2256" s="36"/>
      <c r="F2256" s="263"/>
      <c r="G2256" s="263"/>
      <c r="H2256" s="38"/>
      <c r="J2256" s="40"/>
      <c r="K2256" s="40"/>
      <c r="L2256" s="41"/>
      <c r="M2256" s="101"/>
    </row>
    <row r="2257" spans="1:13">
      <c r="A2257" s="39"/>
      <c r="B2257" s="255"/>
      <c r="C2257" s="248"/>
      <c r="D2257" s="248"/>
      <c r="E2257" s="36"/>
      <c r="F2257" s="263"/>
      <c r="G2257" s="263"/>
      <c r="H2257" s="38"/>
      <c r="J2257" s="40"/>
      <c r="K2257" s="40"/>
      <c r="L2257" s="41"/>
      <c r="M2257" s="101"/>
    </row>
    <row r="2258" spans="1:13">
      <c r="A2258" s="39"/>
      <c r="B2258" s="255"/>
      <c r="C2258" s="248"/>
      <c r="D2258" s="248"/>
      <c r="E2258" s="36"/>
      <c r="F2258" s="263"/>
      <c r="G2258" s="263"/>
      <c r="H2258" s="38"/>
      <c r="J2258" s="40"/>
      <c r="K2258" s="40"/>
      <c r="L2258" s="41"/>
      <c r="M2258" s="101"/>
    </row>
    <row r="2259" spans="1:13">
      <c r="A2259" s="39"/>
      <c r="B2259" s="255"/>
      <c r="C2259" s="248"/>
      <c r="D2259" s="248"/>
      <c r="E2259" s="36"/>
      <c r="F2259" s="263"/>
      <c r="G2259" s="263"/>
      <c r="H2259" s="38"/>
      <c r="J2259" s="40"/>
      <c r="K2259" s="40"/>
      <c r="L2259" s="41"/>
      <c r="M2259" s="101"/>
    </row>
    <row r="2260" spans="1:13">
      <c r="A2260" s="39"/>
      <c r="B2260" s="255"/>
      <c r="C2260" s="248"/>
      <c r="D2260" s="248"/>
      <c r="E2260" s="36"/>
      <c r="F2260" s="263"/>
      <c r="G2260" s="263"/>
      <c r="H2260" s="38"/>
      <c r="J2260" s="40"/>
      <c r="K2260" s="40"/>
      <c r="L2260" s="41"/>
      <c r="M2260" s="101"/>
    </row>
    <row r="2261" spans="1:13">
      <c r="A2261" s="39"/>
      <c r="B2261" s="255"/>
      <c r="C2261" s="248"/>
      <c r="D2261" s="248"/>
      <c r="E2261" s="36"/>
      <c r="F2261" s="263"/>
      <c r="G2261" s="263"/>
      <c r="H2261" s="38"/>
      <c r="J2261" s="40"/>
      <c r="K2261" s="40"/>
      <c r="L2261" s="41"/>
      <c r="M2261" s="101"/>
    </row>
    <row r="2262" spans="1:13">
      <c r="A2262" s="39"/>
      <c r="B2262" s="255"/>
      <c r="C2262" s="248"/>
      <c r="D2262" s="248"/>
      <c r="E2262" s="36"/>
      <c r="F2262" s="263"/>
      <c r="G2262" s="263"/>
      <c r="H2262" s="38"/>
      <c r="J2262" s="40"/>
      <c r="K2262" s="40"/>
      <c r="L2262" s="41"/>
      <c r="M2262" s="101"/>
    </row>
    <row r="2263" spans="1:13">
      <c r="A2263" s="39"/>
      <c r="B2263" s="255"/>
      <c r="C2263" s="248"/>
      <c r="D2263" s="248"/>
      <c r="E2263" s="36"/>
      <c r="F2263" s="263"/>
      <c r="G2263" s="263"/>
      <c r="H2263" s="38"/>
      <c r="J2263" s="40"/>
      <c r="K2263" s="40"/>
      <c r="L2263" s="41"/>
      <c r="M2263" s="101"/>
    </row>
    <row r="2264" spans="1:13">
      <c r="A2264" s="39"/>
      <c r="B2264" s="255"/>
      <c r="C2264" s="248"/>
      <c r="D2264" s="248"/>
      <c r="E2264" s="36"/>
      <c r="F2264" s="263"/>
      <c r="G2264" s="263"/>
      <c r="H2264" s="38"/>
      <c r="J2264" s="40"/>
      <c r="K2264" s="40"/>
      <c r="L2264" s="41"/>
      <c r="M2264" s="101"/>
    </row>
    <row r="2265" spans="1:13">
      <c r="A2265" s="39"/>
      <c r="B2265" s="255"/>
      <c r="C2265" s="248"/>
      <c r="D2265" s="248"/>
      <c r="E2265" s="36"/>
      <c r="F2265" s="263"/>
      <c r="G2265" s="263"/>
      <c r="H2265" s="38"/>
      <c r="J2265" s="40"/>
      <c r="K2265" s="40"/>
      <c r="L2265" s="41"/>
      <c r="M2265" s="101"/>
    </row>
    <row r="2266" spans="1:13">
      <c r="A2266" s="39"/>
      <c r="B2266" s="255"/>
      <c r="C2266" s="248"/>
      <c r="D2266" s="248"/>
      <c r="E2266" s="36"/>
      <c r="F2266" s="263"/>
      <c r="G2266" s="263"/>
      <c r="H2266" s="38"/>
      <c r="J2266" s="40"/>
      <c r="K2266" s="40"/>
      <c r="L2266" s="41"/>
      <c r="M2266" s="101"/>
    </row>
    <row r="2267" spans="1:13">
      <c r="A2267" s="39"/>
      <c r="B2267" s="255"/>
      <c r="C2267" s="248"/>
      <c r="D2267" s="248"/>
      <c r="E2267" s="36"/>
      <c r="F2267" s="263"/>
      <c r="G2267" s="263"/>
      <c r="H2267" s="38"/>
      <c r="J2267" s="40"/>
      <c r="K2267" s="40"/>
      <c r="L2267" s="41"/>
      <c r="M2267" s="101"/>
    </row>
    <row r="2268" spans="1:13">
      <c r="A2268" s="39"/>
      <c r="B2268" s="255"/>
      <c r="C2268" s="248"/>
      <c r="D2268" s="248"/>
      <c r="E2268" s="36"/>
      <c r="F2268" s="263"/>
      <c r="G2268" s="263"/>
      <c r="H2268" s="38"/>
      <c r="J2268" s="40"/>
      <c r="K2268" s="40"/>
      <c r="L2268" s="41"/>
      <c r="M2268" s="101"/>
    </row>
    <row r="2269" spans="1:13">
      <c r="A2269" s="39"/>
      <c r="B2269" s="255"/>
      <c r="C2269" s="248"/>
      <c r="D2269" s="248"/>
      <c r="E2269" s="36"/>
      <c r="F2269" s="263"/>
      <c r="G2269" s="263"/>
      <c r="H2269" s="38"/>
      <c r="J2269" s="40"/>
      <c r="K2269" s="40"/>
      <c r="L2269" s="41"/>
      <c r="M2269" s="101"/>
    </row>
    <row r="2270" spans="1:13">
      <c r="A2270" s="39"/>
      <c r="B2270" s="255"/>
      <c r="C2270" s="248"/>
      <c r="D2270" s="248"/>
      <c r="E2270" s="36"/>
      <c r="F2270" s="263"/>
      <c r="G2270" s="263"/>
      <c r="H2270" s="38"/>
      <c r="J2270" s="40"/>
      <c r="K2270" s="40"/>
      <c r="L2270" s="41"/>
      <c r="M2270" s="101"/>
    </row>
    <row r="2271" spans="1:13">
      <c r="A2271" s="39"/>
      <c r="B2271" s="255"/>
      <c r="C2271" s="248"/>
      <c r="D2271" s="248"/>
      <c r="E2271" s="36"/>
      <c r="F2271" s="263"/>
      <c r="G2271" s="263"/>
      <c r="H2271" s="38"/>
      <c r="J2271" s="40"/>
      <c r="K2271" s="40"/>
      <c r="L2271" s="41"/>
      <c r="M2271" s="101"/>
    </row>
    <row r="2272" spans="1:13">
      <c r="A2272" s="39"/>
      <c r="B2272" s="255"/>
      <c r="C2272" s="248"/>
      <c r="D2272" s="248"/>
      <c r="E2272" s="36"/>
      <c r="F2272" s="263"/>
      <c r="G2272" s="263"/>
      <c r="H2272" s="38"/>
      <c r="J2272" s="40"/>
      <c r="K2272" s="40"/>
      <c r="L2272" s="41"/>
      <c r="M2272" s="101"/>
    </row>
    <row r="2273" spans="1:13">
      <c r="A2273" s="39"/>
      <c r="B2273" s="255"/>
      <c r="C2273" s="248"/>
      <c r="D2273" s="248"/>
      <c r="E2273" s="36"/>
      <c r="F2273" s="263"/>
      <c r="G2273" s="263"/>
      <c r="H2273" s="38"/>
      <c r="J2273" s="40"/>
      <c r="K2273" s="40"/>
      <c r="L2273" s="41"/>
      <c r="M2273" s="101"/>
    </row>
    <row r="2274" spans="1:13">
      <c r="A2274" s="39"/>
      <c r="B2274" s="255"/>
      <c r="C2274" s="248"/>
      <c r="D2274" s="248"/>
      <c r="E2274" s="36"/>
      <c r="F2274" s="263"/>
      <c r="G2274" s="263"/>
      <c r="H2274" s="38"/>
      <c r="J2274" s="40"/>
      <c r="K2274" s="40"/>
      <c r="L2274" s="41"/>
      <c r="M2274" s="101"/>
    </row>
    <row r="2275" spans="1:13">
      <c r="A2275" s="39"/>
      <c r="B2275" s="255"/>
      <c r="C2275" s="248"/>
      <c r="D2275" s="248"/>
      <c r="E2275" s="36"/>
      <c r="F2275" s="263"/>
      <c r="G2275" s="263"/>
      <c r="H2275" s="38"/>
      <c r="J2275" s="40"/>
      <c r="K2275" s="40"/>
      <c r="L2275" s="41"/>
      <c r="M2275" s="101"/>
    </row>
    <row r="2276" spans="1:13">
      <c r="A2276" s="39"/>
      <c r="B2276" s="255"/>
      <c r="C2276" s="248"/>
      <c r="D2276" s="248"/>
      <c r="E2276" s="36"/>
      <c r="F2276" s="263"/>
      <c r="G2276" s="263"/>
      <c r="H2276" s="38"/>
      <c r="J2276" s="40"/>
      <c r="K2276" s="40"/>
      <c r="L2276" s="41"/>
      <c r="M2276" s="101"/>
    </row>
    <row r="2277" spans="1:13">
      <c r="A2277" s="39"/>
      <c r="B2277" s="255"/>
      <c r="C2277" s="248"/>
      <c r="D2277" s="248"/>
      <c r="E2277" s="36"/>
      <c r="F2277" s="263"/>
      <c r="G2277" s="263"/>
      <c r="H2277" s="38"/>
      <c r="J2277" s="40"/>
      <c r="K2277" s="40"/>
      <c r="L2277" s="41"/>
      <c r="M2277" s="101"/>
    </row>
    <row r="2278" spans="1:13">
      <c r="A2278" s="39"/>
      <c r="B2278" s="255"/>
      <c r="C2278" s="248"/>
      <c r="D2278" s="248"/>
      <c r="E2278" s="36"/>
      <c r="F2278" s="263"/>
      <c r="G2278" s="263"/>
      <c r="H2278" s="38"/>
      <c r="J2278" s="40"/>
      <c r="K2278" s="40"/>
      <c r="L2278" s="41"/>
      <c r="M2278" s="101"/>
    </row>
    <row r="2279" spans="1:13">
      <c r="A2279" s="39"/>
      <c r="B2279" s="255"/>
      <c r="C2279" s="248"/>
      <c r="D2279" s="248"/>
      <c r="E2279" s="36"/>
      <c r="F2279" s="263"/>
      <c r="G2279" s="263"/>
      <c r="H2279" s="38"/>
      <c r="J2279" s="40"/>
      <c r="K2279" s="40"/>
      <c r="L2279" s="41"/>
      <c r="M2279" s="101"/>
    </row>
    <row r="2280" spans="1:13">
      <c r="A2280" s="39"/>
      <c r="B2280" s="255"/>
      <c r="C2280" s="248"/>
      <c r="D2280" s="248"/>
      <c r="E2280" s="36"/>
      <c r="F2280" s="263"/>
      <c r="G2280" s="263"/>
      <c r="H2280" s="38"/>
      <c r="J2280" s="40"/>
      <c r="K2280" s="40"/>
      <c r="L2280" s="41"/>
      <c r="M2280" s="101"/>
    </row>
    <row r="2281" spans="1:13">
      <c r="A2281" s="39"/>
      <c r="B2281" s="255"/>
      <c r="C2281" s="248"/>
      <c r="D2281" s="248"/>
      <c r="E2281" s="36"/>
      <c r="F2281" s="263"/>
      <c r="G2281" s="263"/>
      <c r="H2281" s="38"/>
      <c r="J2281" s="40"/>
      <c r="K2281" s="40"/>
      <c r="L2281" s="41"/>
      <c r="M2281" s="101"/>
    </row>
    <row r="2282" spans="1:13">
      <c r="A2282" s="39"/>
      <c r="B2282" s="255"/>
      <c r="C2282" s="248"/>
      <c r="D2282" s="248"/>
      <c r="E2282" s="36"/>
      <c r="F2282" s="263"/>
      <c r="G2282" s="263"/>
      <c r="H2282" s="38"/>
      <c r="J2282" s="40"/>
      <c r="K2282" s="40"/>
      <c r="L2282" s="41"/>
      <c r="M2282" s="101"/>
    </row>
    <row r="2283" spans="1:13">
      <c r="A2283" s="39"/>
      <c r="B2283" s="255"/>
      <c r="C2283" s="248"/>
      <c r="D2283" s="248"/>
      <c r="E2283" s="36"/>
      <c r="F2283" s="263"/>
      <c r="G2283" s="263"/>
      <c r="H2283" s="38"/>
      <c r="J2283" s="40"/>
      <c r="K2283" s="40"/>
      <c r="L2283" s="41"/>
      <c r="M2283" s="101"/>
    </row>
    <row r="2284" spans="1:13">
      <c r="A2284" s="39"/>
      <c r="B2284" s="255"/>
      <c r="C2284" s="248"/>
      <c r="D2284" s="248"/>
      <c r="E2284" s="36"/>
      <c r="F2284" s="263"/>
      <c r="G2284" s="263"/>
      <c r="H2284" s="38"/>
      <c r="J2284" s="40"/>
      <c r="K2284" s="40"/>
      <c r="L2284" s="41"/>
      <c r="M2284" s="101"/>
    </row>
    <row r="2285" spans="1:13">
      <c r="A2285" s="39"/>
      <c r="B2285" s="255"/>
      <c r="C2285" s="248"/>
      <c r="D2285" s="248"/>
      <c r="E2285" s="36"/>
      <c r="F2285" s="263"/>
      <c r="G2285" s="263"/>
      <c r="H2285" s="38"/>
      <c r="J2285" s="40"/>
      <c r="K2285" s="40"/>
      <c r="L2285" s="41"/>
      <c r="M2285" s="101"/>
    </row>
    <row r="2286" spans="1:13">
      <c r="A2286" s="39"/>
      <c r="B2286" s="255"/>
      <c r="C2286" s="248"/>
      <c r="D2286" s="248"/>
      <c r="E2286" s="36"/>
      <c r="F2286" s="263"/>
      <c r="G2286" s="263"/>
      <c r="H2286" s="38"/>
      <c r="J2286" s="40"/>
      <c r="K2286" s="40"/>
      <c r="L2286" s="41"/>
      <c r="M2286" s="101"/>
    </row>
    <row r="2287" spans="1:13">
      <c r="A2287" s="39"/>
      <c r="B2287" s="255"/>
      <c r="C2287" s="248"/>
      <c r="D2287" s="248"/>
      <c r="E2287" s="36"/>
      <c r="F2287" s="263"/>
      <c r="G2287" s="263"/>
      <c r="H2287" s="38"/>
      <c r="J2287" s="40"/>
      <c r="K2287" s="40"/>
      <c r="L2287" s="41"/>
      <c r="M2287" s="101"/>
    </row>
    <row r="2288" spans="1:13">
      <c r="A2288" s="39"/>
      <c r="B2288" s="255"/>
      <c r="C2288" s="248"/>
      <c r="D2288" s="248"/>
      <c r="E2288" s="36"/>
      <c r="F2288" s="263"/>
      <c r="G2288" s="263"/>
      <c r="H2288" s="38"/>
      <c r="J2288" s="40"/>
      <c r="K2288" s="40"/>
      <c r="L2288" s="41"/>
      <c r="M2288" s="101"/>
    </row>
    <row r="2289" spans="1:13">
      <c r="A2289" s="39"/>
      <c r="B2289" s="255"/>
      <c r="C2289" s="248"/>
      <c r="D2289" s="248"/>
      <c r="E2289" s="36"/>
      <c r="F2289" s="263"/>
      <c r="G2289" s="263"/>
      <c r="H2289" s="38"/>
      <c r="J2289" s="40"/>
      <c r="K2289" s="40"/>
      <c r="L2289" s="41"/>
      <c r="M2289" s="101"/>
    </row>
    <row r="2290" spans="1:13">
      <c r="A2290" s="39"/>
      <c r="B2290" s="255"/>
      <c r="C2290" s="248"/>
      <c r="D2290" s="248"/>
      <c r="E2290" s="36"/>
      <c r="F2290" s="263"/>
      <c r="G2290" s="263"/>
      <c r="H2290" s="38"/>
      <c r="J2290" s="40"/>
      <c r="K2290" s="40"/>
      <c r="L2290" s="41"/>
      <c r="M2290" s="101"/>
    </row>
    <row r="2291" spans="1:13">
      <c r="A2291" s="39"/>
      <c r="B2291" s="255"/>
      <c r="C2291" s="248"/>
      <c r="D2291" s="248"/>
      <c r="E2291" s="36"/>
      <c r="F2291" s="263"/>
      <c r="G2291" s="263"/>
      <c r="H2291" s="38"/>
      <c r="J2291" s="40"/>
      <c r="K2291" s="40"/>
      <c r="L2291" s="41"/>
      <c r="M2291" s="101"/>
    </row>
    <row r="2292" spans="1:13">
      <c r="A2292" s="39"/>
      <c r="B2292" s="255"/>
      <c r="C2292" s="248"/>
      <c r="D2292" s="248"/>
      <c r="E2292" s="36"/>
      <c r="F2292" s="263"/>
      <c r="G2292" s="263"/>
      <c r="H2292" s="38"/>
      <c r="J2292" s="40"/>
      <c r="K2292" s="40"/>
      <c r="L2292" s="41"/>
      <c r="M2292" s="101"/>
    </row>
    <row r="2293" spans="1:13">
      <c r="A2293" s="39"/>
      <c r="B2293" s="255"/>
      <c r="C2293" s="248"/>
      <c r="D2293" s="248"/>
      <c r="E2293" s="36"/>
      <c r="F2293" s="263"/>
      <c r="G2293" s="263"/>
      <c r="H2293" s="38"/>
      <c r="J2293" s="40"/>
      <c r="K2293" s="40"/>
      <c r="L2293" s="41"/>
      <c r="M2293" s="101"/>
    </row>
    <row r="2294" spans="1:13">
      <c r="A2294" s="39"/>
      <c r="B2294" s="255"/>
      <c r="C2294" s="248"/>
      <c r="D2294" s="248"/>
      <c r="E2294" s="36"/>
      <c r="F2294" s="263"/>
      <c r="G2294" s="263"/>
      <c r="H2294" s="38"/>
      <c r="J2294" s="40"/>
      <c r="K2294" s="40"/>
      <c r="L2294" s="41"/>
      <c r="M2294" s="101"/>
    </row>
    <row r="2295" spans="1:13">
      <c r="A2295" s="39"/>
      <c r="B2295" s="255"/>
      <c r="C2295" s="248"/>
      <c r="D2295" s="248"/>
      <c r="E2295" s="36"/>
      <c r="F2295" s="263"/>
      <c r="G2295" s="263"/>
      <c r="H2295" s="38"/>
      <c r="J2295" s="40"/>
      <c r="K2295" s="40"/>
      <c r="L2295" s="41"/>
      <c r="M2295" s="101"/>
    </row>
    <row r="2296" spans="1:13">
      <c r="A2296" s="39"/>
      <c r="B2296" s="255"/>
      <c r="C2296" s="248"/>
      <c r="D2296" s="248"/>
      <c r="E2296" s="36"/>
      <c r="F2296" s="263"/>
      <c r="G2296" s="263"/>
      <c r="H2296" s="38"/>
      <c r="J2296" s="40"/>
      <c r="K2296" s="40"/>
      <c r="L2296" s="41"/>
      <c r="M2296" s="101"/>
    </row>
    <row r="2297" spans="1:13">
      <c r="A2297" s="39"/>
      <c r="B2297" s="255"/>
      <c r="C2297" s="248"/>
      <c r="D2297" s="248"/>
      <c r="E2297" s="36"/>
      <c r="F2297" s="263"/>
      <c r="G2297" s="263"/>
      <c r="H2297" s="38"/>
      <c r="J2297" s="40"/>
      <c r="K2297" s="40"/>
      <c r="L2297" s="41"/>
      <c r="M2297" s="101"/>
    </row>
    <row r="2298" spans="1:13">
      <c r="A2298" s="39"/>
      <c r="B2298" s="255"/>
      <c r="C2298" s="248"/>
      <c r="D2298" s="248"/>
      <c r="E2298" s="36"/>
      <c r="F2298" s="263"/>
      <c r="G2298" s="263"/>
      <c r="H2298" s="38"/>
      <c r="J2298" s="40"/>
      <c r="K2298" s="40"/>
      <c r="L2298" s="41"/>
      <c r="M2298" s="101"/>
    </row>
    <row r="2299" spans="1:13">
      <c r="A2299" s="39"/>
      <c r="B2299" s="255"/>
      <c r="C2299" s="248"/>
      <c r="D2299" s="248"/>
      <c r="E2299" s="36"/>
      <c r="F2299" s="263"/>
      <c r="G2299" s="263"/>
      <c r="H2299" s="38"/>
      <c r="J2299" s="40"/>
      <c r="K2299" s="40"/>
      <c r="L2299" s="41"/>
      <c r="M2299" s="101"/>
    </row>
    <row r="2300" spans="1:13">
      <c r="A2300" s="39"/>
      <c r="B2300" s="255"/>
      <c r="C2300" s="248"/>
      <c r="D2300" s="248"/>
      <c r="E2300" s="36"/>
      <c r="F2300" s="263"/>
      <c r="G2300" s="263"/>
      <c r="H2300" s="38"/>
      <c r="J2300" s="40"/>
      <c r="K2300" s="40"/>
      <c r="L2300" s="41"/>
      <c r="M2300" s="101"/>
    </row>
    <row r="2301" spans="1:13">
      <c r="A2301" s="39"/>
      <c r="B2301" s="255"/>
      <c r="C2301" s="248"/>
      <c r="D2301" s="248"/>
      <c r="E2301" s="36"/>
      <c r="F2301" s="263"/>
      <c r="G2301" s="263"/>
      <c r="H2301" s="38"/>
      <c r="J2301" s="40"/>
      <c r="K2301" s="40"/>
      <c r="L2301" s="41"/>
      <c r="M2301" s="101"/>
    </row>
    <row r="2302" spans="1:13">
      <c r="A2302" s="39"/>
      <c r="B2302" s="255"/>
      <c r="C2302" s="248"/>
      <c r="D2302" s="248"/>
      <c r="E2302" s="36"/>
      <c r="F2302" s="263"/>
      <c r="G2302" s="263"/>
      <c r="H2302" s="38"/>
      <c r="J2302" s="40"/>
      <c r="K2302" s="40"/>
      <c r="L2302" s="41"/>
      <c r="M2302" s="101"/>
    </row>
    <row r="2303" spans="1:13">
      <c r="A2303" s="39"/>
      <c r="B2303" s="255"/>
      <c r="C2303" s="248"/>
      <c r="D2303" s="248"/>
      <c r="E2303" s="36"/>
      <c r="F2303" s="263"/>
      <c r="G2303" s="263"/>
      <c r="H2303" s="38"/>
      <c r="J2303" s="40"/>
      <c r="K2303" s="40"/>
      <c r="L2303" s="41"/>
      <c r="M2303" s="101"/>
    </row>
    <row r="2304" spans="1:13">
      <c r="A2304" s="39"/>
      <c r="B2304" s="255"/>
      <c r="C2304" s="248"/>
      <c r="D2304" s="248"/>
      <c r="E2304" s="36"/>
      <c r="F2304" s="263"/>
      <c r="G2304" s="263"/>
      <c r="H2304" s="38"/>
      <c r="J2304" s="40"/>
      <c r="K2304" s="40"/>
      <c r="L2304" s="41"/>
      <c r="M2304" s="101"/>
    </row>
    <row r="2305" spans="1:13">
      <c r="A2305" s="39"/>
      <c r="B2305" s="255"/>
      <c r="C2305" s="248"/>
      <c r="D2305" s="248"/>
      <c r="E2305" s="36"/>
      <c r="F2305" s="263"/>
      <c r="G2305" s="263"/>
      <c r="H2305" s="38"/>
      <c r="J2305" s="40"/>
      <c r="K2305" s="40"/>
      <c r="L2305" s="41"/>
      <c r="M2305" s="101"/>
    </row>
    <row r="2306" spans="1:13">
      <c r="A2306" s="39"/>
      <c r="B2306" s="255"/>
      <c r="C2306" s="248"/>
      <c r="D2306" s="248"/>
      <c r="E2306" s="36"/>
      <c r="F2306" s="263"/>
      <c r="G2306" s="263"/>
      <c r="H2306" s="38"/>
      <c r="J2306" s="40"/>
      <c r="K2306" s="40"/>
      <c r="L2306" s="41"/>
      <c r="M2306" s="101"/>
    </row>
    <row r="2307" spans="1:13">
      <c r="A2307" s="39"/>
      <c r="B2307" s="255"/>
      <c r="C2307" s="248"/>
      <c r="D2307" s="248"/>
      <c r="E2307" s="36"/>
      <c r="F2307" s="263"/>
      <c r="G2307" s="263"/>
      <c r="H2307" s="38"/>
      <c r="J2307" s="40"/>
      <c r="K2307" s="40"/>
      <c r="L2307" s="41"/>
      <c r="M2307" s="101"/>
    </row>
    <row r="2308" spans="1:13">
      <c r="A2308" s="39"/>
      <c r="B2308" s="255"/>
      <c r="C2308" s="248"/>
      <c r="D2308" s="248"/>
      <c r="E2308" s="36"/>
      <c r="F2308" s="263"/>
      <c r="G2308" s="263"/>
      <c r="H2308" s="38"/>
      <c r="J2308" s="40"/>
      <c r="K2308" s="40"/>
      <c r="L2308" s="41"/>
      <c r="M2308" s="101"/>
    </row>
    <row r="2309" spans="1:13">
      <c r="A2309" s="39"/>
      <c r="B2309" s="255"/>
      <c r="C2309" s="248"/>
      <c r="D2309" s="248"/>
      <c r="E2309" s="36"/>
      <c r="F2309" s="263"/>
      <c r="G2309" s="263"/>
      <c r="H2309" s="38"/>
      <c r="J2309" s="40"/>
      <c r="K2309" s="40"/>
      <c r="L2309" s="41"/>
      <c r="M2309" s="101"/>
    </row>
    <row r="2310" spans="1:13">
      <c r="A2310" s="39"/>
      <c r="B2310" s="255"/>
      <c r="C2310" s="248"/>
      <c r="D2310" s="248"/>
      <c r="E2310" s="36"/>
      <c r="F2310" s="263"/>
      <c r="G2310" s="263"/>
      <c r="H2310" s="38"/>
      <c r="J2310" s="40"/>
      <c r="K2310" s="40"/>
      <c r="L2310" s="41"/>
      <c r="M2310" s="101"/>
    </row>
    <row r="2311" spans="1:13">
      <c r="A2311" s="39"/>
      <c r="B2311" s="255"/>
      <c r="C2311" s="248"/>
      <c r="D2311" s="248"/>
      <c r="E2311" s="36"/>
      <c r="F2311" s="263"/>
      <c r="G2311" s="263"/>
      <c r="H2311" s="38"/>
      <c r="J2311" s="40"/>
      <c r="K2311" s="40"/>
      <c r="L2311" s="41"/>
      <c r="M2311" s="101"/>
    </row>
    <row r="2312" spans="1:13">
      <c r="A2312" s="39"/>
      <c r="B2312" s="255"/>
      <c r="C2312" s="248"/>
      <c r="D2312" s="248"/>
      <c r="E2312" s="36"/>
      <c r="F2312" s="263"/>
      <c r="G2312" s="263"/>
      <c r="H2312" s="38"/>
      <c r="J2312" s="40"/>
      <c r="K2312" s="40"/>
      <c r="L2312" s="41"/>
      <c r="M2312" s="101"/>
    </row>
    <row r="2313" spans="1:13">
      <c r="A2313" s="39"/>
      <c r="B2313" s="255"/>
      <c r="C2313" s="248"/>
      <c r="D2313" s="248"/>
      <c r="E2313" s="36"/>
      <c r="F2313" s="263"/>
      <c r="G2313" s="263"/>
      <c r="H2313" s="38"/>
      <c r="J2313" s="40"/>
      <c r="K2313" s="40"/>
      <c r="L2313" s="41"/>
      <c r="M2313" s="101"/>
    </row>
    <row r="2314" spans="1:13">
      <c r="A2314" s="39"/>
      <c r="B2314" s="255"/>
      <c r="C2314" s="248"/>
      <c r="D2314" s="248"/>
      <c r="E2314" s="36"/>
      <c r="F2314" s="263"/>
      <c r="G2314" s="263"/>
      <c r="H2314" s="38"/>
      <c r="J2314" s="40"/>
      <c r="K2314" s="40"/>
      <c r="L2314" s="41"/>
      <c r="M2314" s="101"/>
    </row>
    <row r="2315" spans="1:13">
      <c r="A2315" s="39"/>
      <c r="B2315" s="255"/>
      <c r="C2315" s="248"/>
      <c r="D2315" s="248"/>
      <c r="E2315" s="36"/>
      <c r="F2315" s="263"/>
      <c r="G2315" s="263"/>
      <c r="H2315" s="38"/>
      <c r="J2315" s="40"/>
      <c r="K2315" s="40"/>
      <c r="L2315" s="41"/>
      <c r="M2315" s="101"/>
    </row>
    <row r="2316" spans="1:13">
      <c r="A2316" s="39"/>
      <c r="B2316" s="255"/>
      <c r="C2316" s="248"/>
      <c r="D2316" s="248"/>
      <c r="E2316" s="36"/>
      <c r="F2316" s="263"/>
      <c r="G2316" s="263"/>
      <c r="H2316" s="38"/>
      <c r="J2316" s="40"/>
      <c r="K2316" s="40"/>
      <c r="L2316" s="41"/>
      <c r="M2316" s="101"/>
    </row>
    <row r="2317" spans="1:13">
      <c r="A2317" s="39"/>
      <c r="B2317" s="255"/>
      <c r="C2317" s="248"/>
      <c r="D2317" s="248"/>
      <c r="E2317" s="36"/>
      <c r="F2317" s="263"/>
      <c r="G2317" s="263"/>
      <c r="H2317" s="38"/>
      <c r="J2317" s="40"/>
      <c r="K2317" s="40"/>
      <c r="L2317" s="41"/>
      <c r="M2317" s="101"/>
    </row>
    <row r="2318" spans="1:13">
      <c r="A2318" s="39"/>
      <c r="B2318" s="255"/>
      <c r="C2318" s="248"/>
      <c r="D2318" s="248"/>
      <c r="E2318" s="36"/>
      <c r="F2318" s="263"/>
      <c r="G2318" s="263"/>
      <c r="H2318" s="38"/>
      <c r="J2318" s="40"/>
      <c r="K2318" s="40"/>
      <c r="L2318" s="41"/>
      <c r="M2318" s="101"/>
    </row>
    <row r="2319" spans="1:13">
      <c r="A2319" s="39"/>
      <c r="B2319" s="255"/>
      <c r="C2319" s="248"/>
      <c r="D2319" s="248"/>
      <c r="E2319" s="36"/>
      <c r="F2319" s="263"/>
      <c r="G2319" s="263"/>
      <c r="H2319" s="38"/>
      <c r="J2319" s="40"/>
      <c r="K2319" s="40"/>
      <c r="L2319" s="41"/>
      <c r="M2319" s="101"/>
    </row>
    <row r="2320" spans="1:13">
      <c r="A2320" s="39"/>
      <c r="B2320" s="255"/>
      <c r="C2320" s="248"/>
      <c r="D2320" s="248"/>
      <c r="E2320" s="36"/>
      <c r="F2320" s="263"/>
      <c r="G2320" s="263"/>
      <c r="H2320" s="38"/>
      <c r="J2320" s="40"/>
      <c r="K2320" s="40"/>
      <c r="L2320" s="41"/>
      <c r="M2320" s="101"/>
    </row>
    <row r="2321" spans="1:13">
      <c r="A2321" s="39"/>
      <c r="B2321" s="255"/>
      <c r="C2321" s="248"/>
      <c r="D2321" s="248"/>
      <c r="E2321" s="36"/>
      <c r="F2321" s="263"/>
      <c r="G2321" s="263"/>
      <c r="H2321" s="38"/>
      <c r="J2321" s="40"/>
      <c r="K2321" s="40"/>
      <c r="L2321" s="41"/>
      <c r="M2321" s="101"/>
    </row>
    <row r="2322" spans="1:13">
      <c r="A2322" s="39"/>
      <c r="B2322" s="255"/>
      <c r="C2322" s="248"/>
      <c r="D2322" s="248"/>
      <c r="E2322" s="36"/>
      <c r="F2322" s="263"/>
      <c r="G2322" s="263"/>
      <c r="H2322" s="38"/>
      <c r="J2322" s="40"/>
      <c r="K2322" s="40"/>
      <c r="L2322" s="41"/>
      <c r="M2322" s="101"/>
    </row>
    <row r="2323" spans="1:13">
      <c r="A2323" s="39"/>
      <c r="B2323" s="255"/>
      <c r="C2323" s="248"/>
      <c r="D2323" s="248"/>
      <c r="E2323" s="36"/>
      <c r="F2323" s="263"/>
      <c r="G2323" s="263"/>
      <c r="H2323" s="38"/>
      <c r="J2323" s="40"/>
      <c r="K2323" s="40"/>
      <c r="L2323" s="41"/>
      <c r="M2323" s="101"/>
    </row>
    <row r="2324" spans="1:13">
      <c r="A2324" s="39"/>
      <c r="B2324" s="255"/>
      <c r="C2324" s="248"/>
      <c r="D2324" s="248"/>
      <c r="E2324" s="36"/>
      <c r="F2324" s="263"/>
      <c r="G2324" s="263"/>
      <c r="H2324" s="38"/>
      <c r="J2324" s="40"/>
      <c r="K2324" s="40"/>
      <c r="L2324" s="41"/>
      <c r="M2324" s="101"/>
    </row>
    <row r="2325" spans="1:13">
      <c r="A2325" s="39"/>
      <c r="B2325" s="255"/>
      <c r="C2325" s="248"/>
      <c r="D2325" s="248"/>
      <c r="E2325" s="36"/>
      <c r="F2325" s="263"/>
      <c r="G2325" s="263"/>
      <c r="H2325" s="38"/>
      <c r="J2325" s="40"/>
      <c r="K2325" s="40"/>
      <c r="L2325" s="41"/>
      <c r="M2325" s="101"/>
    </row>
    <row r="2326" spans="1:13">
      <c r="A2326" s="39"/>
      <c r="B2326" s="255"/>
      <c r="C2326" s="248"/>
      <c r="D2326" s="248"/>
      <c r="E2326" s="36"/>
      <c r="F2326" s="263"/>
      <c r="G2326" s="263"/>
      <c r="H2326" s="38"/>
      <c r="J2326" s="40"/>
      <c r="K2326" s="40"/>
      <c r="L2326" s="41"/>
      <c r="M2326" s="101"/>
    </row>
    <row r="2327" spans="1:13">
      <c r="A2327" s="39"/>
      <c r="B2327" s="255"/>
      <c r="C2327" s="248"/>
      <c r="D2327" s="248"/>
      <c r="E2327" s="36"/>
      <c r="F2327" s="263"/>
      <c r="G2327" s="263"/>
      <c r="H2327" s="38"/>
      <c r="J2327" s="40"/>
      <c r="K2327" s="40"/>
      <c r="L2327" s="41"/>
      <c r="M2327" s="101"/>
    </row>
    <row r="2328" spans="1:13">
      <c r="A2328" s="39"/>
      <c r="B2328" s="255"/>
      <c r="C2328" s="248"/>
      <c r="D2328" s="248"/>
      <c r="E2328" s="36"/>
      <c r="F2328" s="263"/>
      <c r="G2328" s="263"/>
      <c r="H2328" s="38"/>
      <c r="J2328" s="40"/>
      <c r="K2328" s="40"/>
      <c r="L2328" s="41"/>
      <c r="M2328" s="101"/>
    </row>
    <row r="2329" spans="1:13">
      <c r="A2329" s="39"/>
      <c r="B2329" s="255"/>
      <c r="C2329" s="248"/>
      <c r="D2329" s="248"/>
      <c r="E2329" s="36"/>
      <c r="F2329" s="263"/>
      <c r="G2329" s="263"/>
      <c r="H2329" s="38"/>
      <c r="J2329" s="40"/>
      <c r="K2329" s="40"/>
      <c r="L2329" s="41"/>
      <c r="M2329" s="101"/>
    </row>
    <row r="2330" spans="1:13">
      <c r="A2330" s="39"/>
      <c r="B2330" s="255"/>
      <c r="C2330" s="248"/>
      <c r="D2330" s="248"/>
      <c r="E2330" s="36"/>
      <c r="F2330" s="263"/>
      <c r="G2330" s="263"/>
      <c r="H2330" s="38"/>
      <c r="J2330" s="40"/>
      <c r="K2330" s="40"/>
      <c r="L2330" s="41"/>
      <c r="M2330" s="101"/>
    </row>
    <row r="2331" spans="1:13">
      <c r="A2331" s="39"/>
      <c r="B2331" s="255"/>
      <c r="C2331" s="248"/>
      <c r="D2331" s="248"/>
      <c r="E2331" s="36"/>
      <c r="F2331" s="263"/>
      <c r="G2331" s="263"/>
      <c r="H2331" s="38"/>
      <c r="J2331" s="40"/>
      <c r="K2331" s="40"/>
      <c r="L2331" s="41"/>
      <c r="M2331" s="101"/>
    </row>
    <row r="2332" spans="1:13">
      <c r="A2332" s="39"/>
      <c r="B2332" s="255"/>
      <c r="C2332" s="248"/>
      <c r="D2332" s="248"/>
      <c r="E2332" s="36"/>
      <c r="F2332" s="263"/>
      <c r="G2332" s="263"/>
      <c r="H2332" s="38"/>
      <c r="J2332" s="40"/>
      <c r="K2332" s="40"/>
      <c r="L2332" s="41"/>
      <c r="M2332" s="101"/>
    </row>
    <row r="2333" spans="1:13">
      <c r="A2333" s="39"/>
      <c r="B2333" s="255"/>
      <c r="C2333" s="248"/>
      <c r="D2333" s="248"/>
      <c r="E2333" s="36"/>
      <c r="F2333" s="263"/>
      <c r="G2333" s="263"/>
      <c r="H2333" s="38"/>
      <c r="J2333" s="40"/>
      <c r="K2333" s="40"/>
      <c r="L2333" s="41"/>
      <c r="M2333" s="101"/>
    </row>
    <row r="2334" spans="1:13">
      <c r="A2334" s="39"/>
      <c r="B2334" s="255"/>
      <c r="C2334" s="248"/>
      <c r="D2334" s="248"/>
      <c r="E2334" s="36"/>
      <c r="F2334" s="263"/>
      <c r="G2334" s="263"/>
      <c r="H2334" s="38"/>
      <c r="J2334" s="40"/>
      <c r="K2334" s="40"/>
      <c r="L2334" s="41"/>
      <c r="M2334" s="101"/>
    </row>
    <row r="2335" spans="1:13">
      <c r="A2335" s="39"/>
      <c r="B2335" s="255"/>
      <c r="C2335" s="248"/>
      <c r="D2335" s="248"/>
      <c r="E2335" s="36"/>
      <c r="F2335" s="263"/>
      <c r="G2335" s="263"/>
      <c r="H2335" s="38"/>
      <c r="J2335" s="40"/>
      <c r="K2335" s="40"/>
      <c r="L2335" s="41"/>
      <c r="M2335" s="101"/>
    </row>
    <row r="2336" spans="1:13">
      <c r="A2336" s="39"/>
      <c r="B2336" s="255"/>
      <c r="C2336" s="248"/>
      <c r="D2336" s="248"/>
      <c r="E2336" s="36"/>
      <c r="F2336" s="263"/>
      <c r="G2336" s="263"/>
      <c r="H2336" s="38"/>
      <c r="J2336" s="40"/>
      <c r="K2336" s="40"/>
      <c r="L2336" s="41"/>
      <c r="M2336" s="101"/>
    </row>
    <row r="2337" spans="1:13">
      <c r="A2337" s="39"/>
      <c r="B2337" s="255"/>
      <c r="C2337" s="248"/>
      <c r="D2337" s="248"/>
      <c r="E2337" s="36"/>
      <c r="F2337" s="263"/>
      <c r="G2337" s="263"/>
      <c r="H2337" s="38"/>
      <c r="J2337" s="40"/>
      <c r="K2337" s="40"/>
      <c r="L2337" s="41"/>
      <c r="M2337" s="101"/>
    </row>
    <row r="2338" spans="1:13">
      <c r="A2338" s="39"/>
      <c r="B2338" s="255"/>
      <c r="C2338" s="248"/>
      <c r="D2338" s="248"/>
      <c r="E2338" s="36"/>
      <c r="F2338" s="263"/>
      <c r="G2338" s="263"/>
      <c r="H2338" s="38"/>
      <c r="J2338" s="40"/>
      <c r="K2338" s="40"/>
      <c r="L2338" s="41"/>
      <c r="M2338" s="101"/>
    </row>
    <row r="2339" spans="1:13">
      <c r="A2339" s="39"/>
      <c r="B2339" s="255"/>
      <c r="C2339" s="248"/>
      <c r="D2339" s="248"/>
      <c r="E2339" s="36"/>
      <c r="F2339" s="263"/>
      <c r="G2339" s="263"/>
      <c r="H2339" s="38"/>
      <c r="J2339" s="40"/>
      <c r="K2339" s="40"/>
      <c r="L2339" s="41"/>
      <c r="M2339" s="101"/>
    </row>
    <row r="2340" spans="1:13">
      <c r="A2340" s="39"/>
      <c r="B2340" s="255"/>
      <c r="C2340" s="248"/>
      <c r="D2340" s="248"/>
      <c r="E2340" s="36"/>
      <c r="F2340" s="263"/>
      <c r="G2340" s="263"/>
      <c r="H2340" s="38"/>
      <c r="J2340" s="40"/>
      <c r="K2340" s="40"/>
      <c r="L2340" s="41"/>
      <c r="M2340" s="101"/>
    </row>
    <row r="2341" spans="1:13">
      <c r="A2341" s="39"/>
      <c r="B2341" s="255"/>
      <c r="C2341" s="248"/>
      <c r="D2341" s="248"/>
      <c r="E2341" s="36"/>
      <c r="F2341" s="263"/>
      <c r="G2341" s="263"/>
      <c r="H2341" s="38"/>
      <c r="J2341" s="40"/>
      <c r="K2341" s="40"/>
      <c r="L2341" s="41"/>
      <c r="M2341" s="101"/>
    </row>
    <row r="2342" spans="1:13">
      <c r="A2342" s="39"/>
      <c r="B2342" s="255"/>
      <c r="C2342" s="248"/>
      <c r="D2342" s="248"/>
      <c r="E2342" s="36"/>
      <c r="F2342" s="263"/>
      <c r="G2342" s="263"/>
      <c r="H2342" s="38"/>
      <c r="J2342" s="40"/>
      <c r="K2342" s="40"/>
      <c r="L2342" s="41"/>
      <c r="M2342" s="101"/>
    </row>
    <row r="2343" spans="1:13">
      <c r="A2343" s="39"/>
      <c r="B2343" s="255"/>
      <c r="C2343" s="248"/>
      <c r="D2343" s="248"/>
      <c r="E2343" s="36"/>
      <c r="F2343" s="263"/>
      <c r="G2343" s="263"/>
      <c r="H2343" s="38"/>
      <c r="J2343" s="40"/>
      <c r="K2343" s="40"/>
      <c r="L2343" s="41"/>
      <c r="M2343" s="101"/>
    </row>
    <row r="2344" spans="1:13">
      <c r="A2344" s="39"/>
      <c r="B2344" s="255"/>
      <c r="C2344" s="248"/>
      <c r="D2344" s="248"/>
      <c r="E2344" s="36"/>
      <c r="F2344" s="263"/>
      <c r="G2344" s="263"/>
      <c r="H2344" s="38"/>
      <c r="J2344" s="40"/>
      <c r="K2344" s="40"/>
      <c r="L2344" s="41"/>
      <c r="M2344" s="101"/>
    </row>
    <row r="2345" spans="1:13">
      <c r="A2345" s="39"/>
      <c r="B2345" s="255"/>
      <c r="C2345" s="248"/>
      <c r="D2345" s="248"/>
      <c r="E2345" s="36"/>
      <c r="F2345" s="263"/>
      <c r="G2345" s="263"/>
      <c r="H2345" s="38"/>
      <c r="J2345" s="40"/>
      <c r="K2345" s="40"/>
      <c r="L2345" s="41"/>
      <c r="M2345" s="101"/>
    </row>
    <row r="2346" spans="1:13">
      <c r="A2346" s="39"/>
      <c r="B2346" s="255"/>
      <c r="C2346" s="248"/>
      <c r="D2346" s="248"/>
      <c r="E2346" s="36"/>
      <c r="F2346" s="263"/>
      <c r="G2346" s="263"/>
      <c r="H2346" s="38"/>
      <c r="J2346" s="40"/>
      <c r="K2346" s="40"/>
      <c r="L2346" s="41"/>
      <c r="M2346" s="101"/>
    </row>
    <row r="2347" spans="1:13">
      <c r="A2347" s="39"/>
      <c r="B2347" s="255"/>
      <c r="C2347" s="248"/>
      <c r="D2347" s="248"/>
      <c r="E2347" s="36"/>
      <c r="F2347" s="263"/>
      <c r="G2347" s="263"/>
      <c r="H2347" s="38"/>
      <c r="J2347" s="40"/>
      <c r="K2347" s="40"/>
      <c r="L2347" s="41"/>
      <c r="M2347" s="101"/>
    </row>
    <row r="2348" spans="1:13">
      <c r="A2348" s="39"/>
      <c r="B2348" s="255"/>
      <c r="C2348" s="248"/>
      <c r="D2348" s="248"/>
      <c r="E2348" s="36"/>
      <c r="F2348" s="263"/>
      <c r="G2348" s="263"/>
      <c r="H2348" s="38"/>
      <c r="J2348" s="40"/>
      <c r="K2348" s="40"/>
      <c r="L2348" s="41"/>
      <c r="M2348" s="101"/>
    </row>
    <row r="2349" spans="1:13">
      <c r="A2349" s="39"/>
      <c r="B2349" s="255"/>
      <c r="C2349" s="248"/>
      <c r="D2349" s="248"/>
      <c r="E2349" s="36"/>
      <c r="F2349" s="263"/>
      <c r="G2349" s="263"/>
      <c r="H2349" s="38"/>
      <c r="J2349" s="40"/>
      <c r="K2349" s="40"/>
      <c r="L2349" s="41"/>
      <c r="M2349" s="101"/>
    </row>
    <row r="2350" spans="1:13">
      <c r="A2350" s="39"/>
      <c r="B2350" s="255"/>
      <c r="C2350" s="248"/>
      <c r="D2350" s="248"/>
      <c r="E2350" s="36"/>
      <c r="F2350" s="263"/>
      <c r="G2350" s="263"/>
      <c r="H2350" s="38"/>
      <c r="J2350" s="40"/>
      <c r="K2350" s="40"/>
      <c r="L2350" s="41"/>
      <c r="M2350" s="101"/>
    </row>
    <row r="2351" spans="1:13">
      <c r="A2351" s="39"/>
      <c r="B2351" s="255"/>
      <c r="C2351" s="248"/>
      <c r="D2351" s="248"/>
      <c r="E2351" s="36"/>
      <c r="F2351" s="263"/>
      <c r="G2351" s="263"/>
      <c r="H2351" s="38"/>
      <c r="J2351" s="40"/>
      <c r="K2351" s="40"/>
      <c r="L2351" s="41"/>
      <c r="M2351" s="101"/>
    </row>
    <row r="2352" spans="1:13">
      <c r="A2352" s="39"/>
      <c r="B2352" s="255"/>
      <c r="C2352" s="248"/>
      <c r="D2352" s="248"/>
      <c r="E2352" s="36"/>
      <c r="F2352" s="263"/>
      <c r="G2352" s="263"/>
      <c r="H2352" s="38"/>
      <c r="J2352" s="40"/>
      <c r="K2352" s="40"/>
      <c r="L2352" s="41"/>
      <c r="M2352" s="101"/>
    </row>
    <row r="2353" spans="1:13">
      <c r="A2353" s="39"/>
      <c r="B2353" s="255"/>
      <c r="C2353" s="248"/>
      <c r="D2353" s="248"/>
      <c r="E2353" s="36"/>
      <c r="F2353" s="263"/>
      <c r="G2353" s="263"/>
      <c r="H2353" s="38"/>
      <c r="J2353" s="40"/>
      <c r="K2353" s="40"/>
      <c r="L2353" s="41"/>
      <c r="M2353" s="101"/>
    </row>
    <row r="2354" spans="1:13">
      <c r="A2354" s="39"/>
      <c r="B2354" s="255"/>
      <c r="C2354" s="248"/>
      <c r="D2354" s="248"/>
      <c r="E2354" s="36"/>
      <c r="F2354" s="263"/>
      <c r="G2354" s="263"/>
      <c r="H2354" s="38"/>
      <c r="J2354" s="40"/>
      <c r="K2354" s="40"/>
      <c r="L2354" s="41"/>
      <c r="M2354" s="101"/>
    </row>
    <row r="2355" spans="1:13">
      <c r="A2355" s="39"/>
      <c r="B2355" s="255"/>
      <c r="C2355" s="248"/>
      <c r="D2355" s="248"/>
      <c r="E2355" s="36"/>
      <c r="F2355" s="263"/>
      <c r="G2355" s="263"/>
      <c r="H2355" s="38"/>
      <c r="J2355" s="40"/>
      <c r="K2355" s="40"/>
      <c r="L2355" s="41"/>
      <c r="M2355" s="101"/>
    </row>
    <row r="2356" spans="1:13">
      <c r="A2356" s="39"/>
      <c r="B2356" s="255"/>
      <c r="C2356" s="248"/>
      <c r="D2356" s="248"/>
      <c r="E2356" s="36"/>
      <c r="F2356" s="263"/>
      <c r="G2356" s="263"/>
      <c r="H2356" s="38"/>
      <c r="J2356" s="40"/>
      <c r="K2356" s="40"/>
      <c r="L2356" s="41"/>
      <c r="M2356" s="101"/>
    </row>
    <row r="2357" spans="1:13">
      <c r="A2357" s="39"/>
      <c r="B2357" s="255"/>
      <c r="C2357" s="248"/>
      <c r="D2357" s="248"/>
      <c r="E2357" s="36"/>
      <c r="F2357" s="263"/>
      <c r="G2357" s="263"/>
      <c r="H2357" s="38"/>
      <c r="J2357" s="40"/>
      <c r="K2357" s="40"/>
      <c r="L2357" s="41"/>
      <c r="M2357" s="101"/>
    </row>
    <row r="2358" spans="1:13">
      <c r="A2358" s="39"/>
      <c r="B2358" s="255"/>
      <c r="C2358" s="248"/>
      <c r="D2358" s="248"/>
      <c r="E2358" s="36"/>
      <c r="F2358" s="263"/>
      <c r="G2358" s="263"/>
      <c r="H2358" s="38"/>
      <c r="J2358" s="40"/>
      <c r="K2358" s="40"/>
      <c r="L2358" s="41"/>
      <c r="M2358" s="101"/>
    </row>
    <row r="2359" spans="1:13">
      <c r="A2359" s="39"/>
      <c r="B2359" s="255"/>
      <c r="C2359" s="248"/>
      <c r="D2359" s="248"/>
      <c r="E2359" s="36"/>
      <c r="F2359" s="263"/>
      <c r="G2359" s="263"/>
      <c r="H2359" s="38"/>
      <c r="J2359" s="40"/>
      <c r="K2359" s="40"/>
      <c r="L2359" s="41"/>
      <c r="M2359" s="101"/>
    </row>
    <row r="2360" spans="1:13">
      <c r="A2360" s="39"/>
      <c r="B2360" s="255"/>
      <c r="C2360" s="248"/>
      <c r="D2360" s="248"/>
      <c r="E2360" s="36"/>
      <c r="F2360" s="263"/>
      <c r="G2360" s="263"/>
      <c r="H2360" s="38"/>
      <c r="J2360" s="40"/>
      <c r="K2360" s="40"/>
      <c r="L2360" s="41"/>
      <c r="M2360" s="101"/>
    </row>
    <row r="2361" spans="1:13">
      <c r="A2361" s="39"/>
      <c r="B2361" s="255"/>
      <c r="C2361" s="248"/>
      <c r="D2361" s="248"/>
      <c r="E2361" s="36"/>
      <c r="F2361" s="263"/>
      <c r="G2361" s="263"/>
      <c r="H2361" s="38"/>
      <c r="J2361" s="40"/>
      <c r="K2361" s="40"/>
      <c r="L2361" s="41"/>
      <c r="M2361" s="101"/>
    </row>
    <row r="2362" spans="1:13">
      <c r="A2362" s="39"/>
      <c r="B2362" s="255"/>
      <c r="C2362" s="248"/>
      <c r="D2362" s="248"/>
      <c r="E2362" s="36"/>
      <c r="F2362" s="263"/>
      <c r="G2362" s="263"/>
      <c r="H2362" s="38"/>
      <c r="J2362" s="40"/>
      <c r="K2362" s="40"/>
      <c r="L2362" s="41"/>
      <c r="M2362" s="101"/>
    </row>
    <row r="2363" spans="1:13">
      <c r="A2363" s="39"/>
      <c r="B2363" s="255"/>
      <c r="C2363" s="248"/>
      <c r="D2363" s="248"/>
      <c r="E2363" s="36"/>
      <c r="F2363" s="263"/>
      <c r="G2363" s="263"/>
      <c r="H2363" s="38"/>
      <c r="J2363" s="40"/>
      <c r="K2363" s="40"/>
      <c r="L2363" s="41"/>
      <c r="M2363" s="101"/>
    </row>
    <row r="2364" spans="1:13">
      <c r="A2364" s="39"/>
      <c r="B2364" s="255"/>
      <c r="C2364" s="248"/>
      <c r="D2364" s="248"/>
      <c r="E2364" s="36"/>
      <c r="F2364" s="263"/>
      <c r="G2364" s="263"/>
      <c r="H2364" s="38"/>
      <c r="J2364" s="40"/>
      <c r="K2364" s="40"/>
      <c r="L2364" s="41"/>
      <c r="M2364" s="101"/>
    </row>
    <row r="2365" spans="1:13">
      <c r="A2365" s="39"/>
      <c r="B2365" s="255"/>
      <c r="C2365" s="248"/>
      <c r="D2365" s="248"/>
      <c r="E2365" s="36"/>
      <c r="F2365" s="263"/>
      <c r="G2365" s="263"/>
      <c r="H2365" s="38"/>
      <c r="J2365" s="40"/>
      <c r="K2365" s="40"/>
      <c r="L2365" s="41"/>
      <c r="M2365" s="101"/>
    </row>
    <row r="2366" spans="1:13">
      <c r="A2366" s="39"/>
      <c r="B2366" s="255"/>
      <c r="C2366" s="248"/>
      <c r="D2366" s="248"/>
      <c r="E2366" s="36"/>
      <c r="F2366" s="263"/>
      <c r="G2366" s="263"/>
      <c r="H2366" s="38"/>
      <c r="J2366" s="40"/>
      <c r="K2366" s="40"/>
      <c r="L2366" s="41"/>
      <c r="M2366" s="101"/>
    </row>
    <row r="2367" spans="1:13">
      <c r="A2367" s="39"/>
      <c r="B2367" s="255"/>
      <c r="C2367" s="248"/>
      <c r="D2367" s="248"/>
      <c r="E2367" s="36"/>
      <c r="F2367" s="263"/>
      <c r="G2367" s="263"/>
      <c r="H2367" s="38"/>
      <c r="J2367" s="40"/>
      <c r="K2367" s="40"/>
      <c r="L2367" s="41"/>
      <c r="M2367" s="101"/>
    </row>
    <row r="2368" spans="1:13">
      <c r="A2368" s="39"/>
      <c r="B2368" s="255"/>
      <c r="C2368" s="248"/>
      <c r="D2368" s="248"/>
      <c r="E2368" s="36"/>
      <c r="F2368" s="263"/>
      <c r="G2368" s="263"/>
      <c r="H2368" s="38"/>
      <c r="J2368" s="40"/>
      <c r="K2368" s="40"/>
      <c r="L2368" s="41"/>
      <c r="M2368" s="101"/>
    </row>
    <row r="2369" spans="1:13">
      <c r="A2369" s="39"/>
      <c r="B2369" s="255"/>
      <c r="C2369" s="248"/>
      <c r="D2369" s="248"/>
      <c r="E2369" s="36"/>
      <c r="F2369" s="263"/>
      <c r="G2369" s="263"/>
      <c r="H2369" s="38"/>
      <c r="J2369" s="40"/>
      <c r="K2369" s="40"/>
      <c r="L2369" s="41"/>
      <c r="M2369" s="101"/>
    </row>
    <row r="2370" spans="1:13">
      <c r="A2370" s="39"/>
      <c r="B2370" s="255"/>
      <c r="C2370" s="248"/>
      <c r="D2370" s="248"/>
      <c r="E2370" s="36"/>
      <c r="F2370" s="263"/>
      <c r="G2370" s="263"/>
      <c r="H2370" s="38"/>
      <c r="J2370" s="40"/>
      <c r="K2370" s="40"/>
      <c r="L2370" s="41"/>
      <c r="M2370" s="101"/>
    </row>
    <row r="2371" spans="1:13">
      <c r="A2371" s="39"/>
      <c r="B2371" s="255"/>
      <c r="C2371" s="248"/>
      <c r="D2371" s="248"/>
      <c r="E2371" s="36"/>
      <c r="F2371" s="263"/>
      <c r="G2371" s="263"/>
      <c r="H2371" s="38"/>
      <c r="J2371" s="40"/>
      <c r="K2371" s="40"/>
      <c r="L2371" s="41"/>
      <c r="M2371" s="101"/>
    </row>
    <row r="2372" spans="1:13">
      <c r="A2372" s="39"/>
      <c r="B2372" s="255"/>
      <c r="C2372" s="248"/>
      <c r="D2372" s="248"/>
      <c r="E2372" s="36"/>
      <c r="F2372" s="263"/>
      <c r="G2372" s="263"/>
      <c r="H2372" s="38"/>
      <c r="J2372" s="40"/>
      <c r="K2372" s="40"/>
      <c r="L2372" s="41"/>
      <c r="M2372" s="101"/>
    </row>
    <row r="2373" spans="1:13">
      <c r="A2373" s="39"/>
      <c r="B2373" s="255"/>
      <c r="C2373" s="248"/>
      <c r="D2373" s="248"/>
      <c r="E2373" s="36"/>
      <c r="F2373" s="263"/>
      <c r="G2373" s="263"/>
      <c r="H2373" s="38"/>
      <c r="J2373" s="40"/>
      <c r="K2373" s="40"/>
      <c r="L2373" s="41"/>
      <c r="M2373" s="101"/>
    </row>
    <row r="2374" spans="1:13">
      <c r="A2374" s="39"/>
      <c r="B2374" s="255"/>
      <c r="C2374" s="248"/>
      <c r="D2374" s="248"/>
      <c r="E2374" s="36"/>
      <c r="F2374" s="263"/>
      <c r="G2374" s="263"/>
      <c r="H2374" s="38"/>
      <c r="J2374" s="40"/>
      <c r="K2374" s="40"/>
      <c r="L2374" s="41"/>
      <c r="M2374" s="101"/>
    </row>
    <row r="2375" spans="1:13">
      <c r="A2375" s="39"/>
      <c r="B2375" s="255"/>
      <c r="C2375" s="248"/>
      <c r="D2375" s="248"/>
      <c r="E2375" s="36"/>
      <c r="F2375" s="263"/>
      <c r="G2375" s="263"/>
      <c r="H2375" s="38"/>
      <c r="J2375" s="40"/>
      <c r="K2375" s="40"/>
      <c r="L2375" s="41"/>
      <c r="M2375" s="101"/>
    </row>
    <row r="2376" spans="1:13">
      <c r="A2376" s="39"/>
      <c r="B2376" s="255"/>
      <c r="C2376" s="248"/>
      <c r="D2376" s="248"/>
      <c r="E2376" s="36"/>
      <c r="F2376" s="263"/>
      <c r="G2376" s="263"/>
      <c r="H2376" s="38"/>
      <c r="J2376" s="40"/>
      <c r="K2376" s="40"/>
      <c r="L2376" s="41"/>
      <c r="M2376" s="101"/>
    </row>
    <row r="2377" spans="1:13">
      <c r="A2377" s="39"/>
      <c r="B2377" s="255"/>
      <c r="C2377" s="248"/>
      <c r="D2377" s="248"/>
      <c r="E2377" s="36"/>
      <c r="F2377" s="263"/>
      <c r="G2377" s="263"/>
      <c r="H2377" s="38"/>
      <c r="J2377" s="40"/>
      <c r="K2377" s="40"/>
      <c r="L2377" s="41"/>
      <c r="M2377" s="101"/>
    </row>
    <row r="2378" spans="1:13">
      <c r="A2378" s="39"/>
      <c r="B2378" s="255"/>
      <c r="C2378" s="248"/>
      <c r="D2378" s="248"/>
      <c r="E2378" s="36"/>
      <c r="F2378" s="263"/>
      <c r="G2378" s="263"/>
      <c r="H2378" s="38"/>
      <c r="J2378" s="40"/>
      <c r="K2378" s="40"/>
      <c r="L2378" s="41"/>
      <c r="M2378" s="101"/>
    </row>
    <row r="2379" spans="1:13">
      <c r="A2379" s="39"/>
      <c r="B2379" s="255"/>
      <c r="C2379" s="248"/>
      <c r="D2379" s="248"/>
      <c r="E2379" s="36"/>
      <c r="F2379" s="263"/>
      <c r="G2379" s="263"/>
      <c r="H2379" s="38"/>
      <c r="J2379" s="40"/>
      <c r="K2379" s="40"/>
      <c r="L2379" s="41"/>
      <c r="M2379" s="101"/>
    </row>
    <row r="2380" spans="1:13">
      <c r="A2380" s="39"/>
      <c r="B2380" s="255"/>
      <c r="C2380" s="248"/>
      <c r="D2380" s="248"/>
      <c r="E2380" s="36"/>
      <c r="F2380" s="263"/>
      <c r="G2380" s="263"/>
      <c r="H2380" s="38"/>
      <c r="J2380" s="40"/>
      <c r="K2380" s="40"/>
      <c r="L2380" s="41"/>
      <c r="M2380" s="101"/>
    </row>
    <row r="2381" spans="1:13">
      <c r="A2381" s="39"/>
      <c r="B2381" s="255"/>
      <c r="C2381" s="248"/>
      <c r="D2381" s="248"/>
      <c r="E2381" s="36"/>
      <c r="F2381" s="263"/>
      <c r="G2381" s="263"/>
      <c r="H2381" s="38"/>
      <c r="J2381" s="40"/>
      <c r="K2381" s="40"/>
      <c r="L2381" s="41"/>
      <c r="M2381" s="101"/>
    </row>
    <row r="2382" spans="1:13">
      <c r="A2382" s="39"/>
      <c r="B2382" s="255"/>
      <c r="C2382" s="248"/>
      <c r="D2382" s="248"/>
      <c r="E2382" s="36"/>
      <c r="F2382" s="263"/>
      <c r="G2382" s="263"/>
      <c r="H2382" s="38"/>
      <c r="J2382" s="40"/>
      <c r="K2382" s="40"/>
      <c r="L2382" s="41"/>
      <c r="M2382" s="101"/>
    </row>
    <row r="2383" spans="1:13">
      <c r="A2383" s="39"/>
      <c r="B2383" s="255"/>
      <c r="C2383" s="248"/>
      <c r="D2383" s="248"/>
      <c r="E2383" s="36"/>
      <c r="F2383" s="263"/>
      <c r="G2383" s="263"/>
      <c r="H2383" s="38"/>
      <c r="J2383" s="40"/>
      <c r="K2383" s="40"/>
      <c r="L2383" s="41"/>
      <c r="M2383" s="101"/>
    </row>
    <row r="2384" spans="1:13">
      <c r="A2384" s="39"/>
      <c r="B2384" s="255"/>
      <c r="C2384" s="248"/>
      <c r="D2384" s="248"/>
      <c r="E2384" s="36"/>
      <c r="F2384" s="263"/>
      <c r="G2384" s="263"/>
      <c r="H2384" s="38"/>
      <c r="J2384" s="40"/>
      <c r="K2384" s="40"/>
      <c r="L2384" s="41"/>
      <c r="M2384" s="101"/>
    </row>
    <row r="2385" spans="1:13">
      <c r="A2385" s="39"/>
      <c r="B2385" s="255"/>
      <c r="C2385" s="248"/>
      <c r="D2385" s="248"/>
      <c r="E2385" s="36"/>
      <c r="F2385" s="263"/>
      <c r="G2385" s="263"/>
      <c r="H2385" s="38"/>
      <c r="J2385" s="40"/>
      <c r="K2385" s="40"/>
      <c r="L2385" s="41"/>
      <c r="M2385" s="101"/>
    </row>
    <row r="2386" spans="1:13">
      <c r="A2386" s="39"/>
      <c r="B2386" s="255"/>
      <c r="C2386" s="248"/>
      <c r="D2386" s="248"/>
      <c r="E2386" s="36"/>
      <c r="F2386" s="263"/>
      <c r="G2386" s="263"/>
      <c r="H2386" s="38"/>
      <c r="J2386" s="40"/>
      <c r="K2386" s="40"/>
      <c r="L2386" s="41"/>
      <c r="M2386" s="101"/>
    </row>
    <row r="2387" spans="1:13">
      <c r="A2387" s="39"/>
      <c r="B2387" s="255"/>
      <c r="C2387" s="248"/>
      <c r="D2387" s="248"/>
      <c r="E2387" s="36"/>
      <c r="F2387" s="263"/>
      <c r="G2387" s="263"/>
      <c r="H2387" s="38"/>
      <c r="J2387" s="40"/>
      <c r="K2387" s="40"/>
      <c r="L2387" s="41"/>
      <c r="M2387" s="101"/>
    </row>
    <row r="2388" spans="1:13">
      <c r="A2388" s="39"/>
      <c r="B2388" s="255"/>
      <c r="C2388" s="248"/>
      <c r="D2388" s="248"/>
      <c r="E2388" s="36"/>
      <c r="F2388" s="263"/>
      <c r="G2388" s="263"/>
      <c r="H2388" s="38"/>
      <c r="J2388" s="40"/>
      <c r="K2388" s="40"/>
      <c r="L2388" s="41"/>
      <c r="M2388" s="101"/>
    </row>
    <row r="2389" spans="1:13">
      <c r="A2389" s="39"/>
      <c r="B2389" s="255"/>
      <c r="C2389" s="248"/>
      <c r="D2389" s="248"/>
      <c r="E2389" s="36"/>
      <c r="F2389" s="263"/>
      <c r="G2389" s="263"/>
      <c r="H2389" s="38"/>
      <c r="J2389" s="40"/>
      <c r="K2389" s="40"/>
      <c r="L2389" s="41"/>
      <c r="M2389" s="101"/>
    </row>
    <row r="2390" spans="1:13">
      <c r="A2390" s="39"/>
      <c r="B2390" s="255"/>
      <c r="C2390" s="248"/>
      <c r="D2390" s="248"/>
      <c r="E2390" s="36"/>
      <c r="F2390" s="263"/>
      <c r="G2390" s="263"/>
      <c r="H2390" s="38"/>
      <c r="J2390" s="40"/>
      <c r="K2390" s="40"/>
      <c r="L2390" s="41"/>
      <c r="M2390" s="101"/>
    </row>
    <row r="2391" spans="1:13">
      <c r="A2391" s="39"/>
      <c r="B2391" s="255"/>
      <c r="C2391" s="248"/>
      <c r="D2391" s="248"/>
      <c r="E2391" s="36"/>
      <c r="F2391" s="263"/>
      <c r="G2391" s="263"/>
      <c r="H2391" s="38"/>
      <c r="J2391" s="40"/>
      <c r="K2391" s="40"/>
      <c r="L2391" s="41"/>
      <c r="M2391" s="101"/>
    </row>
    <row r="2392" spans="1:13">
      <c r="A2392" s="39"/>
      <c r="B2392" s="255"/>
      <c r="C2392" s="248"/>
      <c r="D2392" s="248"/>
      <c r="E2392" s="36"/>
      <c r="F2392" s="263"/>
      <c r="G2392" s="263"/>
      <c r="H2392" s="38"/>
      <c r="J2392" s="40"/>
      <c r="K2392" s="40"/>
      <c r="L2392" s="41"/>
      <c r="M2392" s="101"/>
    </row>
    <row r="2393" spans="1:13">
      <c r="A2393" s="39"/>
      <c r="B2393" s="255"/>
      <c r="C2393" s="248"/>
      <c r="D2393" s="248"/>
      <c r="E2393" s="36"/>
      <c r="F2393" s="263"/>
      <c r="G2393" s="263"/>
      <c r="H2393" s="38"/>
      <c r="J2393" s="40"/>
      <c r="K2393" s="40"/>
      <c r="L2393" s="41"/>
      <c r="M2393" s="101"/>
    </row>
    <row r="2394" spans="1:13">
      <c r="A2394" s="39"/>
      <c r="B2394" s="255"/>
      <c r="C2394" s="248"/>
      <c r="D2394" s="248"/>
      <c r="E2394" s="36"/>
      <c r="F2394" s="263"/>
      <c r="G2394" s="263"/>
      <c r="H2394" s="38"/>
      <c r="J2394" s="40"/>
      <c r="K2394" s="40"/>
      <c r="L2394" s="41"/>
      <c r="M2394" s="101"/>
    </row>
    <row r="2395" spans="1:13">
      <c r="A2395" s="39"/>
      <c r="B2395" s="255"/>
      <c r="C2395" s="248"/>
      <c r="D2395" s="248"/>
      <c r="E2395" s="36"/>
      <c r="F2395" s="263"/>
      <c r="G2395" s="263"/>
      <c r="H2395" s="38"/>
      <c r="J2395" s="40"/>
      <c r="K2395" s="40"/>
      <c r="L2395" s="41"/>
      <c r="M2395" s="101"/>
    </row>
    <row r="2396" spans="1:13">
      <c r="A2396" s="39"/>
      <c r="B2396" s="255"/>
      <c r="C2396" s="248"/>
      <c r="D2396" s="248"/>
      <c r="E2396" s="36"/>
      <c r="F2396" s="263"/>
      <c r="G2396" s="263"/>
      <c r="H2396" s="38"/>
      <c r="J2396" s="40"/>
      <c r="K2396" s="40"/>
      <c r="L2396" s="41"/>
      <c r="M2396" s="101"/>
    </row>
    <row r="2397" spans="1:13">
      <c r="A2397" s="39"/>
      <c r="B2397" s="255"/>
      <c r="C2397" s="248"/>
      <c r="D2397" s="248"/>
      <c r="E2397" s="36"/>
      <c r="F2397" s="263"/>
      <c r="G2397" s="263"/>
      <c r="H2397" s="38"/>
      <c r="J2397" s="40"/>
      <c r="K2397" s="40"/>
      <c r="L2397" s="41"/>
      <c r="M2397" s="101"/>
    </row>
    <row r="2398" spans="1:13">
      <c r="A2398" s="39"/>
      <c r="B2398" s="255"/>
      <c r="C2398" s="248"/>
      <c r="D2398" s="248"/>
      <c r="E2398" s="36"/>
      <c r="F2398" s="263"/>
      <c r="G2398" s="263"/>
      <c r="H2398" s="38"/>
      <c r="J2398" s="40"/>
      <c r="K2398" s="40"/>
      <c r="L2398" s="41"/>
      <c r="M2398" s="101"/>
    </row>
    <row r="2399" spans="1:13">
      <c r="A2399" s="39"/>
      <c r="B2399" s="255"/>
      <c r="C2399" s="248"/>
      <c r="D2399" s="248"/>
      <c r="E2399" s="36"/>
      <c r="F2399" s="263"/>
      <c r="G2399" s="263"/>
      <c r="H2399" s="38"/>
      <c r="J2399" s="40"/>
      <c r="K2399" s="40"/>
      <c r="L2399" s="41"/>
      <c r="M2399" s="101"/>
    </row>
    <row r="2400" spans="1:13">
      <c r="A2400" s="39"/>
      <c r="B2400" s="255"/>
      <c r="C2400" s="248"/>
      <c r="D2400" s="248"/>
      <c r="E2400" s="36"/>
      <c r="F2400" s="263"/>
      <c r="G2400" s="263"/>
      <c r="H2400" s="38"/>
      <c r="J2400" s="40"/>
      <c r="K2400" s="40"/>
      <c r="L2400" s="41"/>
      <c r="M2400" s="101"/>
    </row>
    <row r="2401" spans="1:13">
      <c r="A2401" s="39"/>
      <c r="B2401" s="255"/>
      <c r="C2401" s="248"/>
      <c r="D2401" s="248"/>
      <c r="E2401" s="36"/>
      <c r="F2401" s="263"/>
      <c r="G2401" s="263"/>
      <c r="H2401" s="38"/>
      <c r="J2401" s="40"/>
      <c r="K2401" s="40"/>
      <c r="L2401" s="41"/>
      <c r="M2401" s="101"/>
    </row>
    <row r="2402" spans="1:13">
      <c r="A2402" s="39"/>
      <c r="B2402" s="255"/>
      <c r="C2402" s="248"/>
      <c r="D2402" s="248"/>
      <c r="E2402" s="36"/>
      <c r="F2402" s="263"/>
      <c r="G2402" s="263"/>
      <c r="H2402" s="38"/>
      <c r="J2402" s="40"/>
      <c r="K2402" s="40"/>
      <c r="L2402" s="41"/>
      <c r="M2402" s="101"/>
    </row>
    <row r="2403" spans="1:13">
      <c r="A2403" s="39"/>
      <c r="B2403" s="255"/>
      <c r="C2403" s="248"/>
      <c r="D2403" s="248"/>
      <c r="E2403" s="36"/>
      <c r="F2403" s="263"/>
      <c r="G2403" s="263"/>
      <c r="H2403" s="38"/>
      <c r="J2403" s="40"/>
      <c r="K2403" s="40"/>
      <c r="L2403" s="41"/>
      <c r="M2403" s="101"/>
    </row>
    <row r="2404" spans="1:13">
      <c r="A2404" s="39"/>
      <c r="B2404" s="255"/>
      <c r="C2404" s="248"/>
      <c r="D2404" s="248"/>
      <c r="E2404" s="36"/>
      <c r="F2404" s="263"/>
      <c r="G2404" s="263"/>
      <c r="H2404" s="38"/>
      <c r="J2404" s="40"/>
      <c r="K2404" s="40"/>
      <c r="L2404" s="41"/>
      <c r="M2404" s="101"/>
    </row>
    <row r="2405" spans="1:13">
      <c r="A2405" s="39"/>
      <c r="B2405" s="255"/>
      <c r="C2405" s="248"/>
      <c r="D2405" s="248"/>
      <c r="E2405" s="36"/>
      <c r="F2405" s="263"/>
      <c r="G2405" s="263"/>
      <c r="H2405" s="38"/>
      <c r="J2405" s="40"/>
      <c r="K2405" s="40"/>
      <c r="L2405" s="41"/>
      <c r="M2405" s="101"/>
    </row>
    <row r="2406" spans="1:13">
      <c r="A2406" s="39"/>
      <c r="B2406" s="255"/>
      <c r="C2406" s="248"/>
      <c r="D2406" s="248"/>
      <c r="E2406" s="36"/>
      <c r="F2406" s="263"/>
      <c r="G2406" s="263"/>
      <c r="H2406" s="38"/>
      <c r="J2406" s="40"/>
      <c r="K2406" s="40"/>
      <c r="L2406" s="41"/>
      <c r="M2406" s="101"/>
    </row>
    <row r="2407" spans="1:13">
      <c r="A2407" s="39"/>
      <c r="B2407" s="255"/>
      <c r="C2407" s="248"/>
      <c r="D2407" s="248"/>
      <c r="E2407" s="36"/>
      <c r="F2407" s="263"/>
      <c r="G2407" s="263"/>
      <c r="H2407" s="38"/>
      <c r="J2407" s="40"/>
      <c r="K2407" s="40"/>
      <c r="L2407" s="41"/>
      <c r="M2407" s="101"/>
    </row>
    <row r="2408" spans="1:13">
      <c r="A2408" s="39"/>
      <c r="B2408" s="255"/>
      <c r="C2408" s="248"/>
      <c r="D2408" s="248"/>
      <c r="E2408" s="36"/>
      <c r="F2408" s="263"/>
      <c r="G2408" s="263"/>
      <c r="H2408" s="38"/>
      <c r="J2408" s="40"/>
      <c r="K2408" s="40"/>
      <c r="L2408" s="41"/>
      <c r="M2408" s="101"/>
    </row>
    <row r="2409" spans="1:13">
      <c r="A2409" s="39"/>
      <c r="B2409" s="255"/>
      <c r="C2409" s="248"/>
      <c r="D2409" s="248"/>
      <c r="E2409" s="36"/>
      <c r="F2409" s="263"/>
      <c r="G2409" s="263"/>
      <c r="H2409" s="38"/>
      <c r="J2409" s="40"/>
      <c r="K2409" s="40"/>
      <c r="L2409" s="41"/>
      <c r="M2409" s="101"/>
    </row>
    <row r="2410" spans="1:13">
      <c r="A2410" s="39"/>
      <c r="B2410" s="255"/>
      <c r="C2410" s="248"/>
      <c r="D2410" s="248"/>
      <c r="E2410" s="36"/>
      <c r="F2410" s="263"/>
      <c r="G2410" s="263"/>
      <c r="H2410" s="38"/>
      <c r="J2410" s="40"/>
      <c r="K2410" s="40"/>
      <c r="L2410" s="41"/>
      <c r="M2410" s="101"/>
    </row>
    <row r="2411" spans="1:13">
      <c r="A2411" s="39"/>
      <c r="B2411" s="255"/>
      <c r="C2411" s="248"/>
      <c r="D2411" s="248"/>
      <c r="E2411" s="36"/>
      <c r="F2411" s="263"/>
      <c r="G2411" s="263"/>
      <c r="H2411" s="38"/>
      <c r="J2411" s="40"/>
      <c r="K2411" s="40"/>
      <c r="L2411" s="41"/>
      <c r="M2411" s="101"/>
    </row>
    <row r="2412" spans="1:13">
      <c r="A2412" s="39"/>
      <c r="B2412" s="255"/>
      <c r="C2412" s="248"/>
      <c r="D2412" s="248"/>
      <c r="E2412" s="36"/>
      <c r="F2412" s="263"/>
      <c r="G2412" s="263"/>
      <c r="H2412" s="38"/>
      <c r="J2412" s="40"/>
      <c r="K2412" s="40"/>
      <c r="L2412" s="41"/>
      <c r="M2412" s="101"/>
    </row>
    <row r="2413" spans="1:13">
      <c r="A2413" s="39"/>
      <c r="B2413" s="255"/>
      <c r="C2413" s="248"/>
      <c r="D2413" s="248"/>
      <c r="E2413" s="36"/>
      <c r="F2413" s="263"/>
      <c r="G2413" s="263"/>
      <c r="H2413" s="38"/>
      <c r="J2413" s="40"/>
      <c r="K2413" s="40"/>
      <c r="L2413" s="41"/>
      <c r="M2413" s="101"/>
    </row>
    <row r="2414" spans="1:13">
      <c r="A2414" s="39"/>
      <c r="B2414" s="255"/>
      <c r="C2414" s="248"/>
      <c r="D2414" s="248"/>
      <c r="E2414" s="36"/>
      <c r="F2414" s="263"/>
      <c r="G2414" s="263"/>
      <c r="H2414" s="38"/>
      <c r="J2414" s="40"/>
      <c r="K2414" s="40"/>
      <c r="L2414" s="41"/>
      <c r="M2414" s="101"/>
    </row>
    <row r="2415" spans="1:13">
      <c r="A2415" s="39"/>
      <c r="B2415" s="255"/>
      <c r="C2415" s="248"/>
      <c r="D2415" s="248"/>
      <c r="E2415" s="36"/>
      <c r="F2415" s="263"/>
      <c r="G2415" s="263"/>
      <c r="H2415" s="38"/>
      <c r="J2415" s="40"/>
      <c r="K2415" s="40"/>
      <c r="L2415" s="41"/>
      <c r="M2415" s="101"/>
    </row>
    <row r="2416" spans="1:13">
      <c r="A2416" s="39"/>
      <c r="B2416" s="255"/>
      <c r="C2416" s="248"/>
      <c r="D2416" s="248"/>
      <c r="E2416" s="36"/>
      <c r="F2416" s="263"/>
      <c r="G2416" s="263"/>
      <c r="H2416" s="38"/>
      <c r="J2416" s="40"/>
      <c r="K2416" s="40"/>
      <c r="L2416" s="41"/>
      <c r="M2416" s="101"/>
    </row>
    <row r="2417" spans="1:13">
      <c r="A2417" s="39"/>
      <c r="B2417" s="255"/>
      <c r="C2417" s="248"/>
      <c r="D2417" s="248"/>
      <c r="E2417" s="36"/>
      <c r="F2417" s="263"/>
      <c r="G2417" s="263"/>
      <c r="H2417" s="38"/>
      <c r="J2417" s="40"/>
      <c r="K2417" s="40"/>
      <c r="L2417" s="41"/>
      <c r="M2417" s="101"/>
    </row>
    <row r="2418" spans="1:13">
      <c r="A2418" s="39"/>
      <c r="B2418" s="255"/>
      <c r="C2418" s="248"/>
      <c r="D2418" s="248"/>
      <c r="E2418" s="36"/>
      <c r="F2418" s="263"/>
      <c r="G2418" s="263"/>
      <c r="H2418" s="38"/>
      <c r="J2418" s="40"/>
      <c r="K2418" s="40"/>
      <c r="L2418" s="41"/>
      <c r="M2418" s="101"/>
    </row>
    <row r="2419" spans="1:13">
      <c r="A2419" s="39"/>
      <c r="B2419" s="255"/>
      <c r="C2419" s="248"/>
      <c r="D2419" s="248"/>
      <c r="E2419" s="36"/>
      <c r="F2419" s="263"/>
      <c r="G2419" s="263"/>
      <c r="H2419" s="38"/>
      <c r="J2419" s="40"/>
      <c r="K2419" s="40"/>
      <c r="L2419" s="41"/>
      <c r="M2419" s="101"/>
    </row>
    <row r="2420" spans="1:13">
      <c r="A2420" s="39"/>
      <c r="B2420" s="255"/>
      <c r="C2420" s="248"/>
      <c r="D2420" s="248"/>
      <c r="E2420" s="36"/>
      <c r="F2420" s="263"/>
      <c r="G2420" s="263"/>
      <c r="H2420" s="38"/>
      <c r="J2420" s="40"/>
      <c r="K2420" s="40"/>
      <c r="L2420" s="41"/>
      <c r="M2420" s="101"/>
    </row>
    <row r="2421" spans="1:13">
      <c r="A2421" s="39"/>
      <c r="B2421" s="255"/>
      <c r="C2421" s="248"/>
      <c r="D2421" s="248"/>
      <c r="E2421" s="36"/>
      <c r="F2421" s="263"/>
      <c r="G2421" s="263"/>
      <c r="H2421" s="38"/>
      <c r="J2421" s="40"/>
      <c r="K2421" s="40"/>
      <c r="L2421" s="41"/>
      <c r="M2421" s="101"/>
    </row>
    <row r="2422" spans="1:13">
      <c r="A2422" s="39"/>
      <c r="B2422" s="255"/>
      <c r="C2422" s="248"/>
      <c r="D2422" s="248"/>
      <c r="E2422" s="36"/>
      <c r="F2422" s="263"/>
      <c r="G2422" s="263"/>
      <c r="H2422" s="38"/>
      <c r="J2422" s="40"/>
      <c r="K2422" s="40"/>
      <c r="L2422" s="41"/>
      <c r="M2422" s="101"/>
    </row>
    <row r="2423" spans="1:13">
      <c r="A2423" s="39"/>
      <c r="B2423" s="255"/>
      <c r="C2423" s="248"/>
      <c r="D2423" s="248"/>
      <c r="E2423" s="36"/>
      <c r="F2423" s="263"/>
      <c r="G2423" s="263"/>
      <c r="H2423" s="38"/>
      <c r="J2423" s="40"/>
      <c r="K2423" s="40"/>
      <c r="L2423" s="41"/>
      <c r="M2423" s="101"/>
    </row>
    <row r="2424" spans="1:13">
      <c r="A2424" s="39"/>
      <c r="B2424" s="255"/>
      <c r="C2424" s="248"/>
      <c r="D2424" s="248"/>
      <c r="E2424" s="36"/>
      <c r="F2424" s="263"/>
      <c r="G2424" s="263"/>
      <c r="H2424" s="38"/>
      <c r="J2424" s="40"/>
      <c r="K2424" s="40"/>
      <c r="L2424" s="41"/>
      <c r="M2424" s="101"/>
    </row>
    <row r="2425" spans="1:13">
      <c r="A2425" s="39"/>
      <c r="B2425" s="255"/>
      <c r="C2425" s="248"/>
      <c r="D2425" s="248"/>
      <c r="E2425" s="36"/>
      <c r="F2425" s="263"/>
      <c r="G2425" s="263"/>
      <c r="H2425" s="38"/>
      <c r="J2425" s="40"/>
      <c r="K2425" s="40"/>
      <c r="L2425" s="41"/>
      <c r="M2425" s="101"/>
    </row>
    <row r="2426" spans="1:13">
      <c r="A2426" s="39"/>
      <c r="B2426" s="255"/>
      <c r="C2426" s="248"/>
      <c r="D2426" s="248"/>
      <c r="E2426" s="36"/>
      <c r="F2426" s="263"/>
      <c r="G2426" s="263"/>
      <c r="H2426" s="38"/>
      <c r="J2426" s="40"/>
      <c r="K2426" s="40"/>
      <c r="L2426" s="41"/>
      <c r="M2426" s="101"/>
    </row>
    <row r="2427" spans="1:13">
      <c r="A2427" s="39"/>
      <c r="B2427" s="255"/>
      <c r="C2427" s="248"/>
      <c r="D2427" s="248"/>
      <c r="E2427" s="36"/>
      <c r="F2427" s="263"/>
      <c r="G2427" s="263"/>
      <c r="H2427" s="38"/>
      <c r="J2427" s="40"/>
      <c r="K2427" s="40"/>
      <c r="L2427" s="41"/>
      <c r="M2427" s="101"/>
    </row>
    <row r="2428" spans="1:13">
      <c r="A2428" s="39"/>
      <c r="B2428" s="255"/>
      <c r="C2428" s="248"/>
      <c r="D2428" s="248"/>
      <c r="E2428" s="36"/>
      <c r="F2428" s="263"/>
      <c r="G2428" s="263"/>
      <c r="H2428" s="38"/>
      <c r="J2428" s="40"/>
      <c r="K2428" s="40"/>
      <c r="L2428" s="41"/>
      <c r="M2428" s="101"/>
    </row>
    <row r="2429" spans="1:13">
      <c r="A2429" s="39"/>
      <c r="B2429" s="255"/>
      <c r="C2429" s="248"/>
      <c r="D2429" s="248"/>
      <c r="E2429" s="36"/>
      <c r="F2429" s="263"/>
      <c r="G2429" s="263"/>
      <c r="H2429" s="38"/>
      <c r="J2429" s="40"/>
      <c r="K2429" s="40"/>
      <c r="L2429" s="41"/>
      <c r="M2429" s="101"/>
    </row>
    <row r="2430" spans="1:13">
      <c r="A2430" s="39"/>
      <c r="B2430" s="255"/>
      <c r="C2430" s="248"/>
      <c r="D2430" s="248"/>
      <c r="E2430" s="36"/>
      <c r="F2430" s="263"/>
      <c r="G2430" s="263"/>
      <c r="H2430" s="38"/>
      <c r="J2430" s="40"/>
      <c r="K2430" s="40"/>
      <c r="L2430" s="41"/>
      <c r="M2430" s="101"/>
    </row>
    <row r="2431" spans="1:13">
      <c r="A2431" s="39"/>
      <c r="B2431" s="255"/>
      <c r="C2431" s="248"/>
      <c r="D2431" s="248"/>
      <c r="E2431" s="36"/>
      <c r="F2431" s="263"/>
      <c r="G2431" s="263"/>
      <c r="H2431" s="38"/>
      <c r="J2431" s="40"/>
      <c r="K2431" s="40"/>
      <c r="L2431" s="41"/>
      <c r="M2431" s="101"/>
    </row>
    <row r="2432" spans="1:13">
      <c r="A2432" s="39"/>
      <c r="B2432" s="255"/>
      <c r="C2432" s="248"/>
      <c r="D2432" s="248"/>
      <c r="E2432" s="36"/>
      <c r="F2432" s="263"/>
      <c r="G2432" s="263"/>
      <c r="H2432" s="38"/>
      <c r="J2432" s="40"/>
      <c r="K2432" s="40"/>
      <c r="L2432" s="41"/>
      <c r="M2432" s="101"/>
    </row>
    <row r="2433" spans="1:13">
      <c r="A2433" s="39"/>
      <c r="B2433" s="255"/>
      <c r="C2433" s="248"/>
      <c r="D2433" s="248"/>
      <c r="E2433" s="36"/>
      <c r="F2433" s="263"/>
      <c r="G2433" s="263"/>
      <c r="H2433" s="38"/>
      <c r="J2433" s="40"/>
      <c r="K2433" s="40"/>
      <c r="L2433" s="41"/>
      <c r="M2433" s="101"/>
    </row>
    <row r="2434" spans="1:13">
      <c r="A2434" s="39"/>
      <c r="B2434" s="255"/>
      <c r="C2434" s="248"/>
      <c r="D2434" s="248"/>
      <c r="E2434" s="36"/>
      <c r="F2434" s="263"/>
      <c r="G2434" s="263"/>
      <c r="H2434" s="38"/>
      <c r="J2434" s="40"/>
      <c r="K2434" s="40"/>
      <c r="L2434" s="41"/>
      <c r="M2434" s="101"/>
    </row>
    <row r="2435" spans="1:13">
      <c r="A2435" s="39"/>
      <c r="B2435" s="255"/>
      <c r="C2435" s="248"/>
      <c r="D2435" s="248"/>
      <c r="E2435" s="36"/>
      <c r="F2435" s="263"/>
      <c r="G2435" s="263"/>
      <c r="H2435" s="38"/>
      <c r="J2435" s="40"/>
      <c r="K2435" s="40"/>
      <c r="L2435" s="41"/>
      <c r="M2435" s="101"/>
    </row>
    <row r="2436" spans="1:13">
      <c r="A2436" s="39"/>
      <c r="B2436" s="255"/>
      <c r="C2436" s="248"/>
      <c r="D2436" s="248"/>
      <c r="E2436" s="36"/>
      <c r="F2436" s="263"/>
      <c r="G2436" s="263"/>
      <c r="H2436" s="38"/>
      <c r="J2436" s="40"/>
      <c r="K2436" s="40"/>
      <c r="L2436" s="41"/>
      <c r="M2436" s="101"/>
    </row>
    <row r="2437" spans="1:13">
      <c r="A2437" s="39"/>
      <c r="B2437" s="255"/>
      <c r="C2437" s="248"/>
      <c r="D2437" s="248"/>
      <c r="E2437" s="36"/>
      <c r="F2437" s="263"/>
      <c r="G2437" s="263"/>
      <c r="H2437" s="38"/>
      <c r="J2437" s="40"/>
      <c r="K2437" s="40"/>
      <c r="L2437" s="41"/>
      <c r="M2437" s="101"/>
    </row>
    <row r="2438" spans="1:13">
      <c r="A2438" s="39"/>
      <c r="B2438" s="255"/>
      <c r="C2438" s="248"/>
      <c r="D2438" s="248"/>
      <c r="E2438" s="36"/>
      <c r="F2438" s="263"/>
      <c r="G2438" s="263"/>
      <c r="H2438" s="38"/>
      <c r="J2438" s="40"/>
      <c r="K2438" s="40"/>
      <c r="L2438" s="41"/>
      <c r="M2438" s="101"/>
    </row>
    <row r="2439" spans="1:13">
      <c r="A2439" s="39"/>
      <c r="B2439" s="255"/>
      <c r="C2439" s="248"/>
      <c r="D2439" s="248"/>
      <c r="E2439" s="36"/>
      <c r="F2439" s="263"/>
      <c r="G2439" s="263"/>
      <c r="H2439" s="38"/>
      <c r="J2439" s="40"/>
      <c r="K2439" s="40"/>
      <c r="L2439" s="41"/>
      <c r="M2439" s="101"/>
    </row>
    <row r="2440" spans="1:13">
      <c r="A2440" s="39"/>
      <c r="B2440" s="255"/>
      <c r="C2440" s="248"/>
      <c r="D2440" s="248"/>
      <c r="E2440" s="36"/>
      <c r="F2440" s="263"/>
      <c r="G2440" s="263"/>
      <c r="H2440" s="38"/>
      <c r="J2440" s="40"/>
      <c r="K2440" s="40"/>
      <c r="L2440" s="41"/>
      <c r="M2440" s="101"/>
    </row>
    <row r="2441" spans="1:13">
      <c r="A2441" s="39"/>
      <c r="B2441" s="255"/>
      <c r="C2441" s="248"/>
      <c r="D2441" s="248"/>
      <c r="E2441" s="36"/>
      <c r="F2441" s="263"/>
      <c r="G2441" s="263"/>
      <c r="H2441" s="38"/>
      <c r="J2441" s="40"/>
      <c r="K2441" s="40"/>
      <c r="L2441" s="41"/>
      <c r="M2441" s="101"/>
    </row>
    <row r="2442" spans="1:13">
      <c r="A2442" s="39"/>
      <c r="B2442" s="255"/>
      <c r="C2442" s="248"/>
      <c r="D2442" s="248"/>
      <c r="E2442" s="36"/>
      <c r="F2442" s="263"/>
      <c r="G2442" s="263"/>
      <c r="H2442" s="38"/>
      <c r="J2442" s="40"/>
      <c r="K2442" s="40"/>
      <c r="L2442" s="41"/>
      <c r="M2442" s="101"/>
    </row>
    <row r="2443" spans="1:13">
      <c r="A2443" s="39"/>
      <c r="B2443" s="255"/>
      <c r="C2443" s="248"/>
      <c r="D2443" s="248"/>
      <c r="E2443" s="36"/>
      <c r="F2443" s="263"/>
      <c r="G2443" s="263"/>
      <c r="H2443" s="38"/>
      <c r="J2443" s="40"/>
      <c r="K2443" s="40"/>
      <c r="L2443" s="41"/>
      <c r="M2443" s="101"/>
    </row>
    <row r="2444" spans="1:13">
      <c r="A2444" s="39"/>
      <c r="B2444" s="255"/>
      <c r="C2444" s="248"/>
      <c r="D2444" s="248"/>
      <c r="E2444" s="36"/>
      <c r="F2444" s="263"/>
      <c r="G2444" s="263"/>
      <c r="H2444" s="38"/>
      <c r="J2444" s="40"/>
      <c r="K2444" s="40"/>
      <c r="L2444" s="41"/>
      <c r="M2444" s="101"/>
    </row>
    <row r="2445" spans="1:13">
      <c r="A2445" s="39"/>
      <c r="B2445" s="255"/>
      <c r="C2445" s="248"/>
      <c r="D2445" s="248"/>
      <c r="E2445" s="36"/>
      <c r="F2445" s="263"/>
      <c r="G2445" s="263"/>
      <c r="H2445" s="38"/>
      <c r="J2445" s="40"/>
      <c r="K2445" s="40"/>
      <c r="L2445" s="41"/>
      <c r="M2445" s="101"/>
    </row>
    <row r="2446" spans="1:13">
      <c r="A2446" s="39"/>
      <c r="B2446" s="255"/>
      <c r="C2446" s="248"/>
      <c r="D2446" s="248"/>
      <c r="E2446" s="36"/>
      <c r="F2446" s="263"/>
      <c r="G2446" s="263"/>
      <c r="H2446" s="38"/>
      <c r="J2446" s="40"/>
      <c r="K2446" s="40"/>
      <c r="L2446" s="41"/>
      <c r="M2446" s="101"/>
    </row>
    <row r="2447" spans="1:13">
      <c r="A2447" s="39"/>
      <c r="B2447" s="255"/>
      <c r="C2447" s="248"/>
      <c r="D2447" s="248"/>
      <c r="E2447" s="36"/>
      <c r="F2447" s="263"/>
      <c r="G2447" s="263"/>
      <c r="H2447" s="38"/>
      <c r="J2447" s="40"/>
      <c r="K2447" s="40"/>
      <c r="L2447" s="41"/>
      <c r="M2447" s="101"/>
    </row>
    <row r="2448" spans="1:13">
      <c r="A2448" s="39"/>
      <c r="B2448" s="255"/>
      <c r="C2448" s="248"/>
      <c r="D2448" s="248"/>
      <c r="E2448" s="36"/>
      <c r="F2448" s="263"/>
      <c r="G2448" s="263"/>
      <c r="H2448" s="38"/>
      <c r="J2448" s="40"/>
      <c r="K2448" s="40"/>
      <c r="L2448" s="41"/>
      <c r="M2448" s="101"/>
    </row>
    <row r="2449" spans="1:13">
      <c r="A2449" s="39"/>
      <c r="B2449" s="255"/>
      <c r="C2449" s="248"/>
      <c r="D2449" s="248"/>
      <c r="E2449" s="36"/>
      <c r="F2449" s="263"/>
      <c r="G2449" s="263"/>
      <c r="H2449" s="38"/>
      <c r="J2449" s="40"/>
      <c r="K2449" s="40"/>
      <c r="L2449" s="41"/>
      <c r="M2449" s="101"/>
    </row>
    <row r="2450" spans="1:13">
      <c r="A2450" s="39"/>
      <c r="B2450" s="255"/>
      <c r="C2450" s="248"/>
      <c r="D2450" s="248"/>
      <c r="E2450" s="36"/>
      <c r="F2450" s="263"/>
      <c r="G2450" s="263"/>
      <c r="H2450" s="38"/>
      <c r="J2450" s="40"/>
      <c r="K2450" s="40"/>
      <c r="L2450" s="41"/>
      <c r="M2450" s="101"/>
    </row>
    <row r="2451" spans="1:13">
      <c r="A2451" s="39"/>
      <c r="B2451" s="255"/>
      <c r="C2451" s="248"/>
      <c r="D2451" s="248"/>
      <c r="E2451" s="36"/>
      <c r="F2451" s="263"/>
      <c r="G2451" s="263"/>
      <c r="H2451" s="38"/>
      <c r="J2451" s="40"/>
      <c r="K2451" s="40"/>
      <c r="L2451" s="41"/>
      <c r="M2451" s="101"/>
    </row>
    <row r="2452" spans="1:13">
      <c r="A2452" s="39"/>
      <c r="B2452" s="255"/>
      <c r="C2452" s="248"/>
      <c r="D2452" s="248"/>
      <c r="E2452" s="36"/>
      <c r="F2452" s="263"/>
      <c r="G2452" s="263"/>
      <c r="H2452" s="38"/>
      <c r="J2452" s="40"/>
      <c r="K2452" s="40"/>
      <c r="L2452" s="41"/>
      <c r="M2452" s="101"/>
    </row>
    <row r="2453" spans="1:13">
      <c r="A2453" s="39"/>
      <c r="B2453" s="255"/>
      <c r="C2453" s="248"/>
      <c r="D2453" s="248"/>
      <c r="E2453" s="36"/>
      <c r="F2453" s="263"/>
      <c r="G2453" s="263"/>
      <c r="H2453" s="38"/>
      <c r="J2453" s="40"/>
      <c r="K2453" s="40"/>
      <c r="L2453" s="41"/>
      <c r="M2453" s="101"/>
    </row>
    <row r="2454" spans="1:13">
      <c r="A2454" s="39"/>
      <c r="B2454" s="255"/>
      <c r="C2454" s="248"/>
      <c r="D2454" s="248"/>
      <c r="E2454" s="36"/>
      <c r="F2454" s="263"/>
      <c r="G2454" s="263"/>
      <c r="H2454" s="38"/>
      <c r="J2454" s="40"/>
      <c r="K2454" s="40"/>
      <c r="L2454" s="41"/>
      <c r="M2454" s="101"/>
    </row>
    <row r="2455" spans="1:13">
      <c r="A2455" s="39"/>
      <c r="B2455" s="255"/>
      <c r="C2455" s="248"/>
      <c r="D2455" s="248"/>
      <c r="E2455" s="36"/>
      <c r="F2455" s="263"/>
      <c r="G2455" s="263"/>
      <c r="H2455" s="38"/>
      <c r="J2455" s="40"/>
      <c r="K2455" s="40"/>
      <c r="L2455" s="41"/>
      <c r="M2455" s="101"/>
    </row>
    <row r="2456" spans="1:13">
      <c r="A2456" s="39"/>
      <c r="B2456" s="255"/>
      <c r="C2456" s="248"/>
      <c r="D2456" s="248"/>
      <c r="E2456" s="36"/>
      <c r="F2456" s="263"/>
      <c r="G2456" s="263"/>
      <c r="H2456" s="38"/>
      <c r="J2456" s="40"/>
      <c r="K2456" s="40"/>
      <c r="L2456" s="41"/>
      <c r="M2456" s="101"/>
    </row>
    <row r="2457" spans="1:13">
      <c r="A2457" s="39"/>
      <c r="B2457" s="255"/>
      <c r="C2457" s="248"/>
      <c r="D2457" s="248"/>
      <c r="E2457" s="36"/>
      <c r="F2457" s="263"/>
      <c r="G2457" s="263"/>
      <c r="H2457" s="38"/>
      <c r="J2457" s="40"/>
      <c r="K2457" s="40"/>
      <c r="L2457" s="41"/>
      <c r="M2457" s="101"/>
    </row>
    <row r="2458" spans="1:13">
      <c r="A2458" s="39"/>
      <c r="B2458" s="255"/>
      <c r="C2458" s="248"/>
      <c r="D2458" s="248"/>
      <c r="E2458" s="36"/>
      <c r="F2458" s="263"/>
      <c r="G2458" s="263"/>
      <c r="H2458" s="38"/>
      <c r="J2458" s="40"/>
      <c r="K2458" s="40"/>
      <c r="L2458" s="41"/>
      <c r="M2458" s="101"/>
    </row>
    <row r="2459" spans="1:13">
      <c r="A2459" s="39"/>
      <c r="B2459" s="255"/>
      <c r="C2459" s="248"/>
      <c r="D2459" s="248"/>
      <c r="E2459" s="36"/>
      <c r="F2459" s="263"/>
      <c r="G2459" s="263"/>
      <c r="H2459" s="38"/>
      <c r="J2459" s="40"/>
      <c r="K2459" s="40"/>
      <c r="L2459" s="41"/>
      <c r="M2459" s="101"/>
    </row>
    <row r="2460" spans="1:13">
      <c r="A2460" s="39"/>
      <c r="B2460" s="255"/>
      <c r="C2460" s="248"/>
      <c r="D2460" s="248"/>
      <c r="E2460" s="36"/>
      <c r="F2460" s="263"/>
      <c r="G2460" s="263"/>
      <c r="H2460" s="38"/>
      <c r="J2460" s="40"/>
      <c r="K2460" s="40"/>
      <c r="L2460" s="41"/>
      <c r="M2460" s="101"/>
    </row>
    <row r="2461" spans="1:13">
      <c r="A2461" s="39"/>
      <c r="B2461" s="255"/>
      <c r="C2461" s="248"/>
      <c r="D2461" s="248"/>
      <c r="E2461" s="36"/>
      <c r="F2461" s="263"/>
      <c r="G2461" s="263"/>
      <c r="H2461" s="38"/>
      <c r="J2461" s="40"/>
      <c r="K2461" s="40"/>
      <c r="L2461" s="41"/>
      <c r="M2461" s="101"/>
    </row>
    <row r="2462" spans="1:13">
      <c r="A2462" s="39"/>
      <c r="B2462" s="255"/>
      <c r="C2462" s="248"/>
      <c r="D2462" s="248"/>
      <c r="E2462" s="36"/>
      <c r="F2462" s="263"/>
      <c r="G2462" s="263"/>
      <c r="H2462" s="38"/>
      <c r="J2462" s="40"/>
      <c r="K2462" s="40"/>
      <c r="L2462" s="41"/>
      <c r="M2462" s="101"/>
    </row>
    <row r="2463" spans="1:13">
      <c r="A2463" s="39"/>
      <c r="B2463" s="255"/>
      <c r="C2463" s="248"/>
      <c r="D2463" s="248"/>
      <c r="E2463" s="36"/>
      <c r="F2463" s="263"/>
      <c r="G2463" s="263"/>
      <c r="H2463" s="38"/>
      <c r="J2463" s="40"/>
      <c r="K2463" s="40"/>
      <c r="L2463" s="41"/>
      <c r="M2463" s="101"/>
    </row>
    <row r="2464" spans="1:13">
      <c r="A2464" s="39"/>
      <c r="B2464" s="255"/>
      <c r="C2464" s="248"/>
      <c r="D2464" s="248"/>
      <c r="E2464" s="36"/>
      <c r="F2464" s="263"/>
      <c r="G2464" s="263"/>
      <c r="H2464" s="38"/>
      <c r="J2464" s="40"/>
      <c r="K2464" s="40"/>
      <c r="L2464" s="41"/>
      <c r="M2464" s="101"/>
    </row>
    <row r="2465" spans="1:13">
      <c r="A2465" s="39"/>
      <c r="B2465" s="255"/>
      <c r="C2465" s="248"/>
      <c r="D2465" s="248"/>
      <c r="E2465" s="36"/>
      <c r="F2465" s="263"/>
      <c r="G2465" s="263"/>
      <c r="H2465" s="38"/>
      <c r="J2465" s="40"/>
      <c r="K2465" s="40"/>
      <c r="L2465" s="41"/>
      <c r="M2465" s="101"/>
    </row>
    <row r="2466" spans="1:13">
      <c r="A2466" s="39"/>
      <c r="B2466" s="255"/>
      <c r="C2466" s="248"/>
      <c r="D2466" s="248"/>
      <c r="E2466" s="36"/>
      <c r="F2466" s="263"/>
      <c r="G2466" s="263"/>
      <c r="H2466" s="38"/>
      <c r="J2466" s="40"/>
      <c r="K2466" s="40"/>
      <c r="L2466" s="41"/>
      <c r="M2466" s="101"/>
    </row>
    <row r="2467" spans="1:13">
      <c r="A2467" s="39"/>
      <c r="B2467" s="255"/>
      <c r="C2467" s="248"/>
      <c r="D2467" s="248"/>
      <c r="E2467" s="36"/>
      <c r="F2467" s="263"/>
      <c r="G2467" s="263"/>
      <c r="H2467" s="38"/>
      <c r="J2467" s="40"/>
      <c r="K2467" s="40"/>
      <c r="L2467" s="41"/>
      <c r="M2467" s="101"/>
    </row>
    <row r="2468" spans="1:13">
      <c r="A2468" s="39"/>
      <c r="B2468" s="255"/>
      <c r="C2468" s="248"/>
      <c r="D2468" s="248"/>
      <c r="E2468" s="36"/>
      <c r="F2468" s="263"/>
      <c r="G2468" s="263"/>
      <c r="H2468" s="38"/>
      <c r="J2468" s="40"/>
      <c r="K2468" s="40"/>
      <c r="L2468" s="41"/>
      <c r="M2468" s="101"/>
    </row>
    <row r="2469" spans="1:13">
      <c r="A2469" s="39"/>
      <c r="B2469" s="255"/>
      <c r="C2469" s="248"/>
      <c r="D2469" s="248"/>
      <c r="E2469" s="36"/>
      <c r="F2469" s="263"/>
      <c r="G2469" s="263"/>
      <c r="H2469" s="38"/>
      <c r="J2469" s="40"/>
      <c r="K2469" s="40"/>
      <c r="L2469" s="41"/>
      <c r="M2469" s="101"/>
    </row>
    <row r="2470" spans="1:13">
      <c r="A2470" s="39"/>
      <c r="B2470" s="255"/>
      <c r="C2470" s="248"/>
      <c r="D2470" s="248"/>
      <c r="E2470" s="36"/>
      <c r="F2470" s="263"/>
      <c r="G2470" s="263"/>
      <c r="H2470" s="38"/>
      <c r="J2470" s="40"/>
      <c r="K2470" s="40"/>
      <c r="L2470" s="41"/>
      <c r="M2470" s="101"/>
    </row>
    <row r="2471" spans="1:13">
      <c r="A2471" s="39"/>
      <c r="B2471" s="255"/>
      <c r="C2471" s="248"/>
      <c r="D2471" s="248"/>
      <c r="E2471" s="36"/>
      <c r="F2471" s="263"/>
      <c r="G2471" s="263"/>
      <c r="H2471" s="38"/>
      <c r="J2471" s="40"/>
      <c r="K2471" s="40"/>
      <c r="L2471" s="41"/>
      <c r="M2471" s="101"/>
    </row>
    <row r="2472" spans="1:13">
      <c r="A2472" s="39"/>
      <c r="B2472" s="255"/>
      <c r="C2472" s="248"/>
      <c r="D2472" s="248"/>
      <c r="E2472" s="36"/>
      <c r="F2472" s="263"/>
      <c r="G2472" s="263"/>
      <c r="H2472" s="38"/>
      <c r="J2472" s="40"/>
      <c r="K2472" s="40"/>
      <c r="L2472" s="41"/>
      <c r="M2472" s="101"/>
    </row>
    <row r="2473" spans="1:13">
      <c r="A2473" s="39"/>
      <c r="B2473" s="255"/>
      <c r="C2473" s="248"/>
      <c r="D2473" s="248"/>
      <c r="E2473" s="36"/>
      <c r="F2473" s="263"/>
      <c r="G2473" s="263"/>
      <c r="H2473" s="38"/>
      <c r="J2473" s="40"/>
      <c r="K2473" s="40"/>
      <c r="L2473" s="41"/>
      <c r="M2473" s="101"/>
    </row>
    <row r="2474" spans="1:13">
      <c r="A2474" s="39"/>
      <c r="B2474" s="255"/>
      <c r="C2474" s="248"/>
      <c r="D2474" s="248"/>
      <c r="E2474" s="36"/>
      <c r="F2474" s="263"/>
      <c r="G2474" s="263"/>
      <c r="H2474" s="38"/>
      <c r="J2474" s="40"/>
      <c r="K2474" s="40"/>
      <c r="L2474" s="41"/>
      <c r="M2474" s="101"/>
    </row>
    <row r="2475" spans="1:13">
      <c r="A2475" s="39"/>
      <c r="B2475" s="255"/>
      <c r="C2475" s="248"/>
      <c r="D2475" s="248"/>
      <c r="E2475" s="36"/>
      <c r="F2475" s="263"/>
      <c r="G2475" s="263"/>
      <c r="H2475" s="38"/>
      <c r="J2475" s="40"/>
      <c r="K2475" s="40"/>
      <c r="L2475" s="41"/>
      <c r="M2475" s="101"/>
    </row>
    <row r="2476" spans="1:13">
      <c r="A2476" s="39"/>
      <c r="B2476" s="255"/>
      <c r="C2476" s="248"/>
      <c r="D2476" s="248"/>
      <c r="E2476" s="36"/>
      <c r="F2476" s="263"/>
      <c r="G2476" s="263"/>
      <c r="H2476" s="38"/>
      <c r="J2476" s="40"/>
      <c r="K2476" s="40"/>
      <c r="L2476" s="41"/>
      <c r="M2476" s="101"/>
    </row>
    <row r="2477" spans="1:13">
      <c r="A2477" s="39"/>
      <c r="B2477" s="255"/>
      <c r="C2477" s="248"/>
      <c r="D2477" s="248"/>
      <c r="E2477" s="36"/>
      <c r="F2477" s="263"/>
      <c r="G2477" s="263"/>
      <c r="H2477" s="38"/>
      <c r="J2477" s="40"/>
      <c r="K2477" s="40"/>
      <c r="L2477" s="41"/>
      <c r="M2477" s="101"/>
    </row>
    <row r="2478" spans="1:13">
      <c r="A2478" s="39"/>
      <c r="B2478" s="255"/>
      <c r="C2478" s="248"/>
      <c r="D2478" s="248"/>
      <c r="E2478" s="36"/>
      <c r="F2478" s="263"/>
      <c r="G2478" s="263"/>
      <c r="H2478" s="38"/>
      <c r="J2478" s="40"/>
      <c r="K2478" s="40"/>
      <c r="L2478" s="41"/>
      <c r="M2478" s="101"/>
    </row>
    <row r="2479" spans="1:13">
      <c r="A2479" s="39"/>
      <c r="B2479" s="255"/>
      <c r="C2479" s="248"/>
      <c r="D2479" s="248"/>
      <c r="E2479" s="36"/>
      <c r="F2479" s="263"/>
      <c r="G2479" s="263"/>
      <c r="H2479" s="38"/>
      <c r="J2479" s="40"/>
      <c r="K2479" s="40"/>
      <c r="L2479" s="41"/>
      <c r="M2479" s="101"/>
    </row>
    <row r="2480" spans="1:13">
      <c r="A2480" s="39"/>
      <c r="B2480" s="255"/>
      <c r="C2480" s="248"/>
      <c r="D2480" s="248"/>
      <c r="E2480" s="36"/>
      <c r="F2480" s="263"/>
      <c r="G2480" s="263"/>
      <c r="H2480" s="38"/>
      <c r="J2480" s="40"/>
      <c r="K2480" s="40"/>
      <c r="L2480" s="41"/>
      <c r="M2480" s="101"/>
    </row>
    <row r="2481" spans="1:13">
      <c r="A2481" s="39"/>
      <c r="B2481" s="255"/>
      <c r="C2481" s="248"/>
      <c r="D2481" s="248"/>
      <c r="E2481" s="36"/>
      <c r="F2481" s="263"/>
      <c r="G2481" s="263"/>
      <c r="H2481" s="38"/>
      <c r="J2481" s="40"/>
      <c r="K2481" s="40"/>
      <c r="L2481" s="41"/>
      <c r="M2481" s="101"/>
    </row>
    <row r="2482" spans="1:13">
      <c r="A2482" s="39"/>
      <c r="B2482" s="255"/>
      <c r="C2482" s="248"/>
      <c r="D2482" s="248"/>
      <c r="E2482" s="36"/>
      <c r="F2482" s="263"/>
      <c r="G2482" s="263"/>
      <c r="H2482" s="38"/>
      <c r="J2482" s="40"/>
      <c r="K2482" s="40"/>
      <c r="L2482" s="41"/>
      <c r="M2482" s="101"/>
    </row>
    <row r="2483" spans="1:13">
      <c r="A2483" s="39"/>
      <c r="B2483" s="255"/>
      <c r="C2483" s="248"/>
      <c r="D2483" s="248"/>
      <c r="E2483" s="36"/>
      <c r="F2483" s="263"/>
      <c r="G2483" s="263"/>
      <c r="H2483" s="38"/>
      <c r="J2483" s="40"/>
      <c r="K2483" s="40"/>
      <c r="L2483" s="41"/>
      <c r="M2483" s="101"/>
    </row>
    <row r="2484" spans="1:13">
      <c r="A2484" s="39"/>
      <c r="B2484" s="255"/>
      <c r="C2484" s="248"/>
      <c r="D2484" s="248"/>
      <c r="E2484" s="36"/>
      <c r="F2484" s="263"/>
      <c r="G2484" s="263"/>
      <c r="H2484" s="38"/>
      <c r="J2484" s="40"/>
      <c r="K2484" s="40"/>
      <c r="L2484" s="41"/>
      <c r="M2484" s="101"/>
    </row>
    <row r="2485" spans="1:13">
      <c r="A2485" s="39"/>
      <c r="B2485" s="255"/>
      <c r="C2485" s="248"/>
      <c r="D2485" s="248"/>
      <c r="E2485" s="36"/>
      <c r="F2485" s="263"/>
      <c r="G2485" s="263"/>
      <c r="H2485" s="38"/>
      <c r="J2485" s="40"/>
      <c r="K2485" s="40"/>
      <c r="L2485" s="41"/>
      <c r="M2485" s="101"/>
    </row>
    <row r="2486" spans="1:13">
      <c r="A2486" s="39"/>
      <c r="B2486" s="255"/>
      <c r="C2486" s="248"/>
      <c r="D2486" s="248"/>
      <c r="E2486" s="36"/>
      <c r="F2486" s="263"/>
      <c r="G2486" s="263"/>
      <c r="H2486" s="38"/>
      <c r="J2486" s="40"/>
      <c r="K2486" s="40"/>
      <c r="L2486" s="41"/>
      <c r="M2486" s="101"/>
    </row>
    <row r="2487" spans="1:13">
      <c r="A2487" s="39"/>
      <c r="B2487" s="255"/>
      <c r="C2487" s="248"/>
      <c r="D2487" s="248"/>
      <c r="E2487" s="36"/>
      <c r="F2487" s="263"/>
      <c r="G2487" s="263"/>
      <c r="H2487" s="38"/>
      <c r="J2487" s="40"/>
      <c r="K2487" s="40"/>
      <c r="L2487" s="41"/>
      <c r="M2487" s="101"/>
    </row>
    <row r="2488" spans="1:13">
      <c r="A2488" s="39"/>
      <c r="B2488" s="255"/>
      <c r="C2488" s="248"/>
      <c r="D2488" s="248"/>
      <c r="E2488" s="36"/>
      <c r="F2488" s="263"/>
      <c r="G2488" s="263"/>
      <c r="H2488" s="38"/>
      <c r="J2488" s="40"/>
      <c r="K2488" s="40"/>
      <c r="L2488" s="41"/>
      <c r="M2488" s="101"/>
    </row>
    <row r="2489" spans="1:13">
      <c r="A2489" s="39"/>
      <c r="B2489" s="255"/>
      <c r="C2489" s="248"/>
      <c r="D2489" s="248"/>
      <c r="E2489" s="36"/>
      <c r="F2489" s="263"/>
      <c r="G2489" s="263"/>
      <c r="H2489" s="38"/>
      <c r="J2489" s="40"/>
      <c r="K2489" s="40"/>
      <c r="L2489" s="41"/>
      <c r="M2489" s="101"/>
    </row>
    <row r="2490" spans="1:13">
      <c r="A2490" s="39"/>
      <c r="B2490" s="255"/>
      <c r="C2490" s="248"/>
      <c r="D2490" s="248"/>
      <c r="E2490" s="36"/>
      <c r="F2490" s="263"/>
      <c r="G2490" s="263"/>
      <c r="H2490" s="38"/>
      <c r="J2490" s="40"/>
      <c r="K2490" s="40"/>
      <c r="L2490" s="41"/>
      <c r="M2490" s="101"/>
    </row>
    <row r="2491" spans="1:13">
      <c r="A2491" s="39"/>
      <c r="B2491" s="255"/>
      <c r="C2491" s="248"/>
      <c r="D2491" s="248"/>
      <c r="E2491" s="36"/>
      <c r="F2491" s="263"/>
      <c r="G2491" s="263"/>
      <c r="H2491" s="38"/>
      <c r="J2491" s="40"/>
      <c r="K2491" s="40"/>
      <c r="L2491" s="41"/>
      <c r="M2491" s="101"/>
    </row>
    <row r="2492" spans="1:13">
      <c r="A2492" s="39"/>
      <c r="B2492" s="255"/>
      <c r="C2492" s="248"/>
      <c r="D2492" s="248"/>
      <c r="E2492" s="36"/>
      <c r="F2492" s="263"/>
      <c r="G2492" s="263"/>
      <c r="H2492" s="38"/>
      <c r="J2492" s="40"/>
      <c r="K2492" s="40"/>
      <c r="L2492" s="41"/>
      <c r="M2492" s="101"/>
    </row>
    <row r="2493" spans="1:13">
      <c r="A2493" s="39"/>
      <c r="B2493" s="255"/>
      <c r="C2493" s="248"/>
      <c r="D2493" s="248"/>
      <c r="E2493" s="36"/>
      <c r="F2493" s="263"/>
      <c r="G2493" s="263"/>
      <c r="H2493" s="38"/>
      <c r="J2493" s="40"/>
      <c r="K2493" s="40"/>
      <c r="L2493" s="41"/>
      <c r="M2493" s="101"/>
    </row>
    <row r="2494" spans="1:13">
      <c r="A2494" s="39"/>
      <c r="B2494" s="255"/>
      <c r="C2494" s="248"/>
      <c r="D2494" s="248"/>
      <c r="E2494" s="36"/>
      <c r="F2494" s="263"/>
      <c r="G2494" s="263"/>
      <c r="H2494" s="38"/>
      <c r="J2494" s="40"/>
      <c r="K2494" s="40"/>
      <c r="L2494" s="41"/>
      <c r="M2494" s="101"/>
    </row>
    <row r="2495" spans="1:13">
      <c r="A2495" s="39"/>
      <c r="B2495" s="255"/>
      <c r="C2495" s="248"/>
      <c r="D2495" s="248"/>
      <c r="E2495" s="36"/>
      <c r="F2495" s="263"/>
      <c r="G2495" s="263"/>
      <c r="H2495" s="38"/>
      <c r="J2495" s="40"/>
      <c r="K2495" s="40"/>
      <c r="L2495" s="41"/>
      <c r="M2495" s="101"/>
    </row>
    <row r="2496" spans="1:13">
      <c r="A2496" s="39"/>
      <c r="B2496" s="255"/>
      <c r="C2496" s="248"/>
      <c r="D2496" s="248"/>
      <c r="E2496" s="36"/>
      <c r="F2496" s="263"/>
      <c r="G2496" s="263"/>
      <c r="H2496" s="38"/>
      <c r="J2496" s="40"/>
      <c r="K2496" s="40"/>
      <c r="L2496" s="41"/>
      <c r="M2496" s="101"/>
    </row>
    <row r="2497" spans="1:13">
      <c r="A2497" s="39"/>
      <c r="B2497" s="255"/>
      <c r="C2497" s="248"/>
      <c r="D2497" s="248"/>
      <c r="E2497" s="36"/>
      <c r="F2497" s="263"/>
      <c r="G2497" s="263"/>
      <c r="H2497" s="38"/>
      <c r="J2497" s="40"/>
      <c r="K2497" s="40"/>
      <c r="L2497" s="41"/>
      <c r="M2497" s="101"/>
    </row>
    <row r="2498" spans="1:13">
      <c r="A2498" s="39"/>
      <c r="B2498" s="255"/>
      <c r="C2498" s="248"/>
      <c r="D2498" s="248"/>
      <c r="E2498" s="36"/>
      <c r="F2498" s="263"/>
      <c r="G2498" s="263"/>
      <c r="H2498" s="38"/>
      <c r="J2498" s="40"/>
      <c r="K2498" s="40"/>
      <c r="L2498" s="41"/>
      <c r="M2498" s="101"/>
    </row>
    <row r="2499" spans="1:13">
      <c r="A2499" s="39"/>
      <c r="B2499" s="255"/>
      <c r="C2499" s="248"/>
      <c r="D2499" s="248"/>
      <c r="E2499" s="36"/>
      <c r="F2499" s="263"/>
      <c r="G2499" s="263"/>
      <c r="H2499" s="38"/>
      <c r="J2499" s="40"/>
      <c r="K2499" s="40"/>
      <c r="L2499" s="41"/>
      <c r="M2499" s="101"/>
    </row>
    <row r="2500" spans="1:13">
      <c r="A2500" s="39"/>
      <c r="B2500" s="255"/>
      <c r="C2500" s="248"/>
      <c r="D2500" s="248"/>
      <c r="E2500" s="36"/>
      <c r="F2500" s="263"/>
      <c r="G2500" s="263"/>
      <c r="H2500" s="38"/>
      <c r="J2500" s="40"/>
      <c r="K2500" s="40"/>
      <c r="L2500" s="41"/>
      <c r="M2500" s="101"/>
    </row>
    <row r="2501" spans="1:13">
      <c r="A2501" s="39"/>
      <c r="B2501" s="255"/>
      <c r="C2501" s="248"/>
      <c r="D2501" s="248"/>
      <c r="E2501" s="36"/>
      <c r="F2501" s="263"/>
      <c r="G2501" s="263"/>
      <c r="H2501" s="38"/>
      <c r="J2501" s="40"/>
      <c r="K2501" s="40"/>
      <c r="L2501" s="41"/>
      <c r="M2501" s="101"/>
    </row>
    <row r="2502" spans="1:13">
      <c r="A2502" s="39"/>
      <c r="B2502" s="255"/>
      <c r="C2502" s="248"/>
      <c r="D2502" s="248"/>
      <c r="E2502" s="36"/>
      <c r="F2502" s="263"/>
      <c r="G2502" s="263"/>
      <c r="H2502" s="38"/>
      <c r="J2502" s="40"/>
      <c r="K2502" s="40"/>
      <c r="L2502" s="41"/>
      <c r="M2502" s="101"/>
    </row>
    <row r="2503" spans="1:13">
      <c r="A2503" s="39"/>
      <c r="B2503" s="255"/>
      <c r="C2503" s="248"/>
      <c r="D2503" s="248"/>
      <c r="E2503" s="36"/>
      <c r="F2503" s="263"/>
      <c r="G2503" s="263"/>
      <c r="H2503" s="38"/>
      <c r="J2503" s="40"/>
      <c r="K2503" s="40"/>
      <c r="L2503" s="41"/>
      <c r="M2503" s="101"/>
    </row>
    <row r="2504" spans="1:13">
      <c r="A2504" s="39"/>
      <c r="B2504" s="255"/>
      <c r="C2504" s="248"/>
      <c r="D2504" s="248"/>
      <c r="E2504" s="36"/>
      <c r="F2504" s="263"/>
      <c r="G2504" s="263"/>
      <c r="H2504" s="38"/>
      <c r="J2504" s="40"/>
      <c r="K2504" s="40"/>
      <c r="L2504" s="41"/>
      <c r="M2504" s="101"/>
    </row>
    <row r="2505" spans="1:13">
      <c r="A2505" s="39"/>
      <c r="B2505" s="255"/>
      <c r="C2505" s="248"/>
      <c r="D2505" s="248"/>
      <c r="E2505" s="36"/>
      <c r="F2505" s="263"/>
      <c r="G2505" s="263"/>
      <c r="H2505" s="38"/>
      <c r="J2505" s="40"/>
      <c r="K2505" s="40"/>
      <c r="L2505" s="41"/>
      <c r="M2505" s="101"/>
    </row>
    <row r="2506" spans="1:13">
      <c r="A2506" s="39"/>
      <c r="B2506" s="255"/>
      <c r="C2506" s="248"/>
      <c r="D2506" s="248"/>
      <c r="E2506" s="36"/>
      <c r="F2506" s="263"/>
      <c r="G2506" s="263"/>
      <c r="H2506" s="38"/>
      <c r="J2506" s="40"/>
      <c r="K2506" s="40"/>
      <c r="L2506" s="41"/>
      <c r="M2506" s="101"/>
    </row>
    <row r="2507" spans="1:13">
      <c r="A2507" s="39"/>
      <c r="B2507" s="255"/>
      <c r="C2507" s="248"/>
      <c r="D2507" s="248"/>
      <c r="E2507" s="36"/>
      <c r="F2507" s="263"/>
      <c r="G2507" s="263"/>
      <c r="H2507" s="38"/>
      <c r="J2507" s="40"/>
      <c r="K2507" s="40"/>
      <c r="L2507" s="41"/>
      <c r="M2507" s="101"/>
    </row>
    <row r="2508" spans="1:13">
      <c r="A2508" s="39"/>
      <c r="B2508" s="255"/>
      <c r="C2508" s="248"/>
      <c r="D2508" s="248"/>
      <c r="E2508" s="36"/>
      <c r="F2508" s="263"/>
      <c r="G2508" s="263"/>
      <c r="H2508" s="38"/>
      <c r="J2508" s="40"/>
      <c r="K2508" s="40"/>
      <c r="L2508" s="41"/>
      <c r="M2508" s="101"/>
    </row>
    <row r="2509" spans="1:13">
      <c r="A2509" s="39"/>
      <c r="B2509" s="255"/>
      <c r="C2509" s="248"/>
      <c r="D2509" s="248"/>
      <c r="E2509" s="36"/>
      <c r="F2509" s="263"/>
      <c r="G2509" s="263"/>
      <c r="H2509" s="38"/>
      <c r="J2509" s="40"/>
      <c r="K2509" s="40"/>
      <c r="L2509" s="41"/>
      <c r="M2509" s="101"/>
    </row>
    <row r="2510" spans="1:13">
      <c r="A2510" s="39"/>
      <c r="B2510" s="255"/>
      <c r="C2510" s="248"/>
      <c r="D2510" s="248"/>
      <c r="E2510" s="36"/>
      <c r="F2510" s="263"/>
      <c r="G2510" s="263"/>
      <c r="H2510" s="38"/>
      <c r="J2510" s="40"/>
      <c r="K2510" s="40"/>
      <c r="L2510" s="41"/>
      <c r="M2510" s="101"/>
    </row>
    <row r="2511" spans="1:13">
      <c r="A2511" s="39"/>
      <c r="B2511" s="255"/>
      <c r="C2511" s="248"/>
      <c r="D2511" s="248"/>
      <c r="E2511" s="36"/>
      <c r="F2511" s="263"/>
      <c r="G2511" s="263"/>
      <c r="H2511" s="38"/>
      <c r="J2511" s="40"/>
      <c r="K2511" s="40"/>
      <c r="L2511" s="41"/>
      <c r="M2511" s="101"/>
    </row>
    <row r="2512" spans="1:13">
      <c r="A2512" s="39"/>
      <c r="B2512" s="255"/>
      <c r="C2512" s="248"/>
      <c r="D2512" s="248"/>
      <c r="E2512" s="36"/>
      <c r="F2512" s="263"/>
      <c r="G2512" s="263"/>
      <c r="H2512" s="38"/>
      <c r="J2512" s="40"/>
      <c r="K2512" s="40"/>
      <c r="L2512" s="41"/>
      <c r="M2512" s="101"/>
    </row>
    <row r="2513" spans="1:13">
      <c r="A2513" s="39"/>
      <c r="B2513" s="255"/>
      <c r="C2513" s="248"/>
      <c r="D2513" s="248"/>
      <c r="E2513" s="36"/>
      <c r="F2513" s="263"/>
      <c r="G2513" s="263"/>
      <c r="H2513" s="38"/>
      <c r="J2513" s="40"/>
      <c r="K2513" s="40"/>
      <c r="L2513" s="41"/>
      <c r="M2513" s="101"/>
    </row>
    <row r="2514" spans="1:13">
      <c r="A2514" s="39"/>
      <c r="B2514" s="255"/>
      <c r="C2514" s="248"/>
      <c r="D2514" s="248"/>
      <c r="E2514" s="36"/>
      <c r="F2514" s="263"/>
      <c r="G2514" s="263"/>
      <c r="H2514" s="38"/>
      <c r="J2514" s="40"/>
      <c r="K2514" s="40"/>
      <c r="L2514" s="41"/>
      <c r="M2514" s="101"/>
    </row>
    <row r="2515" spans="1:13">
      <c r="A2515" s="39"/>
      <c r="B2515" s="255"/>
      <c r="C2515" s="248"/>
      <c r="D2515" s="248"/>
      <c r="E2515" s="36"/>
      <c r="F2515" s="263"/>
      <c r="G2515" s="263"/>
      <c r="H2515" s="38"/>
      <c r="J2515" s="40"/>
      <c r="K2515" s="40"/>
      <c r="L2515" s="41"/>
      <c r="M2515" s="101"/>
    </row>
    <row r="2516" spans="1:13">
      <c r="A2516" s="39"/>
      <c r="B2516" s="255"/>
      <c r="C2516" s="248"/>
      <c r="D2516" s="248"/>
      <c r="E2516" s="36"/>
      <c r="F2516" s="263"/>
      <c r="G2516" s="263"/>
      <c r="H2516" s="38"/>
      <c r="J2516" s="40"/>
      <c r="K2516" s="40"/>
      <c r="L2516" s="41"/>
      <c r="M2516" s="101"/>
    </row>
    <row r="2517" spans="1:13">
      <c r="A2517" s="39"/>
      <c r="B2517" s="255"/>
      <c r="C2517" s="248"/>
      <c r="D2517" s="248"/>
      <c r="E2517" s="36"/>
      <c r="F2517" s="263"/>
      <c r="G2517" s="263"/>
      <c r="H2517" s="38"/>
      <c r="J2517" s="40"/>
      <c r="K2517" s="40"/>
      <c r="L2517" s="41"/>
      <c r="M2517" s="101"/>
    </row>
    <row r="2518" spans="1:13">
      <c r="A2518" s="39"/>
      <c r="B2518" s="255"/>
      <c r="C2518" s="248"/>
      <c r="D2518" s="248"/>
      <c r="E2518" s="36"/>
      <c r="F2518" s="263"/>
      <c r="G2518" s="263"/>
      <c r="H2518" s="38"/>
      <c r="J2518" s="40"/>
      <c r="K2518" s="40"/>
      <c r="L2518" s="41"/>
      <c r="M2518" s="101"/>
    </row>
    <row r="2519" spans="1:13">
      <c r="A2519" s="39"/>
      <c r="B2519" s="255"/>
      <c r="C2519" s="248"/>
      <c r="D2519" s="248"/>
      <c r="E2519" s="36"/>
      <c r="F2519" s="263"/>
      <c r="G2519" s="263"/>
      <c r="H2519" s="38"/>
      <c r="J2519" s="40"/>
      <c r="K2519" s="40"/>
      <c r="L2519" s="41"/>
      <c r="M2519" s="101"/>
    </row>
    <row r="2520" spans="1:13">
      <c r="A2520" s="39"/>
      <c r="B2520" s="255"/>
      <c r="C2520" s="248"/>
      <c r="D2520" s="248"/>
      <c r="E2520" s="36"/>
      <c r="F2520" s="263"/>
      <c r="G2520" s="263"/>
      <c r="H2520" s="38"/>
      <c r="J2520" s="40"/>
      <c r="K2520" s="40"/>
      <c r="L2520" s="41"/>
      <c r="M2520" s="101"/>
    </row>
    <row r="2521" spans="1:13">
      <c r="A2521" s="39"/>
      <c r="B2521" s="255"/>
      <c r="C2521" s="248"/>
      <c r="D2521" s="248"/>
      <c r="E2521" s="36"/>
      <c r="F2521" s="263"/>
      <c r="G2521" s="263"/>
      <c r="H2521" s="38"/>
      <c r="J2521" s="40"/>
      <c r="K2521" s="40"/>
      <c r="L2521" s="41"/>
      <c r="M2521" s="101"/>
    </row>
    <row r="2522" spans="1:13">
      <c r="A2522" s="39"/>
      <c r="B2522" s="255"/>
      <c r="C2522" s="248"/>
      <c r="D2522" s="248"/>
      <c r="E2522" s="36"/>
      <c r="F2522" s="263"/>
      <c r="G2522" s="263"/>
      <c r="H2522" s="38"/>
      <c r="J2522" s="40"/>
      <c r="K2522" s="40"/>
      <c r="L2522" s="41"/>
      <c r="M2522" s="101"/>
    </row>
    <row r="2523" spans="1:13">
      <c r="A2523" s="39"/>
      <c r="B2523" s="255"/>
      <c r="C2523" s="248"/>
      <c r="D2523" s="248"/>
      <c r="E2523" s="36"/>
      <c r="F2523" s="263"/>
      <c r="G2523" s="263"/>
      <c r="H2523" s="38"/>
      <c r="J2523" s="40"/>
      <c r="K2523" s="40"/>
      <c r="L2523" s="41"/>
      <c r="M2523" s="101"/>
    </row>
    <row r="2524" spans="1:13">
      <c r="A2524" s="39"/>
      <c r="B2524" s="255"/>
      <c r="C2524" s="248"/>
      <c r="D2524" s="248"/>
      <c r="E2524" s="36"/>
      <c r="F2524" s="263"/>
      <c r="G2524" s="263"/>
      <c r="H2524" s="38"/>
      <c r="J2524" s="40"/>
      <c r="K2524" s="40"/>
      <c r="L2524" s="41"/>
      <c r="M2524" s="101"/>
    </row>
    <row r="2525" spans="1:13">
      <c r="A2525" s="39"/>
      <c r="B2525" s="255"/>
      <c r="C2525" s="248"/>
      <c r="D2525" s="248"/>
      <c r="E2525" s="36"/>
      <c r="F2525" s="263"/>
      <c r="G2525" s="263"/>
      <c r="H2525" s="38"/>
      <c r="J2525" s="40"/>
      <c r="K2525" s="40"/>
      <c r="L2525" s="41"/>
      <c r="M2525" s="101"/>
    </row>
    <row r="2526" spans="1:13">
      <c r="A2526" s="39"/>
      <c r="B2526" s="255"/>
      <c r="C2526" s="248"/>
      <c r="D2526" s="248"/>
      <c r="E2526" s="36"/>
      <c r="F2526" s="263"/>
      <c r="G2526" s="263"/>
      <c r="H2526" s="38"/>
      <c r="J2526" s="40"/>
      <c r="K2526" s="40"/>
      <c r="L2526" s="41"/>
      <c r="M2526" s="101"/>
    </row>
    <row r="2527" spans="1:13">
      <c r="A2527" s="39"/>
      <c r="B2527" s="255"/>
      <c r="C2527" s="248"/>
      <c r="D2527" s="248"/>
      <c r="E2527" s="36"/>
      <c r="F2527" s="263"/>
      <c r="G2527" s="263"/>
      <c r="H2527" s="38"/>
      <c r="J2527" s="40"/>
      <c r="K2527" s="40"/>
      <c r="L2527" s="41"/>
      <c r="M2527" s="101"/>
    </row>
    <row r="2528" spans="1:13">
      <c r="A2528" s="39"/>
      <c r="B2528" s="255"/>
      <c r="C2528" s="248"/>
      <c r="D2528" s="248"/>
      <c r="E2528" s="36"/>
      <c r="F2528" s="263"/>
      <c r="G2528" s="263"/>
      <c r="H2528" s="38"/>
      <c r="J2528" s="40"/>
      <c r="K2528" s="40"/>
      <c r="L2528" s="41"/>
      <c r="M2528" s="101"/>
    </row>
    <row r="2529" spans="1:13">
      <c r="A2529" s="39"/>
      <c r="B2529" s="255"/>
      <c r="C2529" s="248"/>
      <c r="D2529" s="248"/>
      <c r="E2529" s="36"/>
      <c r="F2529" s="263"/>
      <c r="G2529" s="263"/>
      <c r="H2529" s="38"/>
      <c r="J2529" s="40"/>
      <c r="K2529" s="40"/>
      <c r="L2529" s="41"/>
      <c r="M2529" s="101"/>
    </row>
    <row r="2530" spans="1:13">
      <c r="A2530" s="39"/>
      <c r="B2530" s="255"/>
      <c r="C2530" s="248"/>
      <c r="D2530" s="248"/>
      <c r="E2530" s="36"/>
      <c r="F2530" s="263"/>
      <c r="G2530" s="263"/>
      <c r="H2530" s="38"/>
      <c r="J2530" s="40"/>
      <c r="K2530" s="40"/>
      <c r="L2530" s="41"/>
      <c r="M2530" s="101"/>
    </row>
    <row r="2531" spans="1:13">
      <c r="A2531" s="39"/>
      <c r="B2531" s="255"/>
      <c r="C2531" s="248"/>
      <c r="D2531" s="248"/>
      <c r="E2531" s="36"/>
      <c r="F2531" s="263"/>
      <c r="G2531" s="263"/>
      <c r="H2531" s="38"/>
      <c r="J2531" s="40"/>
      <c r="K2531" s="40"/>
      <c r="L2531" s="41"/>
      <c r="M2531" s="101"/>
    </row>
    <row r="2532" spans="1:13">
      <c r="A2532" s="39"/>
      <c r="B2532" s="255"/>
      <c r="C2532" s="248"/>
      <c r="D2532" s="248"/>
      <c r="E2532" s="36"/>
      <c r="F2532" s="263"/>
      <c r="G2532" s="263"/>
      <c r="H2532" s="38"/>
      <c r="J2532" s="40"/>
      <c r="K2532" s="40"/>
      <c r="L2532" s="41"/>
      <c r="M2532" s="101"/>
    </row>
    <row r="2533" spans="1:13">
      <c r="A2533" s="39"/>
      <c r="B2533" s="255"/>
      <c r="C2533" s="248"/>
      <c r="D2533" s="248"/>
      <c r="E2533" s="36"/>
      <c r="F2533" s="263"/>
      <c r="G2533" s="263"/>
      <c r="H2533" s="38"/>
      <c r="J2533" s="40"/>
      <c r="K2533" s="40"/>
      <c r="L2533" s="41"/>
      <c r="M2533" s="101"/>
    </row>
    <row r="2534" spans="1:13">
      <c r="A2534" s="39"/>
      <c r="B2534" s="255"/>
      <c r="C2534" s="248"/>
      <c r="D2534" s="248"/>
      <c r="E2534" s="36"/>
      <c r="F2534" s="263"/>
      <c r="G2534" s="263"/>
      <c r="H2534" s="38"/>
      <c r="J2534" s="40"/>
      <c r="K2534" s="40"/>
      <c r="L2534" s="41"/>
      <c r="M2534" s="101"/>
    </row>
    <row r="2535" spans="1:13">
      <c r="A2535" s="39"/>
      <c r="B2535" s="255"/>
      <c r="C2535" s="248"/>
      <c r="D2535" s="248"/>
      <c r="E2535" s="36"/>
      <c r="F2535" s="263"/>
      <c r="G2535" s="263"/>
      <c r="H2535" s="38"/>
      <c r="J2535" s="40"/>
      <c r="K2535" s="40"/>
      <c r="L2535" s="41"/>
      <c r="M2535" s="101"/>
    </row>
    <row r="2536" spans="1:13">
      <c r="A2536" s="39"/>
      <c r="B2536" s="255"/>
      <c r="C2536" s="248"/>
      <c r="D2536" s="248"/>
      <c r="E2536" s="36"/>
      <c r="F2536" s="263"/>
      <c r="G2536" s="263"/>
      <c r="H2536" s="38"/>
      <c r="J2536" s="40"/>
      <c r="K2536" s="40"/>
      <c r="L2536" s="41"/>
      <c r="M2536" s="101"/>
    </row>
    <row r="2537" spans="1:13">
      <c r="A2537" s="39"/>
      <c r="B2537" s="255"/>
      <c r="C2537" s="248"/>
      <c r="D2537" s="248"/>
      <c r="E2537" s="36"/>
      <c r="F2537" s="263"/>
      <c r="G2537" s="263"/>
      <c r="H2537" s="38"/>
      <c r="J2537" s="40"/>
      <c r="K2537" s="40"/>
      <c r="L2537" s="41"/>
      <c r="M2537" s="101"/>
    </row>
    <row r="2538" spans="1:13">
      <c r="A2538" s="39"/>
      <c r="B2538" s="255"/>
      <c r="C2538" s="248"/>
      <c r="D2538" s="248"/>
      <c r="E2538" s="36"/>
      <c r="F2538" s="263"/>
      <c r="G2538" s="263"/>
      <c r="H2538" s="38"/>
      <c r="J2538" s="40"/>
      <c r="K2538" s="40"/>
      <c r="L2538" s="41"/>
      <c r="M2538" s="101"/>
    </row>
    <row r="2539" spans="1:13">
      <c r="A2539" s="39"/>
      <c r="B2539" s="255"/>
      <c r="C2539" s="248"/>
      <c r="D2539" s="248"/>
      <c r="E2539" s="36"/>
      <c r="F2539" s="263"/>
      <c r="G2539" s="263"/>
      <c r="H2539" s="38"/>
      <c r="J2539" s="40"/>
      <c r="K2539" s="40"/>
      <c r="L2539" s="41"/>
      <c r="M2539" s="101"/>
    </row>
    <row r="2540" spans="1:13">
      <c r="A2540" s="39"/>
      <c r="B2540" s="255"/>
      <c r="C2540" s="248"/>
      <c r="D2540" s="248"/>
      <c r="E2540" s="36"/>
      <c r="F2540" s="263"/>
      <c r="G2540" s="263"/>
      <c r="H2540" s="38"/>
      <c r="J2540" s="40"/>
      <c r="K2540" s="40"/>
      <c r="L2540" s="41"/>
      <c r="M2540" s="101"/>
    </row>
    <row r="2541" spans="1:13">
      <c r="A2541" s="39"/>
      <c r="B2541" s="255"/>
      <c r="C2541" s="248"/>
      <c r="D2541" s="248"/>
      <c r="E2541" s="36"/>
      <c r="F2541" s="263"/>
      <c r="G2541" s="263"/>
      <c r="H2541" s="38"/>
      <c r="J2541" s="40"/>
      <c r="K2541" s="40"/>
      <c r="L2541" s="41"/>
      <c r="M2541" s="101"/>
    </row>
    <row r="2542" spans="1:13">
      <c r="A2542" s="39"/>
      <c r="B2542" s="255"/>
      <c r="C2542" s="248"/>
      <c r="D2542" s="248"/>
      <c r="E2542" s="36"/>
      <c r="F2542" s="263"/>
      <c r="G2542" s="263"/>
      <c r="H2542" s="38"/>
      <c r="J2542" s="40"/>
      <c r="K2542" s="40"/>
      <c r="L2542" s="41"/>
      <c r="M2542" s="101"/>
    </row>
    <row r="2543" spans="1:13">
      <c r="A2543" s="39"/>
      <c r="B2543" s="255"/>
      <c r="C2543" s="248"/>
      <c r="D2543" s="248"/>
      <c r="E2543" s="36"/>
      <c r="F2543" s="263"/>
      <c r="G2543" s="263"/>
      <c r="H2543" s="38"/>
      <c r="J2543" s="40"/>
      <c r="K2543" s="40"/>
      <c r="L2543" s="41"/>
      <c r="M2543" s="101"/>
    </row>
    <row r="2544" spans="1:13">
      <c r="A2544" s="39"/>
      <c r="B2544" s="255"/>
      <c r="C2544" s="248"/>
      <c r="D2544" s="248"/>
      <c r="E2544" s="36"/>
      <c r="F2544" s="263"/>
      <c r="G2544" s="263"/>
      <c r="H2544" s="38"/>
      <c r="J2544" s="40"/>
      <c r="K2544" s="40"/>
      <c r="L2544" s="41"/>
      <c r="M2544" s="101"/>
    </row>
    <row r="2545" spans="1:13">
      <c r="A2545" s="39"/>
      <c r="B2545" s="255"/>
      <c r="C2545" s="248"/>
      <c r="D2545" s="248"/>
      <c r="E2545" s="36"/>
      <c r="F2545" s="263"/>
      <c r="G2545" s="263"/>
      <c r="H2545" s="38"/>
      <c r="J2545" s="40"/>
      <c r="K2545" s="40"/>
      <c r="L2545" s="41"/>
      <c r="M2545" s="101"/>
    </row>
    <row r="2546" spans="1:13">
      <c r="A2546" s="39"/>
      <c r="B2546" s="255"/>
      <c r="C2546" s="248"/>
      <c r="D2546" s="248"/>
      <c r="E2546" s="36"/>
      <c r="F2546" s="263"/>
      <c r="G2546" s="263"/>
      <c r="H2546" s="38"/>
      <c r="J2546" s="40"/>
      <c r="K2546" s="40"/>
      <c r="L2546" s="41"/>
      <c r="M2546" s="101"/>
    </row>
    <row r="2547" spans="1:13">
      <c r="A2547" s="39"/>
      <c r="B2547" s="255"/>
      <c r="C2547" s="248"/>
      <c r="D2547" s="248"/>
      <c r="E2547" s="36"/>
      <c r="F2547" s="263"/>
      <c r="G2547" s="263"/>
      <c r="H2547" s="38"/>
      <c r="J2547" s="40"/>
      <c r="K2547" s="40"/>
      <c r="L2547" s="41"/>
      <c r="M2547" s="101"/>
    </row>
    <row r="2548" spans="1:13">
      <c r="A2548" s="39"/>
      <c r="B2548" s="255"/>
      <c r="C2548" s="248"/>
      <c r="D2548" s="248"/>
      <c r="E2548" s="36"/>
      <c r="F2548" s="263"/>
      <c r="G2548" s="263"/>
      <c r="H2548" s="38"/>
      <c r="J2548" s="40"/>
      <c r="K2548" s="40"/>
      <c r="L2548" s="41"/>
      <c r="M2548" s="101"/>
    </row>
    <row r="2549" spans="1:13">
      <c r="A2549" s="39"/>
      <c r="B2549" s="255"/>
      <c r="C2549" s="248"/>
      <c r="D2549" s="248"/>
      <c r="E2549" s="36"/>
      <c r="F2549" s="263"/>
      <c r="G2549" s="263"/>
      <c r="H2549" s="38"/>
      <c r="J2549" s="40"/>
      <c r="K2549" s="40"/>
      <c r="L2549" s="41"/>
      <c r="M2549" s="101"/>
    </row>
    <row r="2550" spans="1:13">
      <c r="A2550" s="39"/>
      <c r="B2550" s="255"/>
      <c r="C2550" s="248"/>
      <c r="D2550" s="248"/>
      <c r="E2550" s="36"/>
      <c r="F2550" s="263"/>
      <c r="G2550" s="263"/>
      <c r="H2550" s="38"/>
      <c r="J2550" s="40"/>
      <c r="K2550" s="40"/>
      <c r="L2550" s="41"/>
      <c r="M2550" s="101"/>
    </row>
    <row r="2551" spans="1:13">
      <c r="A2551" s="39"/>
      <c r="B2551" s="255"/>
      <c r="C2551" s="248"/>
      <c r="D2551" s="248"/>
      <c r="E2551" s="36"/>
      <c r="F2551" s="263"/>
      <c r="G2551" s="263"/>
      <c r="H2551" s="38"/>
      <c r="J2551" s="40"/>
      <c r="K2551" s="40"/>
      <c r="L2551" s="41"/>
      <c r="M2551" s="101"/>
    </row>
    <row r="2552" spans="1:13">
      <c r="A2552" s="39"/>
      <c r="B2552" s="255"/>
      <c r="C2552" s="248"/>
      <c r="D2552" s="248"/>
      <c r="E2552" s="36"/>
      <c r="F2552" s="263"/>
      <c r="G2552" s="263"/>
      <c r="H2552" s="38"/>
      <c r="J2552" s="40"/>
      <c r="K2552" s="40"/>
      <c r="L2552" s="41"/>
      <c r="M2552" s="101"/>
    </row>
    <row r="2553" spans="1:13">
      <c r="A2553" s="39"/>
      <c r="B2553" s="255"/>
      <c r="C2553" s="248"/>
      <c r="D2553" s="248"/>
      <c r="E2553" s="36"/>
      <c r="F2553" s="263"/>
      <c r="G2553" s="263"/>
      <c r="H2553" s="38"/>
      <c r="J2553" s="40"/>
      <c r="K2553" s="40"/>
      <c r="L2553" s="41"/>
      <c r="M2553" s="101"/>
    </row>
    <row r="2554" spans="1:13">
      <c r="A2554" s="39"/>
      <c r="B2554" s="255"/>
      <c r="C2554" s="248"/>
      <c r="D2554" s="248"/>
      <c r="E2554" s="36"/>
      <c r="F2554" s="263"/>
      <c r="G2554" s="263"/>
      <c r="H2554" s="38"/>
      <c r="J2554" s="40"/>
      <c r="K2554" s="40"/>
      <c r="L2554" s="41"/>
      <c r="M2554" s="101"/>
    </row>
    <row r="2555" spans="1:13">
      <c r="A2555" s="39"/>
      <c r="B2555" s="255"/>
      <c r="C2555" s="248"/>
      <c r="D2555" s="248"/>
      <c r="E2555" s="36"/>
      <c r="F2555" s="263"/>
      <c r="G2555" s="263"/>
      <c r="H2555" s="38"/>
      <c r="J2555" s="40"/>
      <c r="K2555" s="40"/>
      <c r="L2555" s="41"/>
      <c r="M2555" s="101"/>
    </row>
    <row r="2556" spans="1:13">
      <c r="A2556" s="39"/>
      <c r="B2556" s="255"/>
      <c r="C2556" s="248"/>
      <c r="D2556" s="248"/>
      <c r="E2556" s="36"/>
      <c r="F2556" s="263"/>
      <c r="G2556" s="263"/>
      <c r="H2556" s="38"/>
      <c r="J2556" s="40"/>
      <c r="K2556" s="40"/>
      <c r="L2556" s="41"/>
      <c r="M2556" s="101"/>
    </row>
    <row r="2557" spans="1:13">
      <c r="A2557" s="39"/>
      <c r="B2557" s="255"/>
      <c r="C2557" s="248"/>
      <c r="D2557" s="248"/>
      <c r="E2557" s="36"/>
      <c r="F2557" s="263"/>
      <c r="G2557" s="263"/>
      <c r="H2557" s="38"/>
      <c r="J2557" s="40"/>
      <c r="K2557" s="40"/>
      <c r="L2557" s="41"/>
      <c r="M2557" s="101"/>
    </row>
    <row r="2558" spans="1:13">
      <c r="A2558" s="39"/>
      <c r="B2558" s="255"/>
      <c r="C2558" s="248"/>
      <c r="D2558" s="248"/>
      <c r="E2558" s="36"/>
      <c r="F2558" s="263"/>
      <c r="G2558" s="263"/>
      <c r="H2558" s="38"/>
      <c r="J2558" s="40"/>
      <c r="K2558" s="40"/>
      <c r="L2558" s="41"/>
      <c r="M2558" s="101"/>
    </row>
    <row r="2559" spans="1:13">
      <c r="A2559" s="39"/>
      <c r="B2559" s="255"/>
      <c r="C2559" s="248"/>
      <c r="D2559" s="248"/>
      <c r="E2559" s="36"/>
      <c r="F2559" s="263"/>
      <c r="G2559" s="263"/>
      <c r="H2559" s="38"/>
      <c r="J2559" s="40"/>
      <c r="K2559" s="40"/>
      <c r="L2559" s="41"/>
      <c r="M2559" s="101"/>
    </row>
    <row r="2560" spans="1:13">
      <c r="A2560" s="39"/>
      <c r="B2560" s="255"/>
      <c r="C2560" s="248"/>
      <c r="D2560" s="248"/>
      <c r="E2560" s="36"/>
      <c r="F2560" s="263"/>
      <c r="G2560" s="263"/>
      <c r="H2560" s="38"/>
      <c r="J2560" s="40"/>
      <c r="K2560" s="40"/>
      <c r="L2560" s="41"/>
      <c r="M2560" s="101"/>
    </row>
    <row r="2561" spans="1:13">
      <c r="A2561" s="39"/>
      <c r="B2561" s="255"/>
      <c r="C2561" s="248"/>
      <c r="D2561" s="248"/>
      <c r="E2561" s="36"/>
      <c r="F2561" s="263"/>
      <c r="G2561" s="263"/>
      <c r="H2561" s="38"/>
      <c r="J2561" s="40"/>
      <c r="K2561" s="40"/>
      <c r="L2561" s="41"/>
      <c r="M2561" s="101"/>
    </row>
    <row r="2562" spans="1:13">
      <c r="A2562" s="39"/>
      <c r="B2562" s="255"/>
      <c r="C2562" s="248"/>
      <c r="D2562" s="248"/>
      <c r="E2562" s="36"/>
      <c r="F2562" s="263"/>
      <c r="G2562" s="263"/>
      <c r="H2562" s="38"/>
      <c r="J2562" s="40"/>
      <c r="K2562" s="40"/>
      <c r="L2562" s="41"/>
      <c r="M2562" s="101"/>
    </row>
    <row r="2563" spans="1:13">
      <c r="A2563" s="39"/>
      <c r="B2563" s="255"/>
      <c r="C2563" s="248"/>
      <c r="D2563" s="248"/>
      <c r="E2563" s="36"/>
      <c r="F2563" s="263"/>
      <c r="G2563" s="263"/>
      <c r="H2563" s="38"/>
      <c r="J2563" s="40"/>
      <c r="K2563" s="40"/>
      <c r="L2563" s="41"/>
      <c r="M2563" s="101"/>
    </row>
    <row r="2564" spans="1:13">
      <c r="A2564" s="39"/>
      <c r="B2564" s="255"/>
      <c r="C2564" s="248"/>
      <c r="D2564" s="248"/>
      <c r="E2564" s="36"/>
      <c r="F2564" s="263"/>
      <c r="G2564" s="263"/>
      <c r="H2564" s="38"/>
      <c r="J2564" s="40"/>
      <c r="K2564" s="40"/>
      <c r="L2564" s="41"/>
      <c r="M2564" s="101"/>
    </row>
    <row r="2565" spans="1:13">
      <c r="A2565" s="39"/>
      <c r="B2565" s="255"/>
      <c r="C2565" s="248"/>
      <c r="D2565" s="248"/>
      <c r="E2565" s="36"/>
      <c r="F2565" s="263"/>
      <c r="G2565" s="263"/>
      <c r="H2565" s="38"/>
      <c r="J2565" s="40"/>
      <c r="K2565" s="40"/>
      <c r="L2565" s="41"/>
      <c r="M2565" s="101"/>
    </row>
    <row r="2566" spans="1:13">
      <c r="A2566" s="39"/>
      <c r="B2566" s="255"/>
      <c r="C2566" s="248"/>
      <c r="D2566" s="248"/>
      <c r="E2566" s="36"/>
      <c r="F2566" s="263"/>
      <c r="G2566" s="263"/>
      <c r="H2566" s="38"/>
      <c r="J2566" s="40"/>
      <c r="K2566" s="40"/>
      <c r="L2566" s="41"/>
      <c r="M2566" s="101"/>
    </row>
    <row r="2567" spans="1:13">
      <c r="A2567" s="39"/>
      <c r="B2567" s="255"/>
      <c r="C2567" s="248"/>
      <c r="D2567" s="248"/>
      <c r="E2567" s="36"/>
      <c r="F2567" s="263"/>
      <c r="G2567" s="263"/>
      <c r="H2567" s="38"/>
      <c r="J2567" s="40"/>
      <c r="K2567" s="40"/>
      <c r="L2567" s="41"/>
      <c r="M2567" s="101"/>
    </row>
    <row r="2568" spans="1:13">
      <c r="A2568" s="39"/>
      <c r="B2568" s="255"/>
      <c r="C2568" s="248"/>
      <c r="D2568" s="248"/>
      <c r="E2568" s="36"/>
      <c r="F2568" s="263"/>
      <c r="G2568" s="263"/>
      <c r="H2568" s="38"/>
      <c r="J2568" s="40"/>
      <c r="K2568" s="40"/>
      <c r="L2568" s="41"/>
      <c r="M2568" s="101"/>
    </row>
    <row r="2569" spans="1:13">
      <c r="A2569" s="39"/>
      <c r="B2569" s="255"/>
      <c r="C2569" s="248"/>
      <c r="D2569" s="248"/>
      <c r="E2569" s="36"/>
      <c r="F2569" s="263"/>
      <c r="G2569" s="263"/>
      <c r="H2569" s="38"/>
      <c r="J2569" s="40"/>
      <c r="K2569" s="40"/>
      <c r="L2569" s="41"/>
      <c r="M2569" s="101"/>
    </row>
    <row r="2570" spans="1:13">
      <c r="A2570" s="39"/>
      <c r="B2570" s="255"/>
      <c r="C2570" s="248"/>
      <c r="D2570" s="248"/>
      <c r="E2570" s="36"/>
      <c r="F2570" s="263"/>
      <c r="G2570" s="263"/>
      <c r="H2570" s="38"/>
      <c r="J2570" s="40"/>
      <c r="K2570" s="40"/>
      <c r="L2570" s="41"/>
      <c r="M2570" s="101"/>
    </row>
    <row r="2571" spans="1:13">
      <c r="A2571" s="39"/>
      <c r="B2571" s="255"/>
      <c r="C2571" s="248"/>
      <c r="D2571" s="248"/>
      <c r="E2571" s="36"/>
      <c r="F2571" s="263"/>
      <c r="G2571" s="263"/>
      <c r="H2571" s="38"/>
      <c r="J2571" s="40"/>
      <c r="K2571" s="40"/>
      <c r="L2571" s="41"/>
      <c r="M2571" s="101"/>
    </row>
    <row r="2572" spans="1:13">
      <c r="A2572" s="39"/>
      <c r="B2572" s="255"/>
      <c r="C2572" s="248"/>
      <c r="D2572" s="248"/>
      <c r="E2572" s="36"/>
      <c r="F2572" s="263"/>
      <c r="G2572" s="263"/>
      <c r="H2572" s="38"/>
      <c r="J2572" s="40"/>
      <c r="K2572" s="40"/>
      <c r="L2572" s="41"/>
      <c r="M2572" s="101"/>
    </row>
    <row r="2573" spans="1:13">
      <c r="A2573" s="39"/>
      <c r="B2573" s="255"/>
      <c r="C2573" s="248"/>
      <c r="D2573" s="248"/>
      <c r="E2573" s="36"/>
      <c r="F2573" s="263"/>
      <c r="G2573" s="263"/>
      <c r="H2573" s="38"/>
      <c r="J2573" s="40"/>
      <c r="K2573" s="40"/>
      <c r="L2573" s="41"/>
      <c r="M2573" s="101"/>
    </row>
    <row r="2574" spans="1:13">
      <c r="A2574" s="39"/>
      <c r="B2574" s="255"/>
      <c r="C2574" s="248"/>
      <c r="D2574" s="248"/>
      <c r="E2574" s="36"/>
      <c r="F2574" s="263"/>
      <c r="G2574" s="263"/>
      <c r="H2574" s="38"/>
      <c r="J2574" s="40"/>
      <c r="K2574" s="40"/>
      <c r="L2574" s="41"/>
      <c r="M2574" s="101"/>
    </row>
    <row r="2575" spans="1:13">
      <c r="A2575" s="39"/>
      <c r="B2575" s="255"/>
      <c r="C2575" s="248"/>
      <c r="D2575" s="248"/>
      <c r="E2575" s="36"/>
      <c r="F2575" s="263"/>
      <c r="G2575" s="263"/>
      <c r="H2575" s="38"/>
      <c r="J2575" s="40"/>
      <c r="K2575" s="40"/>
      <c r="L2575" s="41"/>
      <c r="M2575" s="101"/>
    </row>
    <row r="2576" spans="1:13">
      <c r="A2576" s="39"/>
      <c r="B2576" s="255"/>
      <c r="C2576" s="248"/>
      <c r="D2576" s="248"/>
      <c r="E2576" s="36"/>
      <c r="F2576" s="263"/>
      <c r="G2576" s="263"/>
      <c r="H2576" s="38"/>
      <c r="J2576" s="40"/>
      <c r="K2576" s="40"/>
      <c r="L2576" s="41"/>
      <c r="M2576" s="101"/>
    </row>
    <row r="2577" spans="1:13">
      <c r="A2577" s="39"/>
      <c r="B2577" s="255"/>
      <c r="C2577" s="248"/>
      <c r="D2577" s="248"/>
      <c r="E2577" s="36"/>
      <c r="F2577" s="263"/>
      <c r="G2577" s="263"/>
      <c r="H2577" s="38"/>
      <c r="J2577" s="40"/>
      <c r="K2577" s="40"/>
      <c r="L2577" s="41"/>
      <c r="M2577" s="101"/>
    </row>
    <row r="2578" spans="1:13">
      <c r="A2578" s="39"/>
      <c r="B2578" s="255"/>
      <c r="C2578" s="248"/>
      <c r="D2578" s="248"/>
      <c r="E2578" s="36"/>
      <c r="F2578" s="263"/>
      <c r="G2578" s="263"/>
      <c r="H2578" s="38"/>
      <c r="J2578" s="40"/>
      <c r="K2578" s="40"/>
      <c r="L2578" s="41"/>
      <c r="M2578" s="101"/>
    </row>
    <row r="2579" spans="1:13">
      <c r="A2579" s="39"/>
      <c r="B2579" s="255"/>
      <c r="C2579" s="248"/>
      <c r="D2579" s="248"/>
      <c r="E2579" s="36"/>
      <c r="F2579" s="263"/>
      <c r="G2579" s="263"/>
      <c r="H2579" s="38"/>
      <c r="J2579" s="40"/>
      <c r="K2579" s="40"/>
      <c r="L2579" s="41"/>
      <c r="M2579" s="101"/>
    </row>
    <row r="2580" spans="1:13">
      <c r="A2580" s="39"/>
      <c r="B2580" s="255"/>
      <c r="C2580" s="248"/>
      <c r="D2580" s="248"/>
      <c r="E2580" s="36"/>
      <c r="F2580" s="263"/>
      <c r="G2580" s="263"/>
      <c r="H2580" s="38"/>
      <c r="J2580" s="40"/>
      <c r="K2580" s="40"/>
      <c r="L2580" s="41"/>
      <c r="M2580" s="101"/>
    </row>
    <row r="2581" spans="1:13">
      <c r="A2581" s="39"/>
      <c r="B2581" s="255"/>
      <c r="C2581" s="248"/>
      <c r="D2581" s="248"/>
      <c r="E2581" s="36"/>
      <c r="F2581" s="263"/>
      <c r="G2581" s="263"/>
      <c r="H2581" s="38"/>
      <c r="J2581" s="40"/>
      <c r="K2581" s="40"/>
      <c r="L2581" s="41"/>
      <c r="M2581" s="101"/>
    </row>
    <row r="2582" spans="1:13">
      <c r="A2582" s="39"/>
      <c r="B2582" s="255"/>
      <c r="C2582" s="248"/>
      <c r="D2582" s="248"/>
      <c r="E2582" s="36"/>
      <c r="F2582" s="263"/>
      <c r="G2582" s="263"/>
      <c r="H2582" s="38"/>
      <c r="J2582" s="40"/>
      <c r="K2582" s="40"/>
      <c r="L2582" s="41"/>
      <c r="M2582" s="101"/>
    </row>
    <row r="2583" spans="1:13">
      <c r="A2583" s="39"/>
      <c r="B2583" s="255"/>
      <c r="C2583" s="248"/>
      <c r="D2583" s="248"/>
      <c r="E2583" s="36"/>
      <c r="F2583" s="263"/>
      <c r="G2583" s="263"/>
      <c r="H2583" s="38"/>
      <c r="J2583" s="40"/>
      <c r="K2583" s="40"/>
      <c r="L2583" s="41"/>
      <c r="M2583" s="101"/>
    </row>
    <row r="2584" spans="1:13">
      <c r="A2584" s="39"/>
      <c r="B2584" s="255"/>
      <c r="C2584" s="248"/>
      <c r="D2584" s="248"/>
      <c r="E2584" s="36"/>
      <c r="F2584" s="263"/>
      <c r="G2584" s="263"/>
      <c r="H2584" s="38"/>
      <c r="J2584" s="40"/>
      <c r="K2584" s="40"/>
      <c r="L2584" s="41"/>
      <c r="M2584" s="101"/>
    </row>
    <row r="2585" spans="1:13">
      <c r="A2585" s="39"/>
      <c r="B2585" s="255"/>
      <c r="C2585" s="248"/>
      <c r="D2585" s="248"/>
      <c r="E2585" s="36"/>
      <c r="F2585" s="263"/>
      <c r="G2585" s="263"/>
      <c r="H2585" s="38"/>
      <c r="J2585" s="40"/>
      <c r="K2585" s="40"/>
      <c r="L2585" s="41"/>
      <c r="M2585" s="101"/>
    </row>
    <row r="2586" spans="1:13">
      <c r="A2586" s="39"/>
      <c r="B2586" s="255"/>
      <c r="C2586" s="248"/>
      <c r="D2586" s="248"/>
      <c r="E2586" s="36"/>
      <c r="F2586" s="263"/>
      <c r="G2586" s="263"/>
      <c r="H2586" s="38"/>
      <c r="J2586" s="40"/>
      <c r="K2586" s="40"/>
      <c r="L2586" s="41"/>
      <c r="M2586" s="101"/>
    </row>
    <row r="2587" spans="1:13">
      <c r="A2587" s="39"/>
      <c r="B2587" s="255"/>
      <c r="C2587" s="248"/>
      <c r="D2587" s="248"/>
      <c r="E2587" s="36"/>
      <c r="F2587" s="263"/>
      <c r="G2587" s="263"/>
      <c r="H2587" s="38"/>
      <c r="J2587" s="40"/>
      <c r="K2587" s="40"/>
      <c r="L2587" s="41"/>
      <c r="M2587" s="101"/>
    </row>
    <row r="2588" spans="1:13">
      <c r="A2588" s="39"/>
      <c r="B2588" s="255"/>
      <c r="C2588" s="248"/>
      <c r="D2588" s="248"/>
      <c r="E2588" s="36"/>
      <c r="F2588" s="263"/>
      <c r="G2588" s="263"/>
      <c r="H2588" s="38"/>
      <c r="J2588" s="40"/>
      <c r="K2588" s="40"/>
      <c r="L2588" s="41"/>
      <c r="M2588" s="101"/>
    </row>
    <row r="2589" spans="1:13">
      <c r="A2589" s="39"/>
      <c r="B2589" s="255"/>
      <c r="C2589" s="248"/>
      <c r="D2589" s="248"/>
      <c r="E2589" s="36"/>
      <c r="F2589" s="263"/>
      <c r="G2589" s="263"/>
      <c r="H2589" s="38"/>
      <c r="J2589" s="40"/>
      <c r="K2589" s="40"/>
      <c r="L2589" s="41"/>
      <c r="M2589" s="101"/>
    </row>
    <row r="2590" spans="1:13">
      <c r="A2590" s="39"/>
      <c r="B2590" s="255"/>
      <c r="C2590" s="248"/>
      <c r="D2590" s="248"/>
      <c r="E2590" s="36"/>
      <c r="F2590" s="263"/>
      <c r="G2590" s="263"/>
      <c r="H2590" s="38"/>
      <c r="J2590" s="40"/>
      <c r="K2590" s="40"/>
      <c r="L2590" s="41"/>
      <c r="M2590" s="101"/>
    </row>
    <row r="2591" spans="1:13">
      <c r="A2591" s="39"/>
      <c r="B2591" s="255"/>
      <c r="C2591" s="248"/>
      <c r="D2591" s="248"/>
      <c r="E2591" s="36"/>
      <c r="F2591" s="263"/>
      <c r="G2591" s="263"/>
      <c r="H2591" s="38"/>
      <c r="J2591" s="40"/>
      <c r="K2591" s="40"/>
      <c r="L2591" s="41"/>
      <c r="M2591" s="101"/>
    </row>
    <row r="2592" spans="1:13">
      <c r="A2592" s="39"/>
      <c r="B2592" s="255"/>
      <c r="C2592" s="248"/>
      <c r="D2592" s="248"/>
      <c r="E2592" s="36"/>
      <c r="F2592" s="263"/>
      <c r="G2592" s="263"/>
      <c r="H2592" s="38"/>
      <c r="J2592" s="40"/>
      <c r="K2592" s="40"/>
      <c r="L2592" s="41"/>
      <c r="M2592" s="101"/>
    </row>
    <row r="2593" spans="1:13">
      <c r="A2593" s="39"/>
      <c r="B2593" s="255"/>
      <c r="C2593" s="248"/>
      <c r="D2593" s="248"/>
      <c r="E2593" s="36"/>
      <c r="F2593" s="263"/>
      <c r="G2593" s="263"/>
      <c r="H2593" s="38"/>
      <c r="J2593" s="40"/>
      <c r="K2593" s="40"/>
      <c r="L2593" s="41"/>
      <c r="M2593" s="101"/>
    </row>
    <row r="2594" spans="1:13">
      <c r="A2594" s="39"/>
      <c r="B2594" s="255"/>
      <c r="C2594" s="248"/>
      <c r="D2594" s="248"/>
      <c r="E2594" s="36"/>
      <c r="F2594" s="263"/>
      <c r="G2594" s="263"/>
      <c r="H2594" s="38"/>
      <c r="J2594" s="40"/>
      <c r="K2594" s="40"/>
      <c r="L2594" s="41"/>
      <c r="M2594" s="101"/>
    </row>
    <row r="2595" spans="1:13">
      <c r="A2595" s="39"/>
      <c r="B2595" s="255"/>
      <c r="C2595" s="248"/>
      <c r="D2595" s="248"/>
      <c r="E2595" s="36"/>
      <c r="F2595" s="263"/>
      <c r="G2595" s="263"/>
      <c r="H2595" s="38"/>
      <c r="J2595" s="40"/>
      <c r="K2595" s="40"/>
      <c r="L2595" s="41"/>
      <c r="M2595" s="101"/>
    </row>
    <row r="2596" spans="1:13">
      <c r="A2596" s="39"/>
      <c r="B2596" s="255"/>
      <c r="C2596" s="248"/>
      <c r="D2596" s="248"/>
      <c r="E2596" s="36"/>
      <c r="F2596" s="263"/>
      <c r="G2596" s="263"/>
      <c r="H2596" s="38"/>
      <c r="J2596" s="40"/>
      <c r="K2596" s="40"/>
      <c r="L2596" s="41"/>
      <c r="M2596" s="101"/>
    </row>
    <row r="2597" spans="1:13">
      <c r="A2597" s="39"/>
      <c r="B2597" s="255"/>
      <c r="C2597" s="248"/>
      <c r="D2597" s="248"/>
      <c r="E2597" s="36"/>
      <c r="F2597" s="263"/>
      <c r="G2597" s="263"/>
      <c r="H2597" s="38"/>
      <c r="J2597" s="40"/>
      <c r="K2597" s="40"/>
      <c r="L2597" s="41"/>
      <c r="M2597" s="101"/>
    </row>
    <row r="2598" spans="1:13">
      <c r="A2598" s="39"/>
      <c r="B2598" s="255"/>
      <c r="C2598" s="248"/>
      <c r="D2598" s="248"/>
      <c r="E2598" s="36"/>
      <c r="F2598" s="263"/>
      <c r="G2598" s="263"/>
      <c r="H2598" s="38"/>
      <c r="J2598" s="40"/>
      <c r="K2598" s="40"/>
      <c r="L2598" s="41"/>
      <c r="M2598" s="101"/>
    </row>
    <row r="2599" spans="1:13">
      <c r="A2599" s="39"/>
      <c r="B2599" s="255"/>
      <c r="C2599" s="248"/>
      <c r="D2599" s="248"/>
      <c r="E2599" s="36"/>
      <c r="F2599" s="263"/>
      <c r="G2599" s="263"/>
      <c r="H2599" s="38"/>
      <c r="J2599" s="40"/>
      <c r="K2599" s="40"/>
      <c r="L2599" s="41"/>
      <c r="M2599" s="101"/>
    </row>
    <row r="2600" spans="1:13">
      <c r="A2600" s="39"/>
      <c r="B2600" s="255"/>
      <c r="C2600" s="248"/>
      <c r="D2600" s="248"/>
      <c r="E2600" s="36"/>
      <c r="F2600" s="263"/>
      <c r="G2600" s="263"/>
      <c r="H2600" s="38"/>
      <c r="J2600" s="40"/>
      <c r="K2600" s="40"/>
      <c r="L2600" s="41"/>
      <c r="M2600" s="101"/>
    </row>
    <row r="2601" spans="1:13">
      <c r="A2601" s="39"/>
      <c r="B2601" s="255"/>
      <c r="C2601" s="248"/>
      <c r="D2601" s="248"/>
      <c r="E2601" s="36"/>
      <c r="F2601" s="263"/>
      <c r="G2601" s="263"/>
      <c r="H2601" s="38"/>
      <c r="J2601" s="40"/>
      <c r="K2601" s="40"/>
      <c r="L2601" s="41"/>
      <c r="M2601" s="101"/>
    </row>
    <row r="2602" spans="1:13">
      <c r="A2602" s="39"/>
      <c r="B2602" s="255"/>
      <c r="C2602" s="248"/>
      <c r="D2602" s="248"/>
      <c r="E2602" s="36"/>
      <c r="F2602" s="263"/>
      <c r="G2602" s="263"/>
      <c r="H2602" s="38"/>
      <c r="J2602" s="40"/>
      <c r="K2602" s="40"/>
      <c r="L2602" s="41"/>
      <c r="M2602" s="101"/>
    </row>
    <row r="2603" spans="1:13">
      <c r="A2603" s="39"/>
      <c r="B2603" s="255"/>
      <c r="C2603" s="248"/>
      <c r="D2603" s="248"/>
      <c r="E2603" s="36"/>
      <c r="F2603" s="263"/>
      <c r="G2603" s="263"/>
      <c r="H2603" s="38"/>
      <c r="J2603" s="40"/>
      <c r="K2603" s="40"/>
      <c r="L2603" s="41"/>
      <c r="M2603" s="101"/>
    </row>
    <row r="2604" spans="1:13">
      <c r="A2604" s="39"/>
      <c r="B2604" s="255"/>
      <c r="C2604" s="248"/>
      <c r="D2604" s="248"/>
      <c r="E2604" s="36"/>
      <c r="F2604" s="263"/>
      <c r="G2604" s="263"/>
      <c r="H2604" s="38"/>
      <c r="J2604" s="40"/>
      <c r="K2604" s="40"/>
      <c r="L2604" s="41"/>
      <c r="M2604" s="101"/>
    </row>
    <row r="2605" spans="1:13">
      <c r="A2605" s="39"/>
      <c r="B2605" s="255"/>
      <c r="C2605" s="248"/>
      <c r="D2605" s="248"/>
      <c r="E2605" s="36"/>
      <c r="F2605" s="263"/>
      <c r="G2605" s="263"/>
      <c r="H2605" s="38"/>
      <c r="J2605" s="40"/>
      <c r="K2605" s="40"/>
      <c r="L2605" s="41"/>
      <c r="M2605" s="101"/>
    </row>
    <row r="2606" spans="1:13">
      <c r="A2606" s="39"/>
      <c r="B2606" s="255"/>
      <c r="C2606" s="248"/>
      <c r="D2606" s="248"/>
      <c r="E2606" s="36"/>
      <c r="F2606" s="263"/>
      <c r="G2606" s="263"/>
      <c r="H2606" s="38"/>
      <c r="J2606" s="40"/>
      <c r="K2606" s="40"/>
      <c r="L2606" s="41"/>
      <c r="M2606" s="101"/>
    </row>
    <row r="2607" spans="1:13">
      <c r="A2607" s="39"/>
      <c r="B2607" s="255"/>
      <c r="C2607" s="248"/>
      <c r="D2607" s="248"/>
      <c r="E2607" s="36"/>
      <c r="F2607" s="263"/>
      <c r="G2607" s="263"/>
      <c r="H2607" s="38"/>
      <c r="J2607" s="40"/>
      <c r="K2607" s="40"/>
      <c r="L2607" s="41"/>
      <c r="M2607" s="101"/>
    </row>
    <row r="2608" spans="1:13">
      <c r="A2608" s="39"/>
      <c r="B2608" s="255"/>
      <c r="C2608" s="248"/>
      <c r="D2608" s="248"/>
      <c r="E2608" s="36"/>
      <c r="F2608" s="263"/>
      <c r="G2608" s="263"/>
      <c r="H2608" s="38"/>
      <c r="J2608" s="40"/>
      <c r="K2608" s="40"/>
      <c r="L2608" s="41"/>
      <c r="M2608" s="101"/>
    </row>
    <row r="2609" spans="1:13">
      <c r="A2609" s="39"/>
      <c r="B2609" s="255"/>
      <c r="C2609" s="248"/>
      <c r="D2609" s="248"/>
      <c r="E2609" s="36"/>
      <c r="F2609" s="263"/>
      <c r="G2609" s="263"/>
      <c r="H2609" s="38"/>
      <c r="J2609" s="40"/>
      <c r="K2609" s="40"/>
      <c r="L2609" s="41"/>
      <c r="M2609" s="101"/>
    </row>
    <row r="2610" spans="1:13">
      <c r="A2610" s="39"/>
      <c r="B2610" s="255"/>
      <c r="C2610" s="248"/>
      <c r="D2610" s="248"/>
      <c r="E2610" s="36"/>
      <c r="F2610" s="263"/>
      <c r="G2610" s="263"/>
      <c r="H2610" s="38"/>
      <c r="J2610" s="40"/>
      <c r="K2610" s="40"/>
      <c r="L2610" s="41"/>
      <c r="M2610" s="101"/>
    </row>
    <row r="2611" spans="1:13">
      <c r="A2611" s="39"/>
      <c r="B2611" s="255"/>
      <c r="C2611" s="248"/>
      <c r="D2611" s="248"/>
      <c r="E2611" s="36"/>
      <c r="F2611" s="263"/>
      <c r="G2611" s="263"/>
      <c r="H2611" s="38"/>
      <c r="J2611" s="40"/>
      <c r="K2611" s="40"/>
      <c r="L2611" s="41"/>
      <c r="M2611" s="101"/>
    </row>
    <row r="2612" spans="1:13">
      <c r="A2612" s="39"/>
      <c r="B2612" s="255"/>
      <c r="C2612" s="248"/>
      <c r="D2612" s="248"/>
      <c r="E2612" s="36"/>
      <c r="F2612" s="263"/>
      <c r="G2612" s="263"/>
      <c r="H2612" s="38"/>
      <c r="J2612" s="40"/>
      <c r="K2612" s="40"/>
      <c r="L2612" s="41"/>
      <c r="M2612" s="101"/>
    </row>
    <row r="2613" spans="1:13">
      <c r="A2613" s="39"/>
      <c r="B2613" s="255"/>
      <c r="C2613" s="248"/>
      <c r="D2613" s="248"/>
      <c r="E2613" s="36"/>
      <c r="F2613" s="263"/>
      <c r="G2613" s="263"/>
      <c r="H2613" s="38"/>
      <c r="J2613" s="40"/>
      <c r="K2613" s="40"/>
      <c r="L2613" s="41"/>
      <c r="M2613" s="101"/>
    </row>
    <row r="2614" spans="1:13">
      <c r="A2614" s="39"/>
      <c r="B2614" s="255"/>
      <c r="C2614" s="248"/>
      <c r="D2614" s="248"/>
      <c r="E2614" s="36"/>
      <c r="F2614" s="263"/>
      <c r="G2614" s="263"/>
      <c r="H2614" s="38"/>
      <c r="J2614" s="40"/>
      <c r="K2614" s="40"/>
      <c r="L2614" s="41"/>
      <c r="M2614" s="101"/>
    </row>
    <row r="2615" spans="1:13">
      <c r="A2615" s="39"/>
      <c r="B2615" s="255"/>
      <c r="C2615" s="248"/>
      <c r="D2615" s="248"/>
      <c r="E2615" s="36"/>
      <c r="F2615" s="263"/>
      <c r="G2615" s="263"/>
      <c r="H2615" s="38"/>
      <c r="J2615" s="40"/>
      <c r="K2615" s="40"/>
      <c r="L2615" s="41"/>
      <c r="M2615" s="101"/>
    </row>
    <row r="2616" spans="1:13">
      <c r="A2616" s="39"/>
      <c r="B2616" s="255"/>
      <c r="C2616" s="248"/>
      <c r="D2616" s="248"/>
      <c r="E2616" s="36"/>
      <c r="F2616" s="263"/>
      <c r="G2616" s="263"/>
      <c r="H2616" s="38"/>
      <c r="J2616" s="40"/>
      <c r="K2616" s="40"/>
      <c r="L2616" s="41"/>
      <c r="M2616" s="101"/>
    </row>
    <row r="2617" spans="1:13">
      <c r="A2617" s="39"/>
      <c r="B2617" s="255"/>
      <c r="C2617" s="248"/>
      <c r="D2617" s="248"/>
      <c r="E2617" s="36"/>
      <c r="F2617" s="263"/>
      <c r="G2617" s="263"/>
      <c r="H2617" s="38"/>
      <c r="J2617" s="40"/>
      <c r="K2617" s="40"/>
      <c r="L2617" s="41"/>
      <c r="M2617" s="101"/>
    </row>
    <row r="2618" spans="1:13">
      <c r="A2618" s="39"/>
      <c r="B2618" s="255"/>
      <c r="C2618" s="248"/>
      <c r="D2618" s="248"/>
      <c r="E2618" s="36"/>
      <c r="F2618" s="263"/>
      <c r="G2618" s="263"/>
      <c r="H2618" s="38"/>
      <c r="J2618" s="40"/>
      <c r="K2618" s="40"/>
      <c r="L2618" s="41"/>
      <c r="M2618" s="101"/>
    </row>
    <row r="2619" spans="1:13">
      <c r="A2619" s="39"/>
      <c r="B2619" s="255"/>
      <c r="C2619" s="248"/>
      <c r="D2619" s="248"/>
      <c r="E2619" s="36"/>
      <c r="F2619" s="263"/>
      <c r="G2619" s="263"/>
      <c r="H2619" s="38"/>
      <c r="J2619" s="40"/>
      <c r="K2619" s="40"/>
      <c r="L2619" s="41"/>
      <c r="M2619" s="101"/>
    </row>
    <row r="2620" spans="1:13">
      <c r="A2620" s="39"/>
      <c r="B2620" s="255"/>
      <c r="C2620" s="248"/>
      <c r="D2620" s="248"/>
      <c r="E2620" s="36"/>
      <c r="F2620" s="263"/>
      <c r="G2620" s="263"/>
      <c r="H2620" s="38"/>
      <c r="J2620" s="40"/>
      <c r="K2620" s="40"/>
      <c r="L2620" s="41"/>
      <c r="M2620" s="101"/>
    </row>
    <row r="2621" spans="1:13">
      <c r="A2621" s="39"/>
      <c r="B2621" s="255"/>
      <c r="C2621" s="248"/>
      <c r="D2621" s="248"/>
      <c r="E2621" s="36"/>
      <c r="F2621" s="263"/>
      <c r="G2621" s="263"/>
      <c r="H2621" s="38"/>
      <c r="J2621" s="40"/>
      <c r="K2621" s="40"/>
      <c r="L2621" s="41"/>
      <c r="M2621" s="101"/>
    </row>
    <row r="2622" spans="1:13">
      <c r="A2622" s="39"/>
      <c r="B2622" s="255"/>
      <c r="C2622" s="248"/>
      <c r="D2622" s="248"/>
      <c r="E2622" s="36"/>
      <c r="F2622" s="263"/>
      <c r="G2622" s="263"/>
      <c r="H2622" s="38"/>
      <c r="J2622" s="40"/>
      <c r="K2622" s="40"/>
      <c r="L2622" s="41"/>
      <c r="M2622" s="101"/>
    </row>
    <row r="2623" spans="1:13">
      <c r="A2623" s="39"/>
      <c r="B2623" s="255"/>
      <c r="C2623" s="248"/>
      <c r="D2623" s="248"/>
      <c r="E2623" s="36"/>
      <c r="F2623" s="263"/>
      <c r="G2623" s="263"/>
      <c r="H2623" s="38"/>
      <c r="J2623" s="40"/>
      <c r="K2623" s="40"/>
      <c r="L2623" s="41"/>
      <c r="M2623" s="101"/>
    </row>
    <row r="2624" spans="1:13">
      <c r="A2624" s="39"/>
      <c r="B2624" s="255"/>
      <c r="C2624" s="248"/>
      <c r="D2624" s="248"/>
      <c r="E2624" s="36"/>
      <c r="F2624" s="263"/>
      <c r="G2624" s="263"/>
      <c r="H2624" s="38"/>
      <c r="J2624" s="40"/>
      <c r="K2624" s="40"/>
      <c r="L2624" s="41"/>
      <c r="M2624" s="101"/>
    </row>
    <row r="2625" spans="1:13">
      <c r="A2625" s="39"/>
      <c r="B2625" s="255"/>
      <c r="C2625" s="248"/>
      <c r="D2625" s="248"/>
      <c r="E2625" s="36"/>
      <c r="F2625" s="263"/>
      <c r="G2625" s="263"/>
      <c r="H2625" s="38"/>
      <c r="J2625" s="40"/>
      <c r="K2625" s="40"/>
      <c r="L2625" s="41"/>
      <c r="M2625" s="101"/>
    </row>
    <row r="2626" spans="1:13">
      <c r="A2626" s="39"/>
      <c r="B2626" s="255"/>
      <c r="C2626" s="248"/>
      <c r="D2626" s="248"/>
      <c r="E2626" s="36"/>
      <c r="F2626" s="263"/>
      <c r="G2626" s="263"/>
      <c r="H2626" s="38"/>
      <c r="J2626" s="40"/>
      <c r="K2626" s="40"/>
      <c r="L2626" s="41"/>
      <c r="M2626" s="101"/>
    </row>
    <row r="2627" spans="1:13">
      <c r="A2627" s="39"/>
      <c r="B2627" s="255"/>
      <c r="C2627" s="248"/>
      <c r="D2627" s="248"/>
      <c r="E2627" s="36"/>
      <c r="F2627" s="263"/>
      <c r="G2627" s="263"/>
      <c r="H2627" s="38"/>
      <c r="J2627" s="40"/>
      <c r="K2627" s="40"/>
      <c r="L2627" s="41"/>
      <c r="M2627" s="101"/>
    </row>
    <row r="2628" spans="1:13">
      <c r="A2628" s="39"/>
      <c r="B2628" s="255"/>
      <c r="C2628" s="248"/>
      <c r="D2628" s="248"/>
      <c r="E2628" s="36"/>
      <c r="F2628" s="263"/>
      <c r="G2628" s="263"/>
      <c r="H2628" s="38"/>
      <c r="J2628" s="40"/>
      <c r="K2628" s="40"/>
      <c r="L2628" s="41"/>
      <c r="M2628" s="101"/>
    </row>
    <row r="2629" spans="1:13">
      <c r="A2629" s="39"/>
      <c r="B2629" s="255"/>
      <c r="C2629" s="248"/>
      <c r="D2629" s="248"/>
      <c r="E2629" s="36"/>
      <c r="F2629" s="263"/>
      <c r="G2629" s="263"/>
      <c r="H2629" s="38"/>
      <c r="J2629" s="40"/>
      <c r="K2629" s="40"/>
      <c r="L2629" s="41"/>
      <c r="M2629" s="101"/>
    </row>
    <row r="2630" spans="1:13">
      <c r="A2630" s="39"/>
      <c r="B2630" s="255"/>
      <c r="C2630" s="248"/>
      <c r="D2630" s="248"/>
      <c r="E2630" s="36"/>
      <c r="F2630" s="263"/>
      <c r="G2630" s="263"/>
      <c r="H2630" s="38"/>
      <c r="J2630" s="40"/>
      <c r="K2630" s="40"/>
      <c r="L2630" s="41"/>
      <c r="M2630" s="101"/>
    </row>
    <row r="2631" spans="1:13">
      <c r="A2631" s="39"/>
      <c r="B2631" s="255"/>
      <c r="C2631" s="248"/>
      <c r="D2631" s="248"/>
      <c r="E2631" s="36"/>
      <c r="F2631" s="263"/>
      <c r="G2631" s="263"/>
      <c r="H2631" s="38"/>
      <c r="J2631" s="40"/>
      <c r="K2631" s="40"/>
      <c r="L2631" s="41"/>
      <c r="M2631" s="101"/>
    </row>
    <row r="2632" spans="1:13">
      <c r="A2632" s="39"/>
      <c r="B2632" s="255"/>
      <c r="C2632" s="248"/>
      <c r="D2632" s="248"/>
      <c r="E2632" s="36"/>
      <c r="F2632" s="263"/>
      <c r="G2632" s="263"/>
      <c r="H2632" s="38"/>
      <c r="J2632" s="40"/>
      <c r="K2632" s="40"/>
      <c r="L2632" s="41"/>
      <c r="M2632" s="101"/>
    </row>
    <row r="2633" spans="1:13">
      <c r="A2633" s="39"/>
      <c r="B2633" s="255"/>
      <c r="C2633" s="248"/>
      <c r="D2633" s="248"/>
      <c r="E2633" s="36"/>
      <c r="F2633" s="263"/>
      <c r="G2633" s="263"/>
      <c r="H2633" s="38"/>
      <c r="J2633" s="40"/>
      <c r="K2633" s="40"/>
      <c r="L2633" s="41"/>
      <c r="M2633" s="101"/>
    </row>
    <row r="2634" spans="1:13">
      <c r="A2634" s="39"/>
      <c r="B2634" s="255"/>
      <c r="C2634" s="248"/>
      <c r="D2634" s="248"/>
      <c r="E2634" s="36"/>
      <c r="F2634" s="263"/>
      <c r="G2634" s="263"/>
      <c r="H2634" s="38"/>
      <c r="J2634" s="40"/>
      <c r="K2634" s="40"/>
      <c r="L2634" s="41"/>
      <c r="M2634" s="101"/>
    </row>
    <row r="2635" spans="1:13">
      <c r="A2635" s="39"/>
      <c r="B2635" s="255"/>
      <c r="C2635" s="248"/>
      <c r="D2635" s="248"/>
      <c r="E2635" s="36"/>
      <c r="F2635" s="263"/>
      <c r="G2635" s="263"/>
      <c r="H2635" s="38"/>
      <c r="J2635" s="40"/>
      <c r="K2635" s="40"/>
      <c r="L2635" s="41"/>
      <c r="M2635" s="101"/>
    </row>
    <row r="2636" spans="1:13">
      <c r="A2636" s="39"/>
      <c r="B2636" s="255"/>
      <c r="C2636" s="248"/>
      <c r="D2636" s="248"/>
      <c r="E2636" s="36"/>
      <c r="F2636" s="263"/>
      <c r="G2636" s="263"/>
      <c r="H2636" s="38"/>
      <c r="J2636" s="40"/>
      <c r="K2636" s="40"/>
      <c r="L2636" s="41"/>
      <c r="M2636" s="101"/>
    </row>
    <row r="2637" spans="1:13">
      <c r="A2637" s="39"/>
      <c r="B2637" s="255"/>
      <c r="C2637" s="248"/>
      <c r="D2637" s="248"/>
      <c r="E2637" s="36"/>
      <c r="F2637" s="263"/>
      <c r="G2637" s="263"/>
      <c r="H2637" s="38"/>
      <c r="J2637" s="40"/>
      <c r="K2637" s="40"/>
      <c r="L2637" s="41"/>
      <c r="M2637" s="101"/>
    </row>
    <row r="2638" spans="1:13">
      <c r="A2638" s="39"/>
      <c r="B2638" s="255"/>
      <c r="C2638" s="248"/>
      <c r="D2638" s="248"/>
      <c r="E2638" s="36"/>
      <c r="F2638" s="263"/>
      <c r="G2638" s="263"/>
      <c r="H2638" s="38"/>
      <c r="J2638" s="40"/>
      <c r="K2638" s="40"/>
      <c r="L2638" s="41"/>
      <c r="M2638" s="101"/>
    </row>
    <row r="2639" spans="1:13">
      <c r="A2639" s="39"/>
      <c r="B2639" s="255"/>
      <c r="C2639" s="248"/>
      <c r="D2639" s="248"/>
      <c r="E2639" s="36"/>
      <c r="F2639" s="263"/>
      <c r="G2639" s="263"/>
      <c r="H2639" s="38"/>
      <c r="J2639" s="40"/>
      <c r="K2639" s="40"/>
      <c r="L2639" s="41"/>
      <c r="M2639" s="101"/>
    </row>
    <row r="2640" spans="1:13">
      <c r="A2640" s="39"/>
      <c r="B2640" s="255"/>
      <c r="C2640" s="248"/>
      <c r="D2640" s="248"/>
      <c r="E2640" s="36"/>
      <c r="F2640" s="263"/>
      <c r="G2640" s="263"/>
      <c r="H2640" s="38"/>
      <c r="J2640" s="40"/>
      <c r="K2640" s="40"/>
      <c r="L2640" s="41"/>
      <c r="M2640" s="101"/>
    </row>
    <row r="2641" spans="1:13">
      <c r="A2641" s="39"/>
      <c r="B2641" s="255"/>
      <c r="C2641" s="248"/>
      <c r="D2641" s="248"/>
      <c r="E2641" s="36"/>
      <c r="F2641" s="263"/>
      <c r="G2641" s="263"/>
      <c r="H2641" s="38"/>
      <c r="J2641" s="40"/>
      <c r="K2641" s="40"/>
      <c r="L2641" s="41"/>
      <c r="M2641" s="101"/>
    </row>
    <row r="2642" spans="1:13">
      <c r="A2642" s="39"/>
      <c r="B2642" s="255"/>
      <c r="C2642" s="248"/>
      <c r="D2642" s="248"/>
      <c r="E2642" s="36"/>
      <c r="F2642" s="263"/>
      <c r="G2642" s="263"/>
      <c r="H2642" s="38"/>
      <c r="J2642" s="40"/>
      <c r="K2642" s="40"/>
      <c r="L2642" s="41"/>
      <c r="M2642" s="101"/>
    </row>
    <row r="2643" spans="1:13">
      <c r="A2643" s="39"/>
      <c r="B2643" s="255"/>
      <c r="C2643" s="248"/>
      <c r="D2643" s="248"/>
      <c r="E2643" s="36"/>
      <c r="F2643" s="263"/>
      <c r="G2643" s="263"/>
      <c r="H2643" s="38"/>
      <c r="J2643" s="40"/>
      <c r="K2643" s="40"/>
      <c r="L2643" s="41"/>
      <c r="M2643" s="101"/>
    </row>
    <row r="2644" spans="1:13">
      <c r="A2644" s="39"/>
      <c r="B2644" s="255"/>
      <c r="C2644" s="248"/>
      <c r="D2644" s="248"/>
      <c r="E2644" s="36"/>
      <c r="F2644" s="263"/>
      <c r="G2644" s="263"/>
      <c r="H2644" s="38"/>
      <c r="J2644" s="40"/>
      <c r="K2644" s="40"/>
      <c r="L2644" s="41"/>
      <c r="M2644" s="101"/>
    </row>
    <row r="2645" spans="1:13">
      <c r="A2645" s="39"/>
      <c r="B2645" s="255"/>
      <c r="C2645" s="248"/>
      <c r="D2645" s="248"/>
      <c r="E2645" s="36"/>
      <c r="F2645" s="263"/>
      <c r="G2645" s="263"/>
      <c r="H2645" s="38"/>
      <c r="J2645" s="40"/>
      <c r="K2645" s="40"/>
      <c r="L2645" s="41"/>
      <c r="M2645" s="101"/>
    </row>
    <row r="2646" spans="1:13">
      <c r="A2646" s="39"/>
      <c r="B2646" s="255"/>
      <c r="C2646" s="248"/>
      <c r="D2646" s="248"/>
      <c r="E2646" s="36"/>
      <c r="F2646" s="263"/>
      <c r="G2646" s="263"/>
      <c r="H2646" s="38"/>
      <c r="J2646" s="40"/>
      <c r="K2646" s="40"/>
      <c r="L2646" s="41"/>
      <c r="M2646" s="101"/>
    </row>
    <row r="2647" spans="1:13">
      <c r="A2647" s="39"/>
      <c r="B2647" s="255"/>
      <c r="C2647" s="248"/>
      <c r="D2647" s="248"/>
      <c r="E2647" s="36"/>
      <c r="F2647" s="263"/>
      <c r="G2647" s="263"/>
      <c r="H2647" s="38"/>
      <c r="J2647" s="40"/>
      <c r="K2647" s="40"/>
      <c r="L2647" s="41"/>
      <c r="M2647" s="101"/>
    </row>
    <row r="2648" spans="1:13">
      <c r="A2648" s="39"/>
      <c r="B2648" s="255"/>
      <c r="C2648" s="248"/>
      <c r="D2648" s="248"/>
      <c r="E2648" s="36"/>
      <c r="F2648" s="263"/>
      <c r="G2648" s="263"/>
      <c r="H2648" s="38"/>
      <c r="J2648" s="40"/>
      <c r="K2648" s="40"/>
      <c r="L2648" s="41"/>
      <c r="M2648" s="101"/>
    </row>
    <row r="2649" spans="1:13">
      <c r="A2649" s="39"/>
      <c r="B2649" s="255"/>
      <c r="C2649" s="248"/>
      <c r="D2649" s="248"/>
      <c r="E2649" s="36"/>
      <c r="F2649" s="263"/>
      <c r="G2649" s="263"/>
      <c r="H2649" s="38"/>
      <c r="J2649" s="40"/>
      <c r="K2649" s="40"/>
      <c r="L2649" s="41"/>
      <c r="M2649" s="101"/>
    </row>
    <row r="2650" spans="1:13">
      <c r="A2650" s="39"/>
      <c r="B2650" s="255"/>
      <c r="C2650" s="248"/>
      <c r="D2650" s="248"/>
      <c r="E2650" s="36"/>
      <c r="F2650" s="263"/>
      <c r="G2650" s="263"/>
      <c r="H2650" s="38"/>
      <c r="J2650" s="40"/>
      <c r="K2650" s="40"/>
      <c r="L2650" s="41"/>
      <c r="M2650" s="101"/>
    </row>
    <row r="2651" spans="1:13">
      <c r="A2651" s="39"/>
      <c r="B2651" s="255"/>
      <c r="C2651" s="248"/>
      <c r="D2651" s="248"/>
      <c r="E2651" s="36"/>
      <c r="F2651" s="263"/>
      <c r="G2651" s="263"/>
      <c r="H2651" s="38"/>
      <c r="J2651" s="40"/>
      <c r="K2651" s="40"/>
      <c r="L2651" s="41"/>
      <c r="M2651" s="101"/>
    </row>
    <row r="2652" spans="1:13">
      <c r="A2652" s="39"/>
      <c r="B2652" s="255"/>
      <c r="C2652" s="248"/>
      <c r="D2652" s="248"/>
      <c r="E2652" s="36"/>
      <c r="F2652" s="263"/>
      <c r="G2652" s="263"/>
      <c r="H2652" s="38"/>
      <c r="J2652" s="40"/>
      <c r="K2652" s="40"/>
      <c r="L2652" s="41"/>
      <c r="M2652" s="101"/>
    </row>
    <row r="2653" spans="1:13">
      <c r="A2653" s="39"/>
      <c r="B2653" s="255"/>
      <c r="C2653" s="248"/>
      <c r="D2653" s="248"/>
      <c r="E2653" s="36"/>
      <c r="F2653" s="263"/>
      <c r="G2653" s="263"/>
      <c r="H2653" s="38"/>
      <c r="J2653" s="40"/>
      <c r="K2653" s="40"/>
      <c r="L2653" s="41"/>
      <c r="M2653" s="101"/>
    </row>
    <row r="2654" spans="1:13">
      <c r="A2654" s="39"/>
      <c r="B2654" s="255"/>
      <c r="C2654" s="248"/>
      <c r="D2654" s="248"/>
      <c r="E2654" s="36"/>
      <c r="F2654" s="263"/>
      <c r="G2654" s="263"/>
      <c r="H2654" s="38"/>
      <c r="J2654" s="40"/>
      <c r="K2654" s="40"/>
      <c r="L2654" s="41"/>
      <c r="M2654" s="101"/>
    </row>
    <row r="2655" spans="1:13">
      <c r="A2655" s="39"/>
      <c r="B2655" s="255"/>
      <c r="C2655" s="248"/>
      <c r="D2655" s="248"/>
      <c r="E2655" s="36"/>
      <c r="F2655" s="263"/>
      <c r="G2655" s="263"/>
      <c r="H2655" s="38"/>
      <c r="J2655" s="40"/>
      <c r="K2655" s="40"/>
      <c r="L2655" s="41"/>
      <c r="M2655" s="101"/>
    </row>
    <row r="2656" spans="1:13">
      <c r="A2656" s="39"/>
      <c r="B2656" s="255"/>
      <c r="C2656" s="248"/>
      <c r="D2656" s="248"/>
      <c r="E2656" s="36"/>
      <c r="F2656" s="263"/>
      <c r="G2656" s="263"/>
      <c r="H2656" s="38"/>
      <c r="J2656" s="40"/>
      <c r="K2656" s="40"/>
      <c r="L2656" s="41"/>
      <c r="M2656" s="101"/>
    </row>
    <row r="2657" spans="1:13">
      <c r="A2657" s="39"/>
      <c r="B2657" s="255"/>
      <c r="C2657" s="248"/>
      <c r="D2657" s="248"/>
      <c r="E2657" s="36"/>
      <c r="F2657" s="263"/>
      <c r="G2657" s="263"/>
      <c r="H2657" s="38"/>
      <c r="J2657" s="40"/>
      <c r="K2657" s="40"/>
      <c r="L2657" s="41"/>
      <c r="M2657" s="101"/>
    </row>
    <row r="2658" spans="1:13">
      <c r="A2658" s="39"/>
      <c r="B2658" s="255"/>
      <c r="C2658" s="248"/>
      <c r="D2658" s="248"/>
      <c r="E2658" s="36"/>
      <c r="F2658" s="263"/>
      <c r="G2658" s="263"/>
      <c r="H2658" s="38"/>
      <c r="J2658" s="40"/>
      <c r="K2658" s="40"/>
      <c r="L2658" s="41"/>
      <c r="M2658" s="101"/>
    </row>
    <row r="2659" spans="1:13">
      <c r="A2659" s="39"/>
      <c r="B2659" s="255"/>
      <c r="C2659" s="248"/>
      <c r="D2659" s="248"/>
      <c r="E2659" s="36"/>
      <c r="F2659" s="263"/>
      <c r="G2659" s="263"/>
      <c r="H2659" s="38"/>
      <c r="J2659" s="40"/>
      <c r="K2659" s="40"/>
      <c r="L2659" s="41"/>
      <c r="M2659" s="101"/>
    </row>
    <row r="2660" spans="1:13">
      <c r="A2660" s="39"/>
      <c r="B2660" s="255"/>
      <c r="C2660" s="248"/>
      <c r="D2660" s="248"/>
      <c r="E2660" s="36"/>
      <c r="F2660" s="263"/>
      <c r="G2660" s="263"/>
      <c r="H2660" s="38"/>
      <c r="J2660" s="40"/>
      <c r="K2660" s="40"/>
      <c r="L2660" s="41"/>
      <c r="M2660" s="101"/>
    </row>
    <row r="2661" spans="1:13">
      <c r="A2661" s="39"/>
      <c r="B2661" s="255"/>
      <c r="C2661" s="248"/>
      <c r="D2661" s="248"/>
      <c r="E2661" s="36"/>
      <c r="F2661" s="263"/>
      <c r="G2661" s="263"/>
      <c r="H2661" s="38"/>
      <c r="J2661" s="40"/>
      <c r="K2661" s="40"/>
      <c r="L2661" s="41"/>
      <c r="M2661" s="101"/>
    </row>
    <row r="2662" spans="1:13">
      <c r="A2662" s="39"/>
      <c r="B2662" s="255"/>
      <c r="C2662" s="248"/>
      <c r="D2662" s="248"/>
      <c r="E2662" s="36"/>
      <c r="F2662" s="263"/>
      <c r="G2662" s="263"/>
      <c r="H2662" s="38"/>
      <c r="J2662" s="40"/>
      <c r="K2662" s="40"/>
      <c r="L2662" s="41"/>
      <c r="M2662" s="101"/>
    </row>
    <row r="2663" spans="1:13">
      <c r="A2663" s="39"/>
      <c r="B2663" s="255"/>
      <c r="C2663" s="248"/>
      <c r="D2663" s="248"/>
      <c r="E2663" s="36"/>
      <c r="F2663" s="263"/>
      <c r="G2663" s="263"/>
      <c r="H2663" s="38"/>
      <c r="J2663" s="40"/>
      <c r="K2663" s="40"/>
      <c r="L2663" s="41"/>
      <c r="M2663" s="101"/>
    </row>
    <row r="2664" spans="1:13">
      <c r="A2664" s="39"/>
      <c r="B2664" s="255"/>
      <c r="C2664" s="248"/>
      <c r="D2664" s="248"/>
      <c r="E2664" s="36"/>
      <c r="F2664" s="263"/>
      <c r="G2664" s="263"/>
      <c r="H2664" s="38"/>
      <c r="J2664" s="40"/>
      <c r="K2664" s="40"/>
      <c r="L2664" s="41"/>
      <c r="M2664" s="101"/>
    </row>
    <row r="2665" spans="1:13">
      <c r="A2665" s="39"/>
      <c r="B2665" s="255"/>
      <c r="C2665" s="248"/>
      <c r="D2665" s="248"/>
      <c r="E2665" s="36"/>
      <c r="F2665" s="263"/>
      <c r="G2665" s="263"/>
      <c r="H2665" s="38"/>
      <c r="J2665" s="40"/>
      <c r="K2665" s="40"/>
      <c r="L2665" s="41"/>
      <c r="M2665" s="101"/>
    </row>
    <row r="2666" spans="1:13">
      <c r="A2666" s="39"/>
      <c r="B2666" s="255"/>
      <c r="C2666" s="248"/>
      <c r="D2666" s="248"/>
      <c r="E2666" s="36"/>
      <c r="F2666" s="263"/>
      <c r="G2666" s="263"/>
      <c r="H2666" s="38"/>
      <c r="J2666" s="40"/>
      <c r="K2666" s="40"/>
      <c r="L2666" s="41"/>
      <c r="M2666" s="101"/>
    </row>
    <row r="2667" spans="1:13">
      <c r="A2667" s="39"/>
      <c r="B2667" s="255"/>
      <c r="C2667" s="248"/>
      <c r="D2667" s="248"/>
      <c r="E2667" s="36"/>
      <c r="F2667" s="263"/>
      <c r="G2667" s="263"/>
      <c r="H2667" s="38"/>
      <c r="J2667" s="40"/>
      <c r="K2667" s="40"/>
      <c r="L2667" s="41"/>
      <c r="M2667" s="101"/>
    </row>
    <row r="2668" spans="1:13">
      <c r="A2668" s="39"/>
      <c r="B2668" s="255"/>
      <c r="C2668" s="248"/>
      <c r="D2668" s="248"/>
      <c r="E2668" s="36"/>
      <c r="F2668" s="263"/>
      <c r="G2668" s="263"/>
      <c r="H2668" s="38"/>
      <c r="J2668" s="40"/>
      <c r="K2668" s="40"/>
      <c r="L2668" s="41"/>
      <c r="M2668" s="101"/>
    </row>
    <row r="2669" spans="1:13">
      <c r="A2669" s="39"/>
      <c r="B2669" s="255"/>
      <c r="C2669" s="248"/>
      <c r="D2669" s="248"/>
      <c r="E2669" s="36"/>
      <c r="F2669" s="263"/>
      <c r="G2669" s="263"/>
      <c r="H2669" s="38"/>
      <c r="J2669" s="40"/>
      <c r="K2669" s="40"/>
      <c r="L2669" s="41"/>
      <c r="M2669" s="101"/>
    </row>
    <row r="2670" spans="1:13">
      <c r="A2670" s="39"/>
      <c r="B2670" s="255"/>
      <c r="C2670" s="248"/>
      <c r="D2670" s="248"/>
      <c r="E2670" s="36"/>
      <c r="F2670" s="263"/>
      <c r="G2670" s="263"/>
      <c r="H2670" s="38"/>
      <c r="J2670" s="40"/>
      <c r="K2670" s="40"/>
      <c r="L2670" s="41"/>
      <c r="M2670" s="101"/>
    </row>
    <row r="2671" spans="1:13">
      <c r="A2671" s="39"/>
      <c r="B2671" s="255"/>
      <c r="C2671" s="248"/>
      <c r="D2671" s="248"/>
      <c r="E2671" s="36"/>
      <c r="F2671" s="263"/>
      <c r="G2671" s="263"/>
      <c r="H2671" s="38"/>
      <c r="J2671" s="40"/>
      <c r="K2671" s="40"/>
      <c r="L2671" s="41"/>
      <c r="M2671" s="101"/>
    </row>
    <row r="2672" spans="1:13">
      <c r="A2672" s="39"/>
      <c r="B2672" s="255"/>
      <c r="C2672" s="248"/>
      <c r="D2672" s="248"/>
      <c r="E2672" s="36"/>
      <c r="F2672" s="263"/>
      <c r="G2672" s="263"/>
      <c r="H2672" s="38"/>
      <c r="J2672" s="40"/>
      <c r="K2672" s="40"/>
      <c r="L2672" s="41"/>
      <c r="M2672" s="101"/>
    </row>
    <row r="2673" spans="1:13">
      <c r="A2673" s="39"/>
      <c r="B2673" s="255"/>
      <c r="C2673" s="248"/>
      <c r="D2673" s="248"/>
      <c r="E2673" s="36"/>
      <c r="F2673" s="263"/>
      <c r="G2673" s="263"/>
      <c r="H2673" s="38"/>
      <c r="J2673" s="40"/>
      <c r="K2673" s="40"/>
      <c r="L2673" s="41"/>
      <c r="M2673" s="101"/>
    </row>
    <row r="2674" spans="1:13">
      <c r="A2674" s="39"/>
      <c r="B2674" s="255"/>
      <c r="C2674" s="248"/>
      <c r="D2674" s="248"/>
      <c r="E2674" s="36"/>
      <c r="F2674" s="263"/>
      <c r="G2674" s="263"/>
      <c r="H2674" s="38"/>
      <c r="J2674" s="40"/>
      <c r="K2674" s="40"/>
      <c r="L2674" s="41"/>
      <c r="M2674" s="101"/>
    </row>
    <row r="2675" spans="1:13">
      <c r="A2675" s="39"/>
      <c r="B2675" s="255"/>
      <c r="C2675" s="248"/>
      <c r="D2675" s="248"/>
      <c r="E2675" s="36"/>
      <c r="F2675" s="263"/>
      <c r="G2675" s="263"/>
      <c r="H2675" s="38"/>
      <c r="J2675" s="40"/>
      <c r="K2675" s="40"/>
      <c r="L2675" s="41"/>
      <c r="M2675" s="101"/>
    </row>
    <row r="2676" spans="1:13">
      <c r="A2676" s="39"/>
      <c r="B2676" s="255"/>
      <c r="C2676" s="248"/>
      <c r="D2676" s="248"/>
      <c r="E2676" s="36"/>
      <c r="F2676" s="263"/>
      <c r="G2676" s="263"/>
      <c r="H2676" s="38"/>
      <c r="J2676" s="40"/>
      <c r="K2676" s="40"/>
      <c r="L2676" s="41"/>
      <c r="M2676" s="101"/>
    </row>
    <row r="2677" spans="1:13">
      <c r="A2677" s="39"/>
      <c r="B2677" s="255"/>
      <c r="C2677" s="248"/>
      <c r="D2677" s="248"/>
      <c r="E2677" s="36"/>
      <c r="F2677" s="263"/>
      <c r="G2677" s="263"/>
      <c r="H2677" s="38"/>
      <c r="J2677" s="40"/>
      <c r="K2677" s="40"/>
      <c r="L2677" s="41"/>
      <c r="M2677" s="101"/>
    </row>
    <row r="2678" spans="1:13">
      <c r="A2678" s="39"/>
      <c r="B2678" s="255"/>
      <c r="C2678" s="248"/>
      <c r="D2678" s="248"/>
      <c r="E2678" s="36"/>
      <c r="F2678" s="263"/>
      <c r="G2678" s="263"/>
      <c r="H2678" s="38"/>
      <c r="J2678" s="40"/>
      <c r="K2678" s="40"/>
      <c r="L2678" s="41"/>
      <c r="M2678" s="101"/>
    </row>
    <row r="2679" spans="1:13">
      <c r="A2679" s="39"/>
      <c r="B2679" s="255"/>
      <c r="C2679" s="248"/>
      <c r="D2679" s="248"/>
      <c r="E2679" s="36"/>
      <c r="F2679" s="263"/>
      <c r="G2679" s="263"/>
      <c r="H2679" s="38"/>
      <c r="J2679" s="40"/>
      <c r="K2679" s="40"/>
      <c r="L2679" s="41"/>
      <c r="M2679" s="101"/>
    </row>
    <row r="2680" spans="1:13">
      <c r="A2680" s="39"/>
      <c r="B2680" s="255"/>
      <c r="C2680" s="248"/>
      <c r="D2680" s="248"/>
      <c r="E2680" s="36"/>
      <c r="F2680" s="263"/>
      <c r="G2680" s="263"/>
      <c r="H2680" s="38"/>
      <c r="J2680" s="40"/>
      <c r="K2680" s="40"/>
      <c r="L2680" s="41"/>
      <c r="M2680" s="101"/>
    </row>
    <row r="2681" spans="1:13">
      <c r="A2681" s="39"/>
      <c r="B2681" s="255"/>
      <c r="C2681" s="248"/>
      <c r="D2681" s="248"/>
      <c r="E2681" s="36"/>
      <c r="F2681" s="263"/>
      <c r="G2681" s="263"/>
      <c r="H2681" s="38"/>
      <c r="J2681" s="40"/>
      <c r="K2681" s="40"/>
      <c r="L2681" s="41"/>
      <c r="M2681" s="101"/>
    </row>
    <row r="2682" spans="1:13">
      <c r="A2682" s="39"/>
      <c r="B2682" s="255"/>
      <c r="C2682" s="248"/>
      <c r="D2682" s="248"/>
      <c r="E2682" s="36"/>
      <c r="F2682" s="263"/>
      <c r="G2682" s="263"/>
      <c r="H2682" s="38"/>
      <c r="J2682" s="40"/>
      <c r="K2682" s="40"/>
      <c r="L2682" s="41"/>
      <c r="M2682" s="101"/>
    </row>
    <row r="2683" spans="1:13">
      <c r="A2683" s="39"/>
      <c r="B2683" s="255"/>
      <c r="C2683" s="248"/>
      <c r="D2683" s="248"/>
      <c r="E2683" s="36"/>
      <c r="F2683" s="263"/>
      <c r="G2683" s="263"/>
      <c r="H2683" s="38"/>
      <c r="J2683" s="40"/>
      <c r="K2683" s="40"/>
      <c r="L2683" s="41"/>
      <c r="M2683" s="101"/>
    </row>
    <row r="2684" spans="1:13">
      <c r="A2684" s="39"/>
      <c r="B2684" s="255"/>
      <c r="C2684" s="248"/>
      <c r="D2684" s="248"/>
      <c r="E2684" s="36"/>
      <c r="F2684" s="263"/>
      <c r="G2684" s="263"/>
      <c r="H2684" s="38"/>
      <c r="J2684" s="40"/>
      <c r="K2684" s="40"/>
      <c r="L2684" s="41"/>
      <c r="M2684" s="101"/>
    </row>
    <row r="2685" spans="1:13">
      <c r="A2685" s="39"/>
      <c r="B2685" s="255"/>
      <c r="C2685" s="248"/>
      <c r="D2685" s="248"/>
      <c r="E2685" s="36"/>
      <c r="F2685" s="263"/>
      <c r="G2685" s="263"/>
      <c r="H2685" s="38"/>
      <c r="J2685" s="40"/>
      <c r="K2685" s="40"/>
      <c r="L2685" s="41"/>
      <c r="M2685" s="101"/>
    </row>
    <row r="2686" spans="1:13">
      <c r="A2686" s="39"/>
      <c r="B2686" s="255"/>
      <c r="C2686" s="248"/>
      <c r="D2686" s="248"/>
      <c r="E2686" s="36"/>
      <c r="F2686" s="263"/>
      <c r="G2686" s="263"/>
      <c r="H2686" s="38"/>
      <c r="J2686" s="40"/>
      <c r="K2686" s="40"/>
      <c r="L2686" s="41"/>
      <c r="M2686" s="101"/>
    </row>
    <row r="2687" spans="1:13">
      <c r="A2687" s="39"/>
      <c r="B2687" s="255"/>
      <c r="C2687" s="248"/>
      <c r="D2687" s="248"/>
      <c r="E2687" s="36"/>
      <c r="F2687" s="263"/>
      <c r="G2687" s="263"/>
      <c r="H2687" s="38"/>
      <c r="J2687" s="40"/>
      <c r="K2687" s="40"/>
      <c r="L2687" s="41"/>
      <c r="M2687" s="101"/>
    </row>
    <row r="2688" spans="1:13">
      <c r="A2688" s="39"/>
      <c r="B2688" s="255"/>
      <c r="C2688" s="248"/>
      <c r="D2688" s="248"/>
      <c r="E2688" s="36"/>
      <c r="F2688" s="263"/>
      <c r="G2688" s="263"/>
      <c r="H2688" s="38"/>
      <c r="J2688" s="40"/>
      <c r="K2688" s="40"/>
      <c r="L2688" s="41"/>
      <c r="M2688" s="101"/>
    </row>
    <row r="2689" spans="1:13">
      <c r="A2689" s="39"/>
      <c r="B2689" s="255"/>
      <c r="C2689" s="248"/>
      <c r="D2689" s="248"/>
      <c r="E2689" s="36"/>
      <c r="F2689" s="263"/>
      <c r="G2689" s="263"/>
      <c r="H2689" s="38"/>
      <c r="J2689" s="40"/>
      <c r="K2689" s="40"/>
      <c r="L2689" s="41"/>
      <c r="M2689" s="101"/>
    </row>
    <row r="2690" spans="1:13">
      <c r="A2690" s="39"/>
      <c r="B2690" s="255"/>
      <c r="C2690" s="248"/>
      <c r="D2690" s="248"/>
      <c r="E2690" s="36"/>
      <c r="F2690" s="263"/>
      <c r="G2690" s="263"/>
      <c r="H2690" s="38"/>
      <c r="J2690" s="40"/>
      <c r="K2690" s="40"/>
      <c r="L2690" s="41"/>
      <c r="M2690" s="101"/>
    </row>
    <row r="2691" spans="1:13">
      <c r="A2691" s="39"/>
      <c r="B2691" s="255"/>
      <c r="C2691" s="248"/>
      <c r="D2691" s="248"/>
      <c r="E2691" s="36"/>
      <c r="F2691" s="263"/>
      <c r="G2691" s="263"/>
      <c r="H2691" s="38"/>
      <c r="J2691" s="40"/>
      <c r="K2691" s="40"/>
      <c r="L2691" s="41"/>
      <c r="M2691" s="101"/>
    </row>
    <row r="2692" spans="1:13">
      <c r="A2692" s="39"/>
      <c r="B2692" s="255"/>
      <c r="C2692" s="248"/>
      <c r="D2692" s="248"/>
      <c r="E2692" s="36"/>
      <c r="F2692" s="263"/>
      <c r="G2692" s="263"/>
      <c r="H2692" s="38"/>
      <c r="J2692" s="40"/>
      <c r="K2692" s="40"/>
      <c r="L2692" s="41"/>
      <c r="M2692" s="101"/>
    </row>
    <row r="2693" spans="1:13">
      <c r="A2693" s="39"/>
      <c r="B2693" s="255"/>
      <c r="C2693" s="248"/>
      <c r="D2693" s="248"/>
      <c r="E2693" s="36"/>
      <c r="F2693" s="263"/>
      <c r="G2693" s="263"/>
      <c r="H2693" s="38"/>
      <c r="J2693" s="40"/>
      <c r="K2693" s="40"/>
      <c r="L2693" s="41"/>
      <c r="M2693" s="101"/>
    </row>
    <row r="2694" spans="1:13">
      <c r="A2694" s="39"/>
      <c r="B2694" s="255"/>
      <c r="C2694" s="248"/>
      <c r="D2694" s="248"/>
      <c r="E2694" s="36"/>
      <c r="F2694" s="263"/>
      <c r="G2694" s="263"/>
      <c r="H2694" s="38"/>
      <c r="J2694" s="40"/>
      <c r="K2694" s="40"/>
      <c r="L2694" s="41"/>
      <c r="M2694" s="101"/>
    </row>
    <row r="2695" spans="1:13">
      <c r="A2695" s="39"/>
      <c r="B2695" s="255"/>
      <c r="C2695" s="248"/>
      <c r="D2695" s="248"/>
      <c r="E2695" s="36"/>
      <c r="F2695" s="263"/>
      <c r="G2695" s="263"/>
      <c r="H2695" s="38"/>
      <c r="J2695" s="40"/>
      <c r="K2695" s="40"/>
      <c r="L2695" s="41"/>
      <c r="M2695" s="101"/>
    </row>
    <row r="2696" spans="1:13">
      <c r="A2696" s="39"/>
      <c r="B2696" s="255"/>
      <c r="C2696" s="248"/>
      <c r="D2696" s="248"/>
      <c r="E2696" s="36"/>
      <c r="F2696" s="263"/>
      <c r="G2696" s="263"/>
      <c r="H2696" s="38"/>
      <c r="J2696" s="40"/>
      <c r="K2696" s="40"/>
      <c r="L2696" s="41"/>
      <c r="M2696" s="101"/>
    </row>
    <row r="2697" spans="1:13">
      <c r="A2697" s="39"/>
      <c r="B2697" s="255"/>
      <c r="C2697" s="248"/>
      <c r="D2697" s="248"/>
      <c r="E2697" s="36"/>
      <c r="F2697" s="263"/>
      <c r="G2697" s="263"/>
      <c r="H2697" s="38"/>
      <c r="J2697" s="40"/>
      <c r="K2697" s="40"/>
      <c r="L2697" s="41"/>
      <c r="M2697" s="101"/>
    </row>
    <row r="2698" spans="1:13">
      <c r="A2698" s="39"/>
      <c r="B2698" s="255"/>
      <c r="C2698" s="248"/>
      <c r="D2698" s="248"/>
      <c r="E2698" s="36"/>
      <c r="F2698" s="263"/>
      <c r="G2698" s="263"/>
      <c r="H2698" s="38"/>
      <c r="J2698" s="40"/>
      <c r="K2698" s="40"/>
      <c r="L2698" s="41"/>
      <c r="M2698" s="101"/>
    </row>
    <row r="2699" spans="1:13">
      <c r="A2699" s="39"/>
      <c r="B2699" s="255"/>
      <c r="C2699" s="248"/>
      <c r="D2699" s="248"/>
      <c r="E2699" s="36"/>
      <c r="F2699" s="263"/>
      <c r="G2699" s="263"/>
      <c r="H2699" s="38"/>
      <c r="J2699" s="40"/>
      <c r="K2699" s="40"/>
      <c r="L2699" s="41"/>
      <c r="M2699" s="101"/>
    </row>
    <row r="2700" spans="1:13">
      <c r="A2700" s="39"/>
      <c r="B2700" s="255"/>
      <c r="C2700" s="248"/>
      <c r="D2700" s="248"/>
      <c r="E2700" s="36"/>
      <c r="F2700" s="263"/>
      <c r="G2700" s="263"/>
      <c r="H2700" s="38"/>
      <c r="J2700" s="40"/>
      <c r="K2700" s="40"/>
      <c r="L2700" s="41"/>
      <c r="M2700" s="101"/>
    </row>
    <row r="2701" spans="1:13">
      <c r="A2701" s="39"/>
      <c r="B2701" s="255"/>
      <c r="C2701" s="248"/>
      <c r="D2701" s="248"/>
      <c r="E2701" s="36"/>
      <c r="F2701" s="263"/>
      <c r="G2701" s="263"/>
      <c r="H2701" s="38"/>
      <c r="J2701" s="40"/>
      <c r="K2701" s="40"/>
      <c r="L2701" s="41"/>
      <c r="M2701" s="101"/>
    </row>
    <row r="2702" spans="1:13">
      <c r="A2702" s="39"/>
      <c r="B2702" s="255"/>
      <c r="C2702" s="248"/>
      <c r="D2702" s="248"/>
      <c r="E2702" s="36"/>
      <c r="F2702" s="263"/>
      <c r="G2702" s="263"/>
      <c r="H2702" s="38"/>
      <c r="J2702" s="40"/>
      <c r="K2702" s="40"/>
      <c r="L2702" s="41"/>
      <c r="M2702" s="101"/>
    </row>
    <row r="2703" spans="1:13">
      <c r="A2703" s="39"/>
      <c r="B2703" s="255"/>
      <c r="C2703" s="248"/>
      <c r="D2703" s="248"/>
      <c r="E2703" s="36"/>
      <c r="F2703" s="263"/>
      <c r="G2703" s="263"/>
      <c r="H2703" s="38"/>
      <c r="J2703" s="40"/>
      <c r="K2703" s="40"/>
      <c r="L2703" s="41"/>
      <c r="M2703" s="101"/>
    </row>
    <row r="2704" spans="1:13">
      <c r="A2704" s="39"/>
      <c r="B2704" s="255"/>
      <c r="C2704" s="248"/>
      <c r="D2704" s="248"/>
      <c r="E2704" s="36"/>
      <c r="F2704" s="263"/>
      <c r="G2704" s="263"/>
      <c r="H2704" s="38"/>
      <c r="J2704" s="40"/>
      <c r="K2704" s="40"/>
      <c r="L2704" s="41"/>
      <c r="M2704" s="101"/>
    </row>
    <row r="2705" spans="1:13">
      <c r="A2705" s="39"/>
      <c r="B2705" s="255"/>
      <c r="C2705" s="248"/>
      <c r="D2705" s="248"/>
      <c r="E2705" s="36"/>
      <c r="F2705" s="263"/>
      <c r="G2705" s="263"/>
      <c r="H2705" s="38"/>
      <c r="J2705" s="40"/>
      <c r="K2705" s="40"/>
      <c r="L2705" s="41"/>
      <c r="M2705" s="101"/>
    </row>
    <row r="2706" spans="1:13">
      <c r="A2706" s="39"/>
      <c r="B2706" s="255"/>
      <c r="C2706" s="248"/>
      <c r="D2706" s="248"/>
      <c r="E2706" s="36"/>
      <c r="F2706" s="263"/>
      <c r="G2706" s="263"/>
      <c r="H2706" s="38"/>
      <c r="J2706" s="40"/>
      <c r="K2706" s="40"/>
      <c r="L2706" s="41"/>
      <c r="M2706" s="101"/>
    </row>
    <row r="2707" spans="1:13">
      <c r="A2707" s="39"/>
      <c r="B2707" s="255"/>
      <c r="C2707" s="248"/>
      <c r="D2707" s="248"/>
      <c r="E2707" s="36"/>
      <c r="F2707" s="263"/>
      <c r="G2707" s="263"/>
      <c r="H2707" s="38"/>
      <c r="J2707" s="40"/>
      <c r="K2707" s="40"/>
      <c r="L2707" s="41"/>
      <c r="M2707" s="101"/>
    </row>
    <row r="2708" spans="1:13">
      <c r="A2708" s="39"/>
      <c r="B2708" s="255"/>
      <c r="C2708" s="248"/>
      <c r="D2708" s="248"/>
      <c r="E2708" s="36"/>
      <c r="F2708" s="263"/>
      <c r="G2708" s="263"/>
      <c r="H2708" s="38"/>
      <c r="J2708" s="40"/>
      <c r="K2708" s="40"/>
      <c r="L2708" s="41"/>
      <c r="M2708" s="101"/>
    </row>
    <row r="2709" spans="1:13">
      <c r="A2709" s="39"/>
      <c r="B2709" s="255"/>
      <c r="C2709" s="248"/>
      <c r="D2709" s="248"/>
      <c r="E2709" s="36"/>
      <c r="F2709" s="263"/>
      <c r="G2709" s="263"/>
      <c r="H2709" s="38"/>
      <c r="J2709" s="40"/>
      <c r="K2709" s="40"/>
      <c r="L2709" s="41"/>
      <c r="M2709" s="101"/>
    </row>
    <row r="2710" spans="1:13">
      <c r="A2710" s="39"/>
      <c r="B2710" s="255"/>
      <c r="C2710" s="248"/>
      <c r="D2710" s="248"/>
      <c r="E2710" s="36"/>
      <c r="F2710" s="263"/>
      <c r="G2710" s="263"/>
      <c r="H2710" s="38"/>
      <c r="J2710" s="40"/>
      <c r="K2710" s="40"/>
      <c r="L2710" s="41"/>
      <c r="M2710" s="101"/>
    </row>
    <row r="2711" spans="1:13">
      <c r="A2711" s="39"/>
      <c r="B2711" s="255"/>
      <c r="C2711" s="248"/>
      <c r="D2711" s="248"/>
      <c r="E2711" s="36"/>
      <c r="F2711" s="263"/>
      <c r="G2711" s="263"/>
      <c r="H2711" s="38"/>
      <c r="J2711" s="40"/>
      <c r="K2711" s="40"/>
      <c r="L2711" s="41"/>
      <c r="M2711" s="101"/>
    </row>
    <row r="2712" spans="1:13">
      <c r="A2712" s="39"/>
      <c r="B2712" s="255"/>
      <c r="C2712" s="248"/>
      <c r="D2712" s="248"/>
      <c r="E2712" s="36"/>
      <c r="F2712" s="263"/>
      <c r="G2712" s="263"/>
      <c r="H2712" s="38"/>
      <c r="J2712" s="40"/>
      <c r="K2712" s="40"/>
      <c r="L2712" s="41"/>
      <c r="M2712" s="101"/>
    </row>
    <row r="2713" spans="1:13">
      <c r="A2713" s="39"/>
      <c r="B2713" s="255"/>
      <c r="C2713" s="248"/>
      <c r="D2713" s="248"/>
      <c r="E2713" s="36"/>
      <c r="F2713" s="263"/>
      <c r="G2713" s="263"/>
      <c r="H2713" s="38"/>
      <c r="J2713" s="40"/>
      <c r="K2713" s="40"/>
      <c r="L2713" s="41"/>
      <c r="M2713" s="101"/>
    </row>
    <row r="2714" spans="1:13">
      <c r="A2714" s="39"/>
      <c r="B2714" s="255"/>
      <c r="C2714" s="248"/>
      <c r="D2714" s="248"/>
      <c r="E2714" s="36"/>
      <c r="F2714" s="263"/>
      <c r="G2714" s="263"/>
      <c r="H2714" s="38"/>
      <c r="J2714" s="40"/>
      <c r="K2714" s="40"/>
      <c r="L2714" s="41"/>
      <c r="M2714" s="101"/>
    </row>
    <row r="2715" spans="1:13">
      <c r="A2715" s="39"/>
      <c r="B2715" s="255"/>
      <c r="C2715" s="248"/>
      <c r="D2715" s="248"/>
      <c r="E2715" s="36"/>
      <c r="F2715" s="263"/>
      <c r="G2715" s="263"/>
      <c r="H2715" s="38"/>
      <c r="J2715" s="40"/>
      <c r="K2715" s="40"/>
      <c r="L2715" s="41"/>
      <c r="M2715" s="101"/>
    </row>
    <row r="2716" spans="1:13">
      <c r="A2716" s="39"/>
      <c r="B2716" s="255"/>
      <c r="C2716" s="248"/>
      <c r="D2716" s="248"/>
      <c r="E2716" s="36"/>
      <c r="F2716" s="263"/>
      <c r="G2716" s="263"/>
      <c r="H2716" s="38"/>
      <c r="J2716" s="40"/>
      <c r="K2716" s="40"/>
      <c r="L2716" s="41"/>
      <c r="M2716" s="101"/>
    </row>
    <row r="2717" spans="1:13">
      <c r="A2717" s="39"/>
      <c r="B2717" s="255"/>
      <c r="C2717" s="248"/>
      <c r="D2717" s="248"/>
      <c r="E2717" s="36"/>
      <c r="F2717" s="263"/>
      <c r="G2717" s="263"/>
      <c r="H2717" s="38"/>
      <c r="J2717" s="40"/>
      <c r="K2717" s="40"/>
      <c r="L2717" s="41"/>
      <c r="M2717" s="101"/>
    </row>
    <row r="2718" spans="1:13">
      <c r="A2718" s="39"/>
      <c r="B2718" s="255"/>
      <c r="C2718" s="248"/>
      <c r="D2718" s="248"/>
      <c r="E2718" s="36"/>
      <c r="F2718" s="263"/>
      <c r="G2718" s="263"/>
      <c r="H2718" s="38"/>
      <c r="J2718" s="40"/>
      <c r="K2718" s="40"/>
      <c r="L2718" s="41"/>
      <c r="M2718" s="101"/>
    </row>
    <row r="2719" spans="1:13">
      <c r="A2719" s="39"/>
      <c r="B2719" s="255"/>
      <c r="C2719" s="248"/>
      <c r="D2719" s="248"/>
      <c r="E2719" s="36"/>
      <c r="F2719" s="263"/>
      <c r="G2719" s="263"/>
      <c r="H2719" s="38"/>
      <c r="J2719" s="40"/>
      <c r="K2719" s="40"/>
      <c r="L2719" s="41"/>
      <c r="M2719" s="101"/>
    </row>
    <row r="2720" spans="1:13">
      <c r="A2720" s="39"/>
      <c r="B2720" s="255"/>
      <c r="C2720" s="248"/>
      <c r="D2720" s="248"/>
      <c r="E2720" s="36"/>
      <c r="F2720" s="263"/>
      <c r="G2720" s="263"/>
      <c r="H2720" s="38"/>
      <c r="J2720" s="40"/>
      <c r="K2720" s="40"/>
      <c r="L2720" s="41"/>
      <c r="M2720" s="101"/>
    </row>
    <row r="2721" spans="1:13">
      <c r="A2721" s="39"/>
      <c r="B2721" s="255"/>
      <c r="C2721" s="248"/>
      <c r="D2721" s="248"/>
      <c r="E2721" s="36"/>
      <c r="F2721" s="263"/>
      <c r="G2721" s="263"/>
      <c r="H2721" s="38"/>
      <c r="J2721" s="40"/>
      <c r="K2721" s="40"/>
      <c r="L2721" s="41"/>
      <c r="M2721" s="101"/>
    </row>
    <row r="2722" spans="1:13">
      <c r="A2722" s="39"/>
      <c r="B2722" s="255"/>
      <c r="C2722" s="248"/>
      <c r="D2722" s="248"/>
      <c r="E2722" s="36"/>
      <c r="F2722" s="263"/>
      <c r="G2722" s="263"/>
      <c r="H2722" s="38"/>
      <c r="J2722" s="40"/>
      <c r="K2722" s="40"/>
      <c r="L2722" s="41"/>
      <c r="M2722" s="101"/>
    </row>
    <row r="2723" spans="1:13">
      <c r="A2723" s="39"/>
      <c r="B2723" s="255"/>
      <c r="C2723" s="248"/>
      <c r="D2723" s="248"/>
      <c r="E2723" s="36"/>
      <c r="F2723" s="263"/>
      <c r="G2723" s="263"/>
      <c r="H2723" s="38"/>
      <c r="J2723" s="40"/>
      <c r="K2723" s="40"/>
      <c r="L2723" s="41"/>
      <c r="M2723" s="101"/>
    </row>
    <row r="2724" spans="1:13">
      <c r="A2724" s="39"/>
      <c r="B2724" s="255"/>
      <c r="C2724" s="248"/>
      <c r="D2724" s="248"/>
      <c r="E2724" s="36"/>
      <c r="F2724" s="263"/>
      <c r="G2724" s="263"/>
      <c r="H2724" s="38"/>
      <c r="J2724" s="40"/>
      <c r="K2724" s="40"/>
      <c r="L2724" s="41"/>
      <c r="M2724" s="101"/>
    </row>
    <row r="2725" spans="1:13">
      <c r="A2725" s="39"/>
      <c r="B2725" s="255"/>
      <c r="C2725" s="248"/>
      <c r="D2725" s="248"/>
      <c r="E2725" s="36"/>
      <c r="F2725" s="263"/>
      <c r="G2725" s="263"/>
      <c r="H2725" s="38"/>
      <c r="J2725" s="40"/>
      <c r="K2725" s="40"/>
      <c r="L2725" s="41"/>
      <c r="M2725" s="101"/>
    </row>
    <row r="2726" spans="1:13">
      <c r="A2726" s="39"/>
      <c r="B2726" s="255"/>
      <c r="C2726" s="248"/>
      <c r="D2726" s="248"/>
      <c r="E2726" s="36"/>
      <c r="F2726" s="263"/>
      <c r="G2726" s="263"/>
      <c r="H2726" s="38"/>
      <c r="J2726" s="40"/>
      <c r="K2726" s="40"/>
      <c r="L2726" s="41"/>
      <c r="M2726" s="101"/>
    </row>
    <row r="2727" spans="1:13">
      <c r="A2727" s="39"/>
      <c r="B2727" s="255"/>
      <c r="C2727" s="248"/>
      <c r="D2727" s="248"/>
      <c r="E2727" s="36"/>
      <c r="F2727" s="263"/>
      <c r="G2727" s="263"/>
      <c r="H2727" s="38"/>
      <c r="J2727" s="40"/>
      <c r="K2727" s="40"/>
      <c r="L2727" s="41"/>
      <c r="M2727" s="101"/>
    </row>
    <row r="2728" spans="1:13">
      <c r="A2728" s="39"/>
      <c r="B2728" s="255"/>
      <c r="C2728" s="248"/>
      <c r="D2728" s="248"/>
      <c r="E2728" s="36"/>
      <c r="F2728" s="263"/>
      <c r="G2728" s="263"/>
      <c r="H2728" s="38"/>
      <c r="J2728" s="40"/>
      <c r="K2728" s="40"/>
      <c r="L2728" s="41"/>
      <c r="M2728" s="101"/>
    </row>
    <row r="2729" spans="1:13">
      <c r="A2729" s="39"/>
      <c r="B2729" s="255"/>
      <c r="C2729" s="248"/>
      <c r="D2729" s="248"/>
      <c r="E2729" s="36"/>
      <c r="F2729" s="263"/>
      <c r="G2729" s="263"/>
      <c r="H2729" s="38"/>
      <c r="J2729" s="40"/>
      <c r="K2729" s="40"/>
      <c r="L2729" s="41"/>
      <c r="M2729" s="101"/>
    </row>
    <row r="2730" spans="1:13">
      <c r="A2730" s="39"/>
      <c r="B2730" s="255"/>
      <c r="C2730" s="248"/>
      <c r="D2730" s="248"/>
      <c r="E2730" s="36"/>
      <c r="F2730" s="263"/>
      <c r="G2730" s="263"/>
      <c r="H2730" s="38"/>
      <c r="J2730" s="40"/>
      <c r="K2730" s="40"/>
      <c r="L2730" s="41"/>
      <c r="M2730" s="101"/>
    </row>
    <row r="2731" spans="1:13">
      <c r="A2731" s="39"/>
      <c r="B2731" s="255"/>
      <c r="C2731" s="248"/>
      <c r="D2731" s="248"/>
      <c r="E2731" s="36"/>
      <c r="F2731" s="263"/>
      <c r="G2731" s="263"/>
      <c r="H2731" s="38"/>
      <c r="J2731" s="40"/>
      <c r="K2731" s="40"/>
      <c r="L2731" s="41"/>
      <c r="M2731" s="101"/>
    </row>
    <row r="2732" spans="1:13">
      <c r="A2732" s="39"/>
      <c r="B2732" s="255"/>
      <c r="C2732" s="248"/>
      <c r="D2732" s="248"/>
      <c r="E2732" s="36"/>
      <c r="F2732" s="263"/>
      <c r="G2732" s="263"/>
      <c r="H2732" s="38"/>
      <c r="J2732" s="40"/>
      <c r="K2732" s="40"/>
      <c r="L2732" s="41"/>
      <c r="M2732" s="101"/>
    </row>
    <row r="2733" spans="1:13">
      <c r="A2733" s="39"/>
      <c r="B2733" s="255"/>
      <c r="C2733" s="248"/>
      <c r="D2733" s="248"/>
      <c r="E2733" s="36"/>
      <c r="F2733" s="263"/>
      <c r="G2733" s="263"/>
      <c r="H2733" s="38"/>
      <c r="J2733" s="40"/>
      <c r="K2733" s="40"/>
      <c r="L2733" s="41"/>
      <c r="M2733" s="101"/>
    </row>
    <row r="2734" spans="1:13">
      <c r="A2734" s="39"/>
      <c r="B2734" s="255"/>
      <c r="C2734" s="248"/>
      <c r="D2734" s="248"/>
      <c r="E2734" s="36"/>
      <c r="F2734" s="263"/>
      <c r="G2734" s="263"/>
      <c r="H2734" s="38"/>
      <c r="J2734" s="40"/>
      <c r="K2734" s="40"/>
      <c r="L2734" s="41"/>
      <c r="M2734" s="101"/>
    </row>
    <row r="2735" spans="1:13">
      <c r="A2735" s="39"/>
      <c r="B2735" s="255"/>
      <c r="C2735" s="248"/>
      <c r="D2735" s="248"/>
      <c r="E2735" s="36"/>
      <c r="F2735" s="263"/>
      <c r="G2735" s="263"/>
      <c r="H2735" s="38"/>
      <c r="J2735" s="40"/>
      <c r="K2735" s="40"/>
      <c r="L2735" s="41"/>
      <c r="M2735" s="101"/>
    </row>
    <row r="2736" spans="1:13">
      <c r="A2736" s="39"/>
      <c r="B2736" s="255"/>
      <c r="C2736" s="248"/>
      <c r="D2736" s="248"/>
      <c r="E2736" s="36"/>
      <c r="F2736" s="263"/>
      <c r="G2736" s="263"/>
      <c r="H2736" s="38"/>
      <c r="J2736" s="40"/>
      <c r="K2736" s="40"/>
      <c r="L2736" s="41"/>
      <c r="M2736" s="101"/>
    </row>
    <row r="2737" spans="1:13">
      <c r="A2737" s="39"/>
      <c r="B2737" s="255"/>
      <c r="C2737" s="248"/>
      <c r="D2737" s="248"/>
      <c r="E2737" s="36"/>
      <c r="F2737" s="263"/>
      <c r="G2737" s="263"/>
      <c r="H2737" s="38"/>
      <c r="J2737" s="40"/>
      <c r="K2737" s="40"/>
      <c r="L2737" s="41"/>
      <c r="M2737" s="101"/>
    </row>
    <row r="2738" spans="1:13">
      <c r="A2738" s="39"/>
      <c r="B2738" s="255"/>
      <c r="C2738" s="248"/>
      <c r="D2738" s="248"/>
      <c r="E2738" s="36"/>
      <c r="F2738" s="263"/>
      <c r="G2738" s="263"/>
      <c r="H2738" s="38"/>
      <c r="J2738" s="40"/>
      <c r="K2738" s="40"/>
      <c r="L2738" s="41"/>
      <c r="M2738" s="101"/>
    </row>
    <row r="2739" spans="1:13">
      <c r="A2739" s="39"/>
      <c r="B2739" s="255"/>
      <c r="C2739" s="248"/>
      <c r="D2739" s="248"/>
      <c r="E2739" s="36"/>
      <c r="F2739" s="263"/>
      <c r="G2739" s="263"/>
      <c r="H2739" s="38"/>
      <c r="J2739" s="40"/>
      <c r="K2739" s="40"/>
      <c r="L2739" s="41"/>
      <c r="M2739" s="101"/>
    </row>
    <row r="2740" spans="1:13">
      <c r="A2740" s="39"/>
      <c r="B2740" s="255"/>
      <c r="C2740" s="248"/>
      <c r="D2740" s="248"/>
      <c r="E2740" s="36"/>
      <c r="F2740" s="263"/>
      <c r="G2740" s="263"/>
      <c r="H2740" s="38"/>
      <c r="J2740" s="40"/>
      <c r="K2740" s="40"/>
      <c r="L2740" s="41"/>
      <c r="M2740" s="101"/>
    </row>
    <row r="2741" spans="1:13">
      <c r="A2741" s="39"/>
      <c r="B2741" s="255"/>
      <c r="C2741" s="248"/>
      <c r="D2741" s="248"/>
      <c r="E2741" s="36"/>
      <c r="F2741" s="263"/>
      <c r="G2741" s="263"/>
      <c r="H2741" s="38"/>
      <c r="J2741" s="40"/>
      <c r="K2741" s="40"/>
      <c r="L2741" s="41"/>
      <c r="M2741" s="101"/>
    </row>
    <row r="2742" spans="1:13">
      <c r="A2742" s="39"/>
      <c r="B2742" s="255"/>
      <c r="C2742" s="248"/>
      <c r="D2742" s="248"/>
      <c r="E2742" s="36"/>
      <c r="F2742" s="263"/>
      <c r="G2742" s="263"/>
      <c r="H2742" s="38"/>
      <c r="J2742" s="40"/>
      <c r="K2742" s="40"/>
      <c r="L2742" s="41"/>
      <c r="M2742" s="101"/>
    </row>
    <row r="2743" spans="1:13">
      <c r="A2743" s="39"/>
      <c r="B2743" s="255"/>
      <c r="C2743" s="248"/>
      <c r="D2743" s="248"/>
      <c r="E2743" s="36"/>
      <c r="F2743" s="263"/>
      <c r="G2743" s="263"/>
      <c r="H2743" s="38"/>
      <c r="J2743" s="40"/>
      <c r="K2743" s="40"/>
      <c r="L2743" s="41"/>
      <c r="M2743" s="101"/>
    </row>
    <row r="2744" spans="1:13">
      <c r="A2744" s="39"/>
      <c r="B2744" s="255"/>
      <c r="C2744" s="248"/>
      <c r="D2744" s="248"/>
      <c r="E2744" s="36"/>
      <c r="F2744" s="263"/>
      <c r="G2744" s="263"/>
      <c r="H2744" s="38"/>
      <c r="J2744" s="40"/>
      <c r="K2744" s="40"/>
      <c r="L2744" s="41"/>
      <c r="M2744" s="101"/>
    </row>
    <row r="2745" spans="1:13">
      <c r="A2745" s="39"/>
      <c r="B2745" s="255"/>
      <c r="C2745" s="248"/>
      <c r="D2745" s="248"/>
      <c r="E2745" s="36"/>
      <c r="F2745" s="263"/>
      <c r="G2745" s="263"/>
      <c r="H2745" s="38"/>
      <c r="J2745" s="40"/>
      <c r="K2745" s="40"/>
      <c r="L2745" s="41"/>
      <c r="M2745" s="101"/>
    </row>
    <row r="2746" spans="1:13">
      <c r="A2746" s="39"/>
      <c r="B2746" s="255"/>
      <c r="C2746" s="248"/>
      <c r="D2746" s="248"/>
      <c r="E2746" s="36"/>
      <c r="F2746" s="263"/>
      <c r="G2746" s="263"/>
      <c r="H2746" s="38"/>
      <c r="J2746" s="40"/>
      <c r="K2746" s="40"/>
      <c r="L2746" s="41"/>
      <c r="M2746" s="101"/>
    </row>
    <row r="2747" spans="1:13">
      <c r="A2747" s="39"/>
      <c r="B2747" s="255"/>
      <c r="C2747" s="248"/>
      <c r="D2747" s="248"/>
      <c r="E2747" s="36"/>
      <c r="F2747" s="263"/>
      <c r="G2747" s="263"/>
      <c r="H2747" s="38"/>
      <c r="J2747" s="40"/>
      <c r="K2747" s="40"/>
      <c r="L2747" s="41"/>
      <c r="M2747" s="101"/>
    </row>
    <row r="2748" spans="1:13">
      <c r="A2748" s="39"/>
      <c r="B2748" s="255"/>
      <c r="C2748" s="248"/>
      <c r="D2748" s="248"/>
      <c r="E2748" s="36"/>
      <c r="F2748" s="263"/>
      <c r="G2748" s="263"/>
      <c r="H2748" s="38"/>
      <c r="J2748" s="40"/>
      <c r="K2748" s="40"/>
      <c r="L2748" s="41"/>
      <c r="M2748" s="101"/>
    </row>
    <row r="2749" spans="1:13">
      <c r="A2749" s="39"/>
      <c r="B2749" s="255"/>
      <c r="C2749" s="248"/>
      <c r="D2749" s="248"/>
      <c r="E2749" s="36"/>
      <c r="F2749" s="263"/>
      <c r="G2749" s="263"/>
      <c r="H2749" s="38"/>
      <c r="J2749" s="40"/>
      <c r="K2749" s="40"/>
      <c r="L2749" s="41"/>
      <c r="M2749" s="101"/>
    </row>
    <row r="2750" spans="1:13">
      <c r="A2750" s="39"/>
      <c r="B2750" s="255"/>
      <c r="C2750" s="248"/>
      <c r="D2750" s="248"/>
      <c r="E2750" s="36"/>
      <c r="F2750" s="263"/>
      <c r="G2750" s="263"/>
      <c r="H2750" s="38"/>
      <c r="J2750" s="40"/>
      <c r="K2750" s="40"/>
      <c r="L2750" s="41"/>
      <c r="M2750" s="101"/>
    </row>
    <row r="2751" spans="1:13">
      <c r="A2751" s="39"/>
      <c r="B2751" s="255"/>
      <c r="C2751" s="248"/>
      <c r="D2751" s="248"/>
      <c r="E2751" s="36"/>
      <c r="F2751" s="263"/>
      <c r="G2751" s="263"/>
      <c r="H2751" s="38"/>
      <c r="J2751" s="40"/>
      <c r="K2751" s="40"/>
      <c r="L2751" s="41"/>
      <c r="M2751" s="101"/>
    </row>
    <row r="2752" spans="1:13">
      <c r="A2752" s="39"/>
      <c r="B2752" s="255"/>
      <c r="C2752" s="248"/>
      <c r="D2752" s="248"/>
      <c r="E2752" s="36"/>
      <c r="F2752" s="263"/>
      <c r="G2752" s="263"/>
      <c r="H2752" s="38"/>
      <c r="J2752" s="40"/>
      <c r="K2752" s="40"/>
      <c r="L2752" s="41"/>
      <c r="M2752" s="101"/>
    </row>
    <row r="2753" spans="1:13">
      <c r="A2753" s="39"/>
      <c r="B2753" s="255"/>
      <c r="C2753" s="248"/>
      <c r="D2753" s="248"/>
      <c r="E2753" s="36"/>
      <c r="F2753" s="263"/>
      <c r="G2753" s="263"/>
      <c r="H2753" s="38"/>
      <c r="J2753" s="40"/>
      <c r="K2753" s="40"/>
      <c r="L2753" s="41"/>
      <c r="M2753" s="101"/>
    </row>
    <row r="2754" spans="1:13">
      <c r="A2754" s="39"/>
      <c r="B2754" s="255"/>
      <c r="C2754" s="248"/>
      <c r="D2754" s="248"/>
      <c r="E2754" s="36"/>
      <c r="F2754" s="263"/>
      <c r="G2754" s="263"/>
      <c r="H2754" s="38"/>
      <c r="J2754" s="40"/>
      <c r="K2754" s="40"/>
      <c r="L2754" s="41"/>
      <c r="M2754" s="101"/>
    </row>
    <row r="2755" spans="1:13">
      <c r="A2755" s="39"/>
      <c r="B2755" s="255"/>
      <c r="C2755" s="248"/>
      <c r="D2755" s="248"/>
      <c r="E2755" s="36"/>
      <c r="F2755" s="263"/>
      <c r="G2755" s="263"/>
      <c r="H2755" s="38"/>
      <c r="J2755" s="40"/>
      <c r="K2755" s="40"/>
      <c r="L2755" s="41"/>
      <c r="M2755" s="101"/>
    </row>
    <row r="2756" spans="1:13">
      <c r="A2756" s="39"/>
      <c r="B2756" s="255"/>
      <c r="C2756" s="248"/>
      <c r="D2756" s="248"/>
      <c r="E2756" s="36"/>
      <c r="F2756" s="263"/>
      <c r="G2756" s="263"/>
      <c r="H2756" s="38"/>
      <c r="J2756" s="40"/>
      <c r="K2756" s="40"/>
      <c r="L2756" s="41"/>
      <c r="M2756" s="101"/>
    </row>
    <row r="2757" spans="1:13">
      <c r="A2757" s="39"/>
      <c r="B2757" s="255"/>
      <c r="C2757" s="248"/>
      <c r="D2757" s="248"/>
      <c r="E2757" s="36"/>
      <c r="F2757" s="263"/>
      <c r="G2757" s="263"/>
      <c r="H2757" s="38"/>
      <c r="J2757" s="40"/>
      <c r="K2757" s="40"/>
      <c r="L2757" s="41"/>
      <c r="M2757" s="101"/>
    </row>
    <row r="2758" spans="1:13">
      <c r="A2758" s="39"/>
      <c r="B2758" s="255"/>
      <c r="C2758" s="248"/>
      <c r="D2758" s="248"/>
      <c r="E2758" s="36"/>
      <c r="F2758" s="263"/>
      <c r="G2758" s="263"/>
      <c r="H2758" s="38"/>
      <c r="J2758" s="40"/>
      <c r="K2758" s="40"/>
      <c r="L2758" s="41"/>
      <c r="M2758" s="101"/>
    </row>
    <row r="2759" spans="1:13">
      <c r="A2759" s="39"/>
      <c r="B2759" s="255"/>
      <c r="C2759" s="248"/>
      <c r="D2759" s="248"/>
      <c r="E2759" s="36"/>
      <c r="F2759" s="263"/>
      <c r="G2759" s="263"/>
      <c r="H2759" s="38"/>
      <c r="J2759" s="40"/>
      <c r="K2759" s="40"/>
      <c r="L2759" s="41"/>
      <c r="M2759" s="101"/>
    </row>
    <row r="2760" spans="1:13">
      <c r="A2760" s="39"/>
      <c r="B2760" s="255"/>
      <c r="C2760" s="248"/>
      <c r="D2760" s="248"/>
      <c r="E2760" s="36"/>
      <c r="F2760" s="263"/>
      <c r="G2760" s="263"/>
      <c r="H2760" s="38"/>
      <c r="J2760" s="40"/>
      <c r="K2760" s="40"/>
      <c r="L2760" s="41"/>
      <c r="M2760" s="101"/>
    </row>
    <row r="2761" spans="1:13">
      <c r="A2761" s="39"/>
      <c r="B2761" s="255"/>
      <c r="C2761" s="248"/>
      <c r="D2761" s="248"/>
      <c r="E2761" s="36"/>
      <c r="F2761" s="263"/>
      <c r="G2761" s="263"/>
      <c r="H2761" s="38"/>
      <c r="J2761" s="40"/>
      <c r="K2761" s="40"/>
      <c r="L2761" s="41"/>
      <c r="M2761" s="101"/>
    </row>
    <row r="2762" spans="1:13">
      <c r="A2762" s="39"/>
      <c r="B2762" s="255"/>
      <c r="C2762" s="248"/>
      <c r="D2762" s="248"/>
      <c r="E2762" s="36"/>
      <c r="F2762" s="263"/>
      <c r="G2762" s="263"/>
      <c r="H2762" s="38"/>
      <c r="J2762" s="40"/>
      <c r="K2762" s="40"/>
      <c r="L2762" s="41"/>
      <c r="M2762" s="101"/>
    </row>
    <row r="2763" spans="1:13">
      <c r="A2763" s="39"/>
      <c r="B2763" s="255"/>
      <c r="C2763" s="248"/>
      <c r="D2763" s="248"/>
      <c r="E2763" s="36"/>
      <c r="F2763" s="263"/>
      <c r="G2763" s="263"/>
      <c r="H2763" s="38"/>
      <c r="J2763" s="40"/>
      <c r="K2763" s="40"/>
      <c r="L2763" s="41"/>
      <c r="M2763" s="101"/>
    </row>
    <row r="2764" spans="1:13">
      <c r="A2764" s="39"/>
      <c r="B2764" s="255"/>
      <c r="C2764" s="248"/>
      <c r="D2764" s="248"/>
      <c r="E2764" s="36"/>
      <c r="F2764" s="263"/>
      <c r="G2764" s="263"/>
      <c r="H2764" s="38"/>
      <c r="J2764" s="40"/>
      <c r="K2764" s="40"/>
      <c r="L2764" s="41"/>
      <c r="M2764" s="101"/>
    </row>
    <row r="2765" spans="1:13">
      <c r="A2765" s="39"/>
      <c r="B2765" s="255"/>
      <c r="C2765" s="248"/>
      <c r="D2765" s="248"/>
      <c r="E2765" s="36"/>
      <c r="F2765" s="263"/>
      <c r="G2765" s="263"/>
      <c r="H2765" s="38"/>
      <c r="J2765" s="40"/>
      <c r="K2765" s="40"/>
      <c r="L2765" s="41"/>
      <c r="M2765" s="101"/>
    </row>
    <row r="2766" spans="1:13">
      <c r="A2766" s="39"/>
      <c r="B2766" s="255"/>
      <c r="C2766" s="248"/>
      <c r="D2766" s="248"/>
      <c r="E2766" s="36"/>
      <c r="F2766" s="263"/>
      <c r="G2766" s="263"/>
      <c r="H2766" s="38"/>
      <c r="J2766" s="40"/>
      <c r="K2766" s="40"/>
      <c r="L2766" s="41"/>
      <c r="M2766" s="101"/>
    </row>
    <row r="2767" spans="1:13">
      <c r="A2767" s="39"/>
      <c r="B2767" s="255"/>
      <c r="C2767" s="248"/>
      <c r="D2767" s="248"/>
      <c r="E2767" s="36"/>
      <c r="F2767" s="263"/>
      <c r="G2767" s="263"/>
      <c r="H2767" s="38"/>
      <c r="J2767" s="40"/>
      <c r="K2767" s="40"/>
      <c r="L2767" s="41"/>
      <c r="M2767" s="101"/>
    </row>
    <row r="2768" spans="1:13">
      <c r="A2768" s="39"/>
      <c r="B2768" s="255"/>
      <c r="C2768" s="248"/>
      <c r="D2768" s="248"/>
      <c r="E2768" s="36"/>
      <c r="F2768" s="263"/>
      <c r="G2768" s="263"/>
      <c r="H2768" s="38"/>
      <c r="J2768" s="40"/>
      <c r="K2768" s="40"/>
      <c r="L2768" s="41"/>
      <c r="M2768" s="101"/>
    </row>
    <row r="2769" spans="1:13">
      <c r="A2769" s="39"/>
      <c r="B2769" s="255"/>
      <c r="C2769" s="248"/>
      <c r="D2769" s="248"/>
      <c r="E2769" s="36"/>
      <c r="F2769" s="263"/>
      <c r="G2769" s="263"/>
      <c r="H2769" s="38"/>
      <c r="J2769" s="40"/>
      <c r="K2769" s="40"/>
      <c r="L2769" s="41"/>
      <c r="M2769" s="101"/>
    </row>
    <row r="2770" spans="1:13">
      <c r="A2770" s="39"/>
      <c r="B2770" s="255"/>
      <c r="C2770" s="248"/>
      <c r="D2770" s="248"/>
      <c r="E2770" s="36"/>
      <c r="F2770" s="263"/>
      <c r="G2770" s="263"/>
      <c r="H2770" s="38"/>
      <c r="J2770" s="40"/>
      <c r="K2770" s="40"/>
      <c r="L2770" s="41"/>
      <c r="M2770" s="101"/>
    </row>
    <row r="2771" spans="1:13">
      <c r="A2771" s="39"/>
      <c r="B2771" s="255"/>
      <c r="C2771" s="248"/>
      <c r="D2771" s="248"/>
      <c r="E2771" s="36"/>
      <c r="F2771" s="263"/>
      <c r="G2771" s="263"/>
      <c r="H2771" s="38"/>
      <c r="J2771" s="40"/>
      <c r="K2771" s="40"/>
      <c r="L2771" s="41"/>
      <c r="M2771" s="101"/>
    </row>
    <row r="2772" spans="1:13">
      <c r="A2772" s="39"/>
      <c r="B2772" s="255"/>
      <c r="C2772" s="248"/>
      <c r="D2772" s="248"/>
      <c r="E2772" s="36"/>
      <c r="F2772" s="263"/>
      <c r="G2772" s="263"/>
      <c r="H2772" s="38"/>
      <c r="J2772" s="40"/>
      <c r="K2772" s="40"/>
      <c r="L2772" s="41"/>
      <c r="M2772" s="101"/>
    </row>
    <row r="2773" spans="1:13">
      <c r="A2773" s="39"/>
      <c r="B2773" s="255"/>
      <c r="C2773" s="248"/>
      <c r="D2773" s="248"/>
      <c r="E2773" s="36"/>
      <c r="F2773" s="263"/>
      <c r="G2773" s="263"/>
      <c r="H2773" s="38"/>
      <c r="J2773" s="40"/>
      <c r="K2773" s="40"/>
      <c r="L2773" s="41"/>
      <c r="M2773" s="101"/>
    </row>
    <row r="2774" spans="1:13">
      <c r="A2774" s="39"/>
      <c r="B2774" s="255"/>
      <c r="C2774" s="248"/>
      <c r="D2774" s="248"/>
      <c r="E2774" s="36"/>
      <c r="F2774" s="263"/>
      <c r="G2774" s="263"/>
      <c r="H2774" s="38"/>
      <c r="J2774" s="40"/>
      <c r="K2774" s="40"/>
      <c r="L2774" s="41"/>
      <c r="M2774" s="101"/>
    </row>
    <row r="2775" spans="1:13">
      <c r="A2775" s="39"/>
      <c r="B2775" s="255"/>
      <c r="C2775" s="248"/>
      <c r="D2775" s="248"/>
      <c r="E2775" s="36"/>
      <c r="F2775" s="263"/>
      <c r="G2775" s="263"/>
      <c r="H2775" s="38"/>
      <c r="J2775" s="40"/>
      <c r="K2775" s="40"/>
      <c r="L2775" s="41"/>
      <c r="M2775" s="101"/>
    </row>
    <row r="2776" spans="1:13">
      <c r="A2776" s="39"/>
      <c r="B2776" s="255"/>
      <c r="C2776" s="248"/>
      <c r="D2776" s="248"/>
      <c r="E2776" s="36"/>
      <c r="F2776" s="263"/>
      <c r="G2776" s="263"/>
      <c r="H2776" s="38"/>
      <c r="J2776" s="40"/>
      <c r="K2776" s="40"/>
      <c r="L2776" s="41"/>
      <c r="M2776" s="101"/>
    </row>
    <row r="2777" spans="1:13">
      <c r="A2777" s="39"/>
      <c r="B2777" s="255"/>
      <c r="C2777" s="248"/>
      <c r="D2777" s="248"/>
      <c r="E2777" s="36"/>
      <c r="F2777" s="263"/>
      <c r="G2777" s="263"/>
      <c r="H2777" s="38"/>
      <c r="J2777" s="40"/>
      <c r="K2777" s="40"/>
      <c r="L2777" s="41"/>
      <c r="M2777" s="101"/>
    </row>
    <row r="2778" spans="1:13">
      <c r="A2778" s="39"/>
      <c r="B2778" s="255"/>
      <c r="C2778" s="248"/>
      <c r="D2778" s="248"/>
      <c r="E2778" s="36"/>
      <c r="F2778" s="263"/>
      <c r="G2778" s="263"/>
      <c r="H2778" s="38"/>
      <c r="J2778" s="40"/>
      <c r="K2778" s="40"/>
      <c r="L2778" s="41"/>
      <c r="M2778" s="101"/>
    </row>
    <row r="2779" spans="1:13">
      <c r="A2779" s="39"/>
      <c r="B2779" s="255"/>
      <c r="C2779" s="248"/>
      <c r="D2779" s="248"/>
      <c r="E2779" s="36"/>
      <c r="F2779" s="263"/>
      <c r="G2779" s="263"/>
      <c r="H2779" s="38"/>
      <c r="J2779" s="40"/>
      <c r="K2779" s="40"/>
      <c r="L2779" s="41"/>
      <c r="M2779" s="101"/>
    </row>
    <row r="2780" spans="1:13">
      <c r="A2780" s="39"/>
      <c r="B2780" s="255"/>
      <c r="C2780" s="248"/>
      <c r="D2780" s="248"/>
      <c r="E2780" s="36"/>
      <c r="F2780" s="263"/>
      <c r="G2780" s="263"/>
      <c r="H2780" s="38"/>
      <c r="J2780" s="40"/>
      <c r="K2780" s="40"/>
      <c r="L2780" s="41"/>
      <c r="M2780" s="101"/>
    </row>
    <row r="2781" spans="1:13">
      <c r="A2781" s="39"/>
      <c r="B2781" s="255"/>
      <c r="C2781" s="248"/>
      <c r="D2781" s="248"/>
      <c r="E2781" s="36"/>
      <c r="F2781" s="263"/>
      <c r="G2781" s="263"/>
      <c r="H2781" s="38"/>
      <c r="J2781" s="40"/>
      <c r="K2781" s="40"/>
      <c r="L2781" s="41"/>
      <c r="M2781" s="101"/>
    </row>
    <row r="2782" spans="1:13">
      <c r="A2782" s="39"/>
      <c r="B2782" s="255"/>
      <c r="C2782" s="248"/>
      <c r="D2782" s="248"/>
      <c r="E2782" s="36"/>
      <c r="F2782" s="263"/>
      <c r="G2782" s="263"/>
      <c r="H2782" s="38"/>
      <c r="J2782" s="40"/>
      <c r="K2782" s="40"/>
      <c r="L2782" s="41"/>
      <c r="M2782" s="101"/>
    </row>
    <row r="2783" spans="1:13">
      <c r="A2783" s="39"/>
      <c r="B2783" s="255"/>
      <c r="C2783" s="248"/>
      <c r="D2783" s="248"/>
      <c r="E2783" s="36"/>
      <c r="F2783" s="263"/>
      <c r="G2783" s="263"/>
      <c r="H2783" s="38"/>
      <c r="J2783" s="40"/>
      <c r="K2783" s="40"/>
      <c r="L2783" s="41"/>
      <c r="M2783" s="101"/>
    </row>
    <row r="2784" spans="1:13">
      <c r="A2784" s="39"/>
      <c r="B2784" s="255"/>
      <c r="C2784" s="248"/>
      <c r="D2784" s="248"/>
      <c r="E2784" s="36"/>
      <c r="F2784" s="263"/>
      <c r="G2784" s="263"/>
      <c r="H2784" s="38"/>
      <c r="J2784" s="40"/>
      <c r="K2784" s="40"/>
      <c r="L2784" s="41"/>
      <c r="M2784" s="101"/>
    </row>
    <row r="2785" spans="1:13">
      <c r="A2785" s="39"/>
      <c r="B2785" s="255"/>
      <c r="C2785" s="248"/>
      <c r="D2785" s="248"/>
      <c r="E2785" s="36"/>
      <c r="F2785" s="263"/>
      <c r="G2785" s="263"/>
      <c r="H2785" s="38"/>
      <c r="J2785" s="40"/>
      <c r="K2785" s="40"/>
      <c r="L2785" s="41"/>
      <c r="M2785" s="101"/>
    </row>
    <row r="2786" spans="1:13">
      <c r="A2786" s="39"/>
      <c r="B2786" s="255"/>
      <c r="C2786" s="248"/>
      <c r="D2786" s="248"/>
      <c r="E2786" s="36"/>
      <c r="F2786" s="263"/>
      <c r="G2786" s="263"/>
      <c r="H2786" s="38"/>
      <c r="J2786" s="40"/>
      <c r="K2786" s="40"/>
      <c r="L2786" s="41"/>
      <c r="M2786" s="101"/>
    </row>
    <row r="2787" spans="1:13">
      <c r="A2787" s="39"/>
      <c r="B2787" s="255"/>
      <c r="C2787" s="248"/>
      <c r="D2787" s="248"/>
      <c r="E2787" s="36"/>
      <c r="F2787" s="263"/>
      <c r="G2787" s="263"/>
      <c r="H2787" s="38"/>
      <c r="J2787" s="40"/>
      <c r="K2787" s="40"/>
      <c r="L2787" s="41"/>
      <c r="M2787" s="101"/>
    </row>
    <row r="2788" spans="1:13">
      <c r="A2788" s="39"/>
      <c r="B2788" s="255"/>
      <c r="C2788" s="248"/>
      <c r="D2788" s="248"/>
      <c r="E2788" s="36"/>
      <c r="F2788" s="263"/>
      <c r="G2788" s="263"/>
      <c r="H2788" s="38"/>
      <c r="J2788" s="40"/>
      <c r="K2788" s="40"/>
      <c r="L2788" s="41"/>
      <c r="M2788" s="101"/>
    </row>
    <row r="2789" spans="1:13">
      <c r="A2789" s="39"/>
      <c r="B2789" s="255"/>
      <c r="C2789" s="248"/>
      <c r="D2789" s="248"/>
      <c r="E2789" s="36"/>
      <c r="F2789" s="263"/>
      <c r="G2789" s="263"/>
      <c r="H2789" s="38"/>
      <c r="J2789" s="40"/>
      <c r="K2789" s="40"/>
      <c r="L2789" s="41"/>
      <c r="M2789" s="101"/>
    </row>
    <row r="2790" spans="1:13">
      <c r="A2790" s="39"/>
      <c r="B2790" s="255"/>
      <c r="C2790" s="248"/>
      <c r="D2790" s="248"/>
      <c r="E2790" s="36"/>
      <c r="F2790" s="263"/>
      <c r="G2790" s="263"/>
      <c r="H2790" s="38"/>
      <c r="J2790" s="40"/>
      <c r="K2790" s="40"/>
      <c r="L2790" s="41"/>
      <c r="M2790" s="101"/>
    </row>
    <row r="2791" spans="1:13">
      <c r="A2791" s="39"/>
      <c r="B2791" s="255"/>
      <c r="C2791" s="248"/>
      <c r="D2791" s="248"/>
      <c r="E2791" s="36"/>
      <c r="F2791" s="263"/>
      <c r="G2791" s="263"/>
      <c r="H2791" s="38"/>
      <c r="J2791" s="40"/>
      <c r="K2791" s="40"/>
      <c r="L2791" s="41"/>
      <c r="M2791" s="101"/>
    </row>
    <row r="2792" spans="1:13">
      <c r="A2792" s="39"/>
      <c r="B2792" s="255"/>
      <c r="C2792" s="248"/>
      <c r="D2792" s="248"/>
      <c r="E2792" s="36"/>
      <c r="F2792" s="263"/>
      <c r="G2792" s="263"/>
      <c r="H2792" s="38"/>
      <c r="J2792" s="40"/>
      <c r="K2792" s="40"/>
      <c r="L2792" s="41"/>
      <c r="M2792" s="101"/>
    </row>
    <row r="2793" spans="1:13">
      <c r="A2793" s="39"/>
      <c r="B2793" s="255"/>
      <c r="C2793" s="248"/>
      <c r="D2793" s="248"/>
      <c r="E2793" s="36"/>
      <c r="F2793" s="263"/>
      <c r="G2793" s="263"/>
      <c r="H2793" s="38"/>
      <c r="J2793" s="40"/>
      <c r="K2793" s="40"/>
      <c r="L2793" s="41"/>
      <c r="M2793" s="101"/>
    </row>
    <row r="2794" spans="1:13">
      <c r="A2794" s="39"/>
      <c r="B2794" s="255"/>
      <c r="C2794" s="248"/>
      <c r="D2794" s="248"/>
      <c r="E2794" s="36"/>
      <c r="F2794" s="263"/>
      <c r="G2794" s="263"/>
      <c r="H2794" s="38"/>
      <c r="J2794" s="40"/>
      <c r="K2794" s="40"/>
      <c r="L2794" s="41"/>
      <c r="M2794" s="101"/>
    </row>
    <row r="2795" spans="1:13">
      <c r="A2795" s="39"/>
      <c r="B2795" s="255"/>
      <c r="C2795" s="248"/>
      <c r="D2795" s="248"/>
      <c r="E2795" s="36"/>
      <c r="F2795" s="263"/>
      <c r="G2795" s="263"/>
      <c r="H2795" s="38"/>
      <c r="J2795" s="40"/>
      <c r="K2795" s="40"/>
      <c r="L2795" s="41"/>
      <c r="M2795" s="101"/>
    </row>
    <row r="2796" spans="1:13">
      <c r="A2796" s="39"/>
      <c r="B2796" s="255"/>
      <c r="C2796" s="248"/>
      <c r="D2796" s="248"/>
      <c r="E2796" s="36"/>
      <c r="F2796" s="263"/>
      <c r="G2796" s="263"/>
      <c r="H2796" s="38"/>
      <c r="J2796" s="40"/>
      <c r="K2796" s="40"/>
      <c r="L2796" s="41"/>
      <c r="M2796" s="101"/>
    </row>
    <row r="2797" spans="1:13">
      <c r="A2797" s="39"/>
      <c r="B2797" s="255"/>
      <c r="C2797" s="248"/>
      <c r="D2797" s="248"/>
      <c r="E2797" s="36"/>
      <c r="F2797" s="263"/>
      <c r="G2797" s="263"/>
      <c r="H2797" s="38"/>
      <c r="J2797" s="40"/>
      <c r="K2797" s="40"/>
      <c r="L2797" s="41"/>
      <c r="M2797" s="101"/>
    </row>
    <row r="2798" spans="1:13">
      <c r="A2798" s="39"/>
      <c r="B2798" s="255"/>
      <c r="C2798" s="248"/>
      <c r="D2798" s="248"/>
      <c r="E2798" s="36"/>
      <c r="F2798" s="263"/>
      <c r="G2798" s="263"/>
      <c r="H2798" s="38"/>
      <c r="J2798" s="40"/>
      <c r="K2798" s="40"/>
      <c r="L2798" s="41"/>
      <c r="M2798" s="101"/>
    </row>
    <row r="2799" spans="1:13">
      <c r="A2799" s="39"/>
      <c r="B2799" s="255"/>
      <c r="C2799" s="248"/>
      <c r="D2799" s="248"/>
      <c r="E2799" s="36"/>
      <c r="F2799" s="263"/>
      <c r="G2799" s="263"/>
      <c r="H2799" s="38"/>
      <c r="J2799" s="40"/>
      <c r="K2799" s="40"/>
      <c r="L2799" s="41"/>
      <c r="M2799" s="101"/>
    </row>
    <row r="2800" spans="1:13">
      <c r="A2800" s="39"/>
      <c r="B2800" s="255"/>
      <c r="C2800" s="248"/>
      <c r="D2800" s="248"/>
      <c r="E2800" s="36"/>
      <c r="F2800" s="263"/>
      <c r="G2800" s="263"/>
      <c r="H2800" s="38"/>
      <c r="J2800" s="40"/>
      <c r="K2800" s="40"/>
      <c r="L2800" s="41"/>
      <c r="M2800" s="101"/>
    </row>
    <row r="2801" spans="1:13">
      <c r="A2801" s="39"/>
      <c r="B2801" s="255"/>
      <c r="C2801" s="248"/>
      <c r="D2801" s="248"/>
      <c r="E2801" s="36"/>
      <c r="F2801" s="263"/>
      <c r="G2801" s="263"/>
      <c r="H2801" s="38"/>
      <c r="J2801" s="40"/>
      <c r="K2801" s="40"/>
      <c r="L2801" s="41"/>
      <c r="M2801" s="101"/>
    </row>
    <row r="2802" spans="1:13">
      <c r="A2802" s="39"/>
      <c r="B2802" s="255"/>
      <c r="C2802" s="248"/>
      <c r="D2802" s="248"/>
      <c r="E2802" s="36"/>
      <c r="F2802" s="263"/>
      <c r="G2802" s="263"/>
      <c r="H2802" s="38"/>
      <c r="J2802" s="40"/>
      <c r="K2802" s="40"/>
      <c r="L2802" s="41"/>
      <c r="M2802" s="101"/>
    </row>
    <row r="2803" spans="1:13">
      <c r="A2803" s="39"/>
      <c r="B2803" s="255"/>
      <c r="C2803" s="248"/>
      <c r="D2803" s="248"/>
      <c r="E2803" s="36"/>
      <c r="F2803" s="263"/>
      <c r="G2803" s="263"/>
      <c r="H2803" s="38"/>
      <c r="J2803" s="40"/>
      <c r="K2803" s="40"/>
      <c r="L2803" s="41"/>
      <c r="M2803" s="101"/>
    </row>
    <row r="2804" spans="1:13">
      <c r="A2804" s="39"/>
      <c r="B2804" s="255"/>
      <c r="C2804" s="248"/>
      <c r="D2804" s="248"/>
      <c r="E2804" s="36"/>
      <c r="F2804" s="263"/>
      <c r="G2804" s="263"/>
      <c r="H2804" s="38"/>
      <c r="J2804" s="40"/>
      <c r="K2804" s="40"/>
      <c r="L2804" s="41"/>
      <c r="M2804" s="101"/>
    </row>
    <row r="2805" spans="1:13">
      <c r="A2805" s="39"/>
      <c r="B2805" s="255"/>
      <c r="C2805" s="248"/>
      <c r="D2805" s="248"/>
      <c r="E2805" s="36"/>
      <c r="F2805" s="263"/>
      <c r="G2805" s="263"/>
      <c r="H2805" s="38"/>
      <c r="J2805" s="40"/>
      <c r="K2805" s="40"/>
      <c r="L2805" s="41"/>
      <c r="M2805" s="101"/>
    </row>
    <row r="2806" spans="1:13">
      <c r="A2806" s="39"/>
      <c r="B2806" s="255"/>
      <c r="C2806" s="248"/>
      <c r="D2806" s="248"/>
      <c r="E2806" s="36"/>
      <c r="F2806" s="263"/>
      <c r="G2806" s="263"/>
      <c r="H2806" s="38"/>
      <c r="J2806" s="40"/>
      <c r="K2806" s="40"/>
      <c r="L2806" s="41"/>
      <c r="M2806" s="101"/>
    </row>
    <row r="2807" spans="1:13">
      <c r="A2807" s="39"/>
      <c r="B2807" s="255"/>
      <c r="C2807" s="248"/>
      <c r="D2807" s="248"/>
      <c r="E2807" s="36"/>
      <c r="F2807" s="263"/>
      <c r="G2807" s="263"/>
      <c r="H2807" s="38"/>
      <c r="J2807" s="40"/>
      <c r="K2807" s="40"/>
      <c r="L2807" s="41"/>
      <c r="M2807" s="101"/>
    </row>
    <row r="2808" spans="1:13">
      <c r="A2808" s="39"/>
      <c r="B2808" s="255"/>
      <c r="C2808" s="248"/>
      <c r="D2808" s="248"/>
      <c r="E2808" s="36"/>
      <c r="F2808" s="263"/>
      <c r="G2808" s="263"/>
      <c r="H2808" s="38"/>
      <c r="J2808" s="40"/>
      <c r="K2808" s="40"/>
      <c r="L2808" s="41"/>
      <c r="M2808" s="101"/>
    </row>
    <row r="2809" spans="1:13">
      <c r="A2809" s="39"/>
      <c r="B2809" s="255"/>
      <c r="C2809" s="248"/>
      <c r="D2809" s="248"/>
      <c r="E2809" s="36"/>
      <c r="F2809" s="263"/>
      <c r="G2809" s="263"/>
      <c r="H2809" s="38"/>
      <c r="J2809" s="40"/>
      <c r="K2809" s="40"/>
      <c r="L2809" s="41"/>
      <c r="M2809" s="101"/>
    </row>
    <row r="2810" spans="1:13">
      <c r="A2810" s="39"/>
      <c r="B2810" s="255"/>
      <c r="C2810" s="248"/>
      <c r="D2810" s="248"/>
      <c r="E2810" s="36"/>
      <c r="F2810" s="263"/>
      <c r="G2810" s="263"/>
      <c r="H2810" s="38"/>
      <c r="J2810" s="40"/>
      <c r="K2810" s="40"/>
      <c r="L2810" s="41"/>
      <c r="M2810" s="101"/>
    </row>
    <row r="2811" spans="1:13">
      <c r="A2811" s="39"/>
      <c r="B2811" s="255"/>
      <c r="C2811" s="248"/>
      <c r="D2811" s="248"/>
      <c r="E2811" s="36"/>
      <c r="F2811" s="263"/>
      <c r="G2811" s="263"/>
      <c r="H2811" s="38"/>
      <c r="J2811" s="40"/>
      <c r="K2811" s="40"/>
      <c r="L2811" s="41"/>
      <c r="M2811" s="101"/>
    </row>
    <row r="2812" spans="1:13">
      <c r="A2812" s="39"/>
      <c r="B2812" s="255"/>
      <c r="C2812" s="248"/>
      <c r="D2812" s="248"/>
      <c r="E2812" s="36"/>
      <c r="F2812" s="263"/>
      <c r="G2812" s="263"/>
      <c r="H2812" s="38"/>
      <c r="J2812" s="40"/>
      <c r="K2812" s="40"/>
      <c r="L2812" s="41"/>
      <c r="M2812" s="101"/>
    </row>
    <row r="2813" spans="1:13">
      <c r="A2813" s="39"/>
      <c r="B2813" s="255"/>
      <c r="C2813" s="248"/>
      <c r="D2813" s="248"/>
      <c r="E2813" s="36"/>
      <c r="F2813" s="263"/>
      <c r="G2813" s="263"/>
      <c r="H2813" s="38"/>
      <c r="J2813" s="40"/>
      <c r="K2813" s="40"/>
      <c r="L2813" s="41"/>
      <c r="M2813" s="101"/>
    </row>
    <row r="2814" spans="1:13">
      <c r="A2814" s="39"/>
      <c r="B2814" s="255"/>
      <c r="C2814" s="248"/>
      <c r="D2814" s="248"/>
      <c r="E2814" s="36"/>
      <c r="F2814" s="263"/>
      <c r="G2814" s="263"/>
      <c r="H2814" s="38"/>
      <c r="J2814" s="40"/>
      <c r="K2814" s="40"/>
      <c r="L2814" s="41"/>
      <c r="M2814" s="101"/>
    </row>
    <row r="2815" spans="1:13">
      <c r="A2815" s="39"/>
      <c r="B2815" s="255"/>
      <c r="C2815" s="248"/>
      <c r="D2815" s="248"/>
      <c r="E2815" s="36"/>
      <c r="F2815" s="263"/>
      <c r="G2815" s="263"/>
      <c r="H2815" s="38"/>
      <c r="J2815" s="40"/>
      <c r="K2815" s="40"/>
      <c r="L2815" s="41"/>
      <c r="M2815" s="101"/>
    </row>
    <row r="2816" spans="1:13">
      <c r="A2816" s="39"/>
      <c r="B2816" s="255"/>
      <c r="C2816" s="248"/>
      <c r="D2816" s="248"/>
      <c r="E2816" s="36"/>
      <c r="F2816" s="263"/>
      <c r="G2816" s="263"/>
      <c r="H2816" s="38"/>
      <c r="J2816" s="40"/>
      <c r="K2816" s="40"/>
      <c r="L2816" s="41"/>
      <c r="M2816" s="101"/>
    </row>
    <row r="2817" spans="1:13">
      <c r="A2817" s="39"/>
      <c r="B2817" s="255"/>
      <c r="C2817" s="248"/>
      <c r="D2817" s="248"/>
      <c r="E2817" s="36"/>
      <c r="F2817" s="263"/>
      <c r="G2817" s="263"/>
      <c r="H2817" s="38"/>
      <c r="J2817" s="40"/>
      <c r="K2817" s="40"/>
      <c r="L2817" s="41"/>
      <c r="M2817" s="101"/>
    </row>
    <row r="2818" spans="1:13">
      <c r="A2818" s="39"/>
      <c r="B2818" s="255"/>
      <c r="C2818" s="248"/>
      <c r="D2818" s="248"/>
      <c r="E2818" s="36"/>
      <c r="F2818" s="263"/>
      <c r="G2818" s="263"/>
      <c r="H2818" s="38"/>
      <c r="J2818" s="40"/>
      <c r="K2818" s="40"/>
      <c r="L2818" s="41"/>
      <c r="M2818" s="101"/>
    </row>
    <row r="2819" spans="1:13">
      <c r="A2819" s="39"/>
      <c r="B2819" s="255"/>
      <c r="C2819" s="248"/>
      <c r="D2819" s="248"/>
      <c r="E2819" s="36"/>
      <c r="F2819" s="263"/>
      <c r="G2819" s="263"/>
      <c r="H2819" s="38"/>
      <c r="J2819" s="40"/>
      <c r="K2819" s="40"/>
      <c r="L2819" s="41"/>
      <c r="M2819" s="101"/>
    </row>
    <row r="2820" spans="1:13">
      <c r="A2820" s="39"/>
      <c r="B2820" s="255"/>
      <c r="C2820" s="248"/>
      <c r="D2820" s="248"/>
      <c r="E2820" s="36"/>
      <c r="F2820" s="263"/>
      <c r="G2820" s="263"/>
      <c r="H2820" s="38"/>
      <c r="J2820" s="40"/>
      <c r="K2820" s="40"/>
      <c r="L2820" s="41"/>
      <c r="M2820" s="101"/>
    </row>
    <row r="2821" spans="1:13">
      <c r="A2821" s="39"/>
      <c r="B2821" s="255"/>
      <c r="C2821" s="248"/>
      <c r="D2821" s="248"/>
      <c r="E2821" s="36"/>
      <c r="F2821" s="263"/>
      <c r="G2821" s="263"/>
      <c r="H2821" s="38"/>
      <c r="J2821" s="40"/>
      <c r="K2821" s="40"/>
      <c r="L2821" s="41"/>
      <c r="M2821" s="101"/>
    </row>
    <row r="2822" spans="1:13">
      <c r="A2822" s="39"/>
      <c r="B2822" s="255"/>
      <c r="C2822" s="248"/>
      <c r="D2822" s="248"/>
      <c r="E2822" s="36"/>
      <c r="F2822" s="263"/>
      <c r="G2822" s="263"/>
      <c r="H2822" s="38"/>
      <c r="J2822" s="40"/>
      <c r="K2822" s="40"/>
      <c r="L2822" s="41"/>
      <c r="M2822" s="101"/>
    </row>
    <row r="2823" spans="1:13">
      <c r="A2823" s="39"/>
      <c r="B2823" s="255"/>
      <c r="C2823" s="248"/>
      <c r="D2823" s="248"/>
      <c r="E2823" s="36"/>
      <c r="F2823" s="263"/>
      <c r="G2823" s="263"/>
      <c r="H2823" s="38"/>
      <c r="J2823" s="40"/>
      <c r="K2823" s="40"/>
      <c r="L2823" s="41"/>
      <c r="M2823" s="101"/>
    </row>
    <row r="2824" spans="1:13">
      <c r="A2824" s="39"/>
      <c r="B2824" s="255"/>
      <c r="C2824" s="248"/>
      <c r="D2824" s="248"/>
      <c r="E2824" s="36"/>
      <c r="F2824" s="263"/>
      <c r="G2824" s="263"/>
      <c r="H2824" s="38"/>
      <c r="J2824" s="40"/>
      <c r="K2824" s="40"/>
      <c r="L2824" s="41"/>
      <c r="M2824" s="101"/>
    </row>
    <row r="2825" spans="1:13">
      <c r="A2825" s="39"/>
      <c r="B2825" s="255"/>
      <c r="C2825" s="248"/>
      <c r="D2825" s="248"/>
      <c r="E2825" s="36"/>
      <c r="F2825" s="263"/>
      <c r="G2825" s="263"/>
      <c r="H2825" s="38"/>
      <c r="J2825" s="40"/>
      <c r="K2825" s="40"/>
      <c r="L2825" s="41"/>
      <c r="M2825" s="101"/>
    </row>
    <row r="2826" spans="1:13">
      <c r="A2826" s="39"/>
      <c r="B2826" s="255"/>
      <c r="C2826" s="248"/>
      <c r="D2826" s="248"/>
      <c r="E2826" s="36"/>
      <c r="F2826" s="263"/>
      <c r="G2826" s="263"/>
      <c r="H2826" s="38"/>
      <c r="J2826" s="40"/>
      <c r="K2826" s="40"/>
      <c r="L2826" s="41"/>
      <c r="M2826" s="101"/>
    </row>
    <row r="2827" spans="1:13">
      <c r="A2827" s="39"/>
      <c r="B2827" s="255"/>
      <c r="C2827" s="248"/>
      <c r="D2827" s="248"/>
      <c r="E2827" s="36"/>
      <c r="F2827" s="263"/>
      <c r="G2827" s="263"/>
      <c r="H2827" s="38"/>
      <c r="J2827" s="40"/>
      <c r="K2827" s="40"/>
      <c r="L2827" s="41"/>
      <c r="M2827" s="101"/>
    </row>
    <row r="2828" spans="1:13">
      <c r="A2828" s="39"/>
      <c r="B2828" s="255"/>
      <c r="C2828" s="248"/>
      <c r="D2828" s="248"/>
      <c r="E2828" s="36"/>
      <c r="F2828" s="263"/>
      <c r="G2828" s="263"/>
      <c r="H2828" s="38"/>
      <c r="J2828" s="40"/>
      <c r="K2828" s="40"/>
      <c r="L2828" s="41"/>
      <c r="M2828" s="101"/>
    </row>
    <row r="2829" spans="1:13">
      <c r="A2829" s="39"/>
      <c r="B2829" s="255"/>
      <c r="C2829" s="248"/>
      <c r="D2829" s="248"/>
      <c r="E2829" s="36"/>
      <c r="F2829" s="263"/>
      <c r="G2829" s="263"/>
      <c r="H2829" s="38"/>
      <c r="J2829" s="40"/>
      <c r="K2829" s="40"/>
      <c r="L2829" s="41"/>
      <c r="M2829" s="101"/>
    </row>
    <row r="2830" spans="1:13">
      <c r="A2830" s="39"/>
      <c r="B2830" s="255"/>
      <c r="C2830" s="248"/>
      <c r="D2830" s="248"/>
      <c r="E2830" s="36"/>
      <c r="F2830" s="263"/>
      <c r="G2830" s="263"/>
      <c r="H2830" s="38"/>
      <c r="J2830" s="40"/>
      <c r="K2830" s="40"/>
      <c r="L2830" s="41"/>
      <c r="M2830" s="101"/>
    </row>
    <row r="2831" spans="1:13">
      <c r="A2831" s="39"/>
      <c r="B2831" s="255"/>
      <c r="C2831" s="248"/>
      <c r="D2831" s="248"/>
      <c r="E2831" s="36"/>
      <c r="F2831" s="263"/>
      <c r="G2831" s="263"/>
      <c r="H2831" s="38"/>
      <c r="J2831" s="40"/>
      <c r="K2831" s="40"/>
      <c r="L2831" s="41"/>
      <c r="M2831" s="101"/>
    </row>
    <row r="2832" spans="1:13">
      <c r="A2832" s="39"/>
      <c r="B2832" s="255"/>
      <c r="C2832" s="248"/>
      <c r="D2832" s="248"/>
      <c r="E2832" s="36"/>
      <c r="F2832" s="263"/>
      <c r="G2832" s="263"/>
      <c r="H2832" s="38"/>
      <c r="J2832" s="40"/>
      <c r="K2832" s="40"/>
      <c r="L2832" s="41"/>
      <c r="M2832" s="101"/>
    </row>
    <row r="2833" spans="1:13">
      <c r="A2833" s="39"/>
      <c r="B2833" s="255"/>
      <c r="C2833" s="248"/>
      <c r="D2833" s="248"/>
      <c r="E2833" s="36"/>
      <c r="F2833" s="263"/>
      <c r="G2833" s="263"/>
      <c r="H2833" s="38"/>
      <c r="J2833" s="40"/>
      <c r="K2833" s="40"/>
      <c r="L2833" s="41"/>
      <c r="M2833" s="101"/>
    </row>
    <row r="2834" spans="1:13">
      <c r="A2834" s="39"/>
      <c r="B2834" s="255"/>
      <c r="C2834" s="248"/>
      <c r="D2834" s="248"/>
      <c r="E2834" s="36"/>
      <c r="F2834" s="263"/>
      <c r="G2834" s="263"/>
      <c r="H2834" s="38"/>
      <c r="J2834" s="40"/>
      <c r="K2834" s="40"/>
      <c r="L2834" s="41"/>
      <c r="M2834" s="101"/>
    </row>
    <row r="2835" spans="1:13">
      <c r="A2835" s="39"/>
      <c r="B2835" s="255"/>
      <c r="C2835" s="248"/>
      <c r="D2835" s="248"/>
      <c r="E2835" s="36"/>
      <c r="F2835" s="263"/>
      <c r="G2835" s="263"/>
      <c r="H2835" s="38"/>
      <c r="J2835" s="40"/>
      <c r="K2835" s="40"/>
      <c r="L2835" s="41"/>
      <c r="M2835" s="101"/>
    </row>
    <row r="2836" spans="1:13">
      <c r="A2836" s="39"/>
      <c r="B2836" s="255"/>
      <c r="C2836" s="248"/>
      <c r="D2836" s="248"/>
      <c r="E2836" s="36"/>
      <c r="F2836" s="263"/>
      <c r="G2836" s="263"/>
      <c r="H2836" s="38"/>
      <c r="J2836" s="40"/>
      <c r="K2836" s="40"/>
      <c r="L2836" s="41"/>
      <c r="M2836" s="101"/>
    </row>
    <row r="2837" spans="1:13">
      <c r="A2837" s="39"/>
      <c r="B2837" s="255"/>
      <c r="C2837" s="248"/>
      <c r="D2837" s="248"/>
      <c r="E2837" s="36"/>
      <c r="F2837" s="263"/>
      <c r="G2837" s="263"/>
      <c r="H2837" s="38"/>
      <c r="J2837" s="40"/>
      <c r="K2837" s="40"/>
      <c r="L2837" s="41"/>
      <c r="M2837" s="101"/>
    </row>
    <row r="2838" spans="1:13">
      <c r="A2838" s="39"/>
      <c r="B2838" s="255"/>
      <c r="C2838" s="248"/>
      <c r="D2838" s="248"/>
      <c r="E2838" s="36"/>
      <c r="F2838" s="263"/>
      <c r="G2838" s="263"/>
      <c r="H2838" s="38"/>
      <c r="J2838" s="40"/>
      <c r="K2838" s="40"/>
      <c r="L2838" s="41"/>
      <c r="M2838" s="101"/>
    </row>
    <row r="2839" spans="1:13">
      <c r="A2839" s="39"/>
      <c r="B2839" s="255"/>
      <c r="C2839" s="248"/>
      <c r="D2839" s="248"/>
      <c r="E2839" s="36"/>
      <c r="F2839" s="263"/>
      <c r="G2839" s="263"/>
      <c r="H2839" s="38"/>
      <c r="J2839" s="40"/>
      <c r="K2839" s="40"/>
      <c r="L2839" s="41"/>
      <c r="M2839" s="101"/>
    </row>
    <row r="2840" spans="1:13">
      <c r="A2840" s="39"/>
      <c r="B2840" s="255"/>
      <c r="C2840" s="248"/>
      <c r="D2840" s="248"/>
      <c r="E2840" s="36"/>
      <c r="F2840" s="263"/>
      <c r="G2840" s="263"/>
      <c r="H2840" s="38"/>
      <c r="J2840" s="40"/>
      <c r="K2840" s="40"/>
      <c r="L2840" s="41"/>
      <c r="M2840" s="101"/>
    </row>
    <row r="2841" spans="1:13">
      <c r="A2841" s="39"/>
      <c r="B2841" s="255"/>
      <c r="C2841" s="248"/>
      <c r="D2841" s="248"/>
      <c r="E2841" s="36"/>
      <c r="F2841" s="263"/>
      <c r="G2841" s="263"/>
      <c r="H2841" s="38"/>
      <c r="J2841" s="40"/>
      <c r="K2841" s="40"/>
      <c r="L2841" s="41"/>
      <c r="M2841" s="101"/>
    </row>
    <row r="2842" spans="1:13">
      <c r="A2842" s="39"/>
      <c r="B2842" s="255"/>
      <c r="C2842" s="248"/>
      <c r="D2842" s="248"/>
      <c r="E2842" s="36"/>
      <c r="F2842" s="263"/>
      <c r="G2842" s="263"/>
      <c r="H2842" s="38"/>
      <c r="J2842" s="40"/>
      <c r="K2842" s="40"/>
      <c r="L2842" s="41"/>
      <c r="M2842" s="101"/>
    </row>
    <row r="2843" spans="1:13">
      <c r="A2843" s="39"/>
      <c r="B2843" s="255"/>
      <c r="C2843" s="248"/>
      <c r="D2843" s="248"/>
      <c r="E2843" s="36"/>
      <c r="F2843" s="263"/>
      <c r="G2843" s="263"/>
      <c r="H2843" s="38"/>
      <c r="J2843" s="40"/>
      <c r="K2843" s="40"/>
      <c r="L2843" s="41"/>
      <c r="M2843" s="101"/>
    </row>
    <row r="2844" spans="1:13">
      <c r="A2844" s="39"/>
      <c r="B2844" s="255"/>
      <c r="C2844" s="248"/>
      <c r="D2844" s="248"/>
      <c r="E2844" s="36"/>
      <c r="F2844" s="263"/>
      <c r="G2844" s="263"/>
      <c r="H2844" s="38"/>
      <c r="J2844" s="40"/>
      <c r="K2844" s="40"/>
      <c r="L2844" s="41"/>
      <c r="M2844" s="101"/>
    </row>
    <row r="2845" spans="1:13">
      <c r="A2845" s="39"/>
      <c r="B2845" s="255"/>
      <c r="C2845" s="248"/>
      <c r="D2845" s="248"/>
      <c r="E2845" s="36"/>
      <c r="F2845" s="263"/>
      <c r="G2845" s="263"/>
      <c r="H2845" s="38"/>
      <c r="J2845" s="40"/>
      <c r="K2845" s="40"/>
      <c r="L2845" s="41"/>
      <c r="M2845" s="101"/>
    </row>
    <row r="2846" spans="1:13">
      <c r="A2846" s="39"/>
      <c r="B2846" s="255"/>
      <c r="C2846" s="248"/>
      <c r="D2846" s="248"/>
      <c r="E2846" s="36"/>
      <c r="F2846" s="263"/>
      <c r="G2846" s="263"/>
      <c r="H2846" s="38"/>
      <c r="J2846" s="40"/>
      <c r="K2846" s="40"/>
      <c r="L2846" s="41"/>
      <c r="M2846" s="101"/>
    </row>
    <row r="2847" spans="1:13">
      <c r="A2847" s="39"/>
      <c r="B2847" s="255"/>
      <c r="C2847" s="248"/>
      <c r="D2847" s="248"/>
      <c r="E2847" s="36"/>
      <c r="F2847" s="263"/>
      <c r="G2847" s="263"/>
      <c r="H2847" s="38"/>
      <c r="J2847" s="40"/>
      <c r="K2847" s="40"/>
      <c r="L2847" s="41"/>
      <c r="M2847" s="101"/>
    </row>
    <row r="2848" spans="1:13">
      <c r="A2848" s="39"/>
      <c r="B2848" s="255"/>
      <c r="C2848" s="248"/>
      <c r="D2848" s="248"/>
      <c r="E2848" s="36"/>
      <c r="F2848" s="263"/>
      <c r="G2848" s="263"/>
      <c r="H2848" s="38"/>
      <c r="J2848" s="40"/>
      <c r="K2848" s="40"/>
      <c r="L2848" s="41"/>
      <c r="M2848" s="101"/>
    </row>
    <row r="2849" spans="1:13">
      <c r="A2849" s="39"/>
      <c r="B2849" s="255"/>
      <c r="C2849" s="248"/>
      <c r="D2849" s="248"/>
      <c r="E2849" s="36"/>
      <c r="F2849" s="263"/>
      <c r="G2849" s="263"/>
      <c r="H2849" s="38"/>
      <c r="J2849" s="40"/>
      <c r="K2849" s="40"/>
      <c r="L2849" s="41"/>
      <c r="M2849" s="101"/>
    </row>
    <row r="2850" spans="1:13">
      <c r="A2850" s="39"/>
      <c r="B2850" s="255"/>
      <c r="C2850" s="248"/>
      <c r="D2850" s="248"/>
      <c r="E2850" s="36"/>
      <c r="F2850" s="263"/>
      <c r="G2850" s="263"/>
      <c r="H2850" s="38"/>
      <c r="J2850" s="40"/>
      <c r="K2850" s="40"/>
      <c r="L2850" s="41"/>
      <c r="M2850" s="101"/>
    </row>
    <row r="2851" spans="1:13">
      <c r="A2851" s="39"/>
      <c r="B2851" s="255"/>
      <c r="C2851" s="248"/>
      <c r="D2851" s="248"/>
      <c r="E2851" s="36"/>
      <c r="F2851" s="263"/>
      <c r="G2851" s="263"/>
      <c r="H2851" s="38"/>
      <c r="J2851" s="40"/>
      <c r="K2851" s="40"/>
      <c r="L2851" s="41"/>
      <c r="M2851" s="101"/>
    </row>
    <row r="2852" spans="1:13">
      <c r="A2852" s="39"/>
      <c r="B2852" s="255"/>
      <c r="C2852" s="248"/>
      <c r="D2852" s="248"/>
      <c r="E2852" s="36"/>
      <c r="F2852" s="263"/>
      <c r="G2852" s="263"/>
      <c r="H2852" s="38"/>
      <c r="J2852" s="40"/>
      <c r="K2852" s="40"/>
      <c r="L2852" s="41"/>
      <c r="M2852" s="101"/>
    </row>
    <row r="2853" spans="1:13">
      <c r="A2853" s="39"/>
      <c r="B2853" s="255"/>
      <c r="C2853" s="248"/>
      <c r="D2853" s="248"/>
      <c r="E2853" s="36"/>
      <c r="F2853" s="263"/>
      <c r="G2853" s="263"/>
      <c r="H2853" s="38"/>
      <c r="J2853" s="40"/>
      <c r="K2853" s="40"/>
      <c r="L2853" s="41"/>
      <c r="M2853" s="101"/>
    </row>
    <row r="2854" spans="1:13">
      <c r="A2854" s="39"/>
      <c r="B2854" s="255"/>
      <c r="C2854" s="248"/>
      <c r="D2854" s="248"/>
      <c r="E2854" s="36"/>
      <c r="F2854" s="263"/>
      <c r="G2854" s="263"/>
      <c r="H2854" s="38"/>
      <c r="J2854" s="40"/>
      <c r="K2854" s="40"/>
      <c r="L2854" s="41"/>
      <c r="M2854" s="101"/>
    </row>
    <row r="2855" spans="1:13">
      <c r="A2855" s="39"/>
      <c r="B2855" s="255"/>
      <c r="C2855" s="248"/>
      <c r="D2855" s="248"/>
      <c r="E2855" s="36"/>
      <c r="F2855" s="263"/>
      <c r="G2855" s="263"/>
      <c r="H2855" s="38"/>
      <c r="J2855" s="40"/>
      <c r="K2855" s="40"/>
      <c r="L2855" s="41"/>
      <c r="M2855" s="101"/>
    </row>
    <row r="2856" spans="1:13">
      <c r="A2856" s="39"/>
      <c r="B2856" s="255"/>
      <c r="C2856" s="248"/>
      <c r="D2856" s="248"/>
      <c r="E2856" s="36"/>
      <c r="F2856" s="263"/>
      <c r="G2856" s="263"/>
      <c r="H2856" s="38"/>
      <c r="J2856" s="40"/>
      <c r="K2856" s="40"/>
      <c r="L2856" s="41"/>
      <c r="M2856" s="101"/>
    </row>
    <row r="2857" spans="1:13">
      <c r="A2857" s="39"/>
      <c r="B2857" s="255"/>
      <c r="C2857" s="248"/>
      <c r="D2857" s="248"/>
      <c r="E2857" s="36"/>
      <c r="F2857" s="263"/>
      <c r="G2857" s="263"/>
      <c r="H2857" s="38"/>
      <c r="J2857" s="40"/>
      <c r="K2857" s="40"/>
      <c r="L2857" s="41"/>
      <c r="M2857" s="101"/>
    </row>
    <row r="2858" spans="1:13">
      <c r="A2858" s="39"/>
      <c r="B2858" s="255"/>
      <c r="C2858" s="248"/>
      <c r="D2858" s="248"/>
      <c r="E2858" s="36"/>
      <c r="F2858" s="263"/>
      <c r="G2858" s="263"/>
      <c r="H2858" s="38"/>
      <c r="J2858" s="40"/>
      <c r="K2858" s="40"/>
      <c r="L2858" s="41"/>
      <c r="M2858" s="101"/>
    </row>
    <row r="2859" spans="1:13">
      <c r="A2859" s="39"/>
      <c r="B2859" s="255"/>
      <c r="C2859" s="248"/>
      <c r="D2859" s="248"/>
      <c r="E2859" s="36"/>
      <c r="F2859" s="263"/>
      <c r="G2859" s="263"/>
      <c r="H2859" s="38"/>
      <c r="J2859" s="40"/>
      <c r="K2859" s="40"/>
      <c r="L2859" s="41"/>
      <c r="M2859" s="101"/>
    </row>
    <row r="2860" spans="1:13">
      <c r="A2860" s="39"/>
      <c r="B2860" s="255"/>
      <c r="C2860" s="248"/>
      <c r="D2860" s="248"/>
      <c r="E2860" s="36"/>
      <c r="F2860" s="263"/>
      <c r="G2860" s="263"/>
      <c r="H2860" s="38"/>
      <c r="J2860" s="40"/>
      <c r="K2860" s="40"/>
      <c r="L2860" s="41"/>
      <c r="M2860" s="101"/>
    </row>
    <row r="2861" spans="1:13">
      <c r="A2861" s="39"/>
      <c r="B2861" s="255"/>
      <c r="C2861" s="248"/>
      <c r="D2861" s="248"/>
      <c r="E2861" s="36"/>
      <c r="F2861" s="263"/>
      <c r="G2861" s="263"/>
      <c r="H2861" s="38"/>
      <c r="J2861" s="40"/>
      <c r="K2861" s="40"/>
      <c r="L2861" s="41"/>
      <c r="M2861" s="101"/>
    </row>
    <row r="2862" spans="1:13">
      <c r="A2862" s="39"/>
      <c r="B2862" s="255"/>
      <c r="C2862" s="248"/>
      <c r="D2862" s="248"/>
      <c r="E2862" s="36"/>
      <c r="F2862" s="263"/>
      <c r="G2862" s="263"/>
      <c r="H2862" s="38"/>
      <c r="J2862" s="40"/>
      <c r="K2862" s="40"/>
      <c r="L2862" s="41"/>
      <c r="M2862" s="101"/>
    </row>
    <row r="2863" spans="1:13">
      <c r="A2863" s="39"/>
      <c r="B2863" s="255"/>
      <c r="C2863" s="248"/>
      <c r="D2863" s="248"/>
      <c r="E2863" s="36"/>
      <c r="F2863" s="263"/>
      <c r="G2863" s="263"/>
      <c r="H2863" s="38"/>
      <c r="J2863" s="40"/>
      <c r="K2863" s="40"/>
      <c r="L2863" s="41"/>
      <c r="M2863" s="101"/>
    </row>
    <row r="2864" spans="1:13">
      <c r="A2864" s="39"/>
      <c r="B2864" s="255"/>
      <c r="C2864" s="248"/>
      <c r="D2864" s="248"/>
      <c r="E2864" s="36"/>
      <c r="F2864" s="263"/>
      <c r="G2864" s="263"/>
      <c r="H2864" s="38"/>
      <c r="J2864" s="40"/>
      <c r="K2864" s="40"/>
      <c r="L2864" s="41"/>
      <c r="M2864" s="101"/>
    </row>
    <row r="2865" spans="1:13">
      <c r="A2865" s="39"/>
      <c r="B2865" s="255"/>
      <c r="C2865" s="248"/>
      <c r="D2865" s="248"/>
      <c r="E2865" s="36"/>
      <c r="F2865" s="263"/>
      <c r="G2865" s="263"/>
      <c r="H2865" s="38"/>
      <c r="J2865" s="40"/>
      <c r="K2865" s="40"/>
      <c r="L2865" s="41"/>
      <c r="M2865" s="101"/>
    </row>
    <row r="2866" spans="1:13">
      <c r="A2866" s="39"/>
      <c r="B2866" s="255"/>
      <c r="C2866" s="248"/>
      <c r="D2866" s="248"/>
      <c r="E2866" s="36"/>
      <c r="F2866" s="263"/>
      <c r="G2866" s="263"/>
      <c r="H2866" s="38"/>
      <c r="J2866" s="40"/>
      <c r="K2866" s="40"/>
      <c r="L2866" s="41"/>
      <c r="M2866" s="101"/>
    </row>
    <row r="2867" spans="1:13">
      <c r="A2867" s="39"/>
      <c r="B2867" s="255"/>
      <c r="C2867" s="248"/>
      <c r="D2867" s="248"/>
      <c r="E2867" s="36"/>
      <c r="F2867" s="263"/>
      <c r="G2867" s="263"/>
      <c r="H2867" s="38"/>
      <c r="J2867" s="40"/>
      <c r="K2867" s="40"/>
      <c r="L2867" s="41"/>
      <c r="M2867" s="101"/>
    </row>
    <row r="2868" spans="1:13">
      <c r="A2868" s="39"/>
      <c r="B2868" s="255"/>
      <c r="C2868" s="248"/>
      <c r="D2868" s="248"/>
      <c r="E2868" s="36"/>
      <c r="F2868" s="263"/>
      <c r="G2868" s="263"/>
      <c r="H2868" s="38"/>
      <c r="J2868" s="40"/>
      <c r="K2868" s="40"/>
      <c r="L2868" s="41"/>
      <c r="M2868" s="101"/>
    </row>
    <row r="2869" spans="1:13">
      <c r="A2869" s="39"/>
      <c r="B2869" s="255"/>
      <c r="C2869" s="248"/>
      <c r="D2869" s="248"/>
      <c r="E2869" s="36"/>
      <c r="F2869" s="263"/>
      <c r="G2869" s="263"/>
      <c r="H2869" s="38"/>
      <c r="J2869" s="40"/>
      <c r="K2869" s="40"/>
      <c r="L2869" s="41"/>
      <c r="M2869" s="101"/>
    </row>
    <row r="2870" spans="1:13">
      <c r="A2870" s="39"/>
      <c r="B2870" s="255"/>
      <c r="C2870" s="248"/>
      <c r="D2870" s="248"/>
      <c r="E2870" s="36"/>
      <c r="F2870" s="263"/>
      <c r="G2870" s="263"/>
      <c r="H2870" s="38"/>
      <c r="J2870" s="40"/>
      <c r="K2870" s="40"/>
      <c r="L2870" s="41"/>
      <c r="M2870" s="101"/>
    </row>
    <row r="2871" spans="1:13">
      <c r="A2871" s="39"/>
      <c r="B2871" s="255"/>
      <c r="C2871" s="248"/>
      <c r="D2871" s="248"/>
      <c r="E2871" s="36"/>
      <c r="F2871" s="263"/>
      <c r="G2871" s="263"/>
      <c r="H2871" s="38"/>
      <c r="J2871" s="40"/>
      <c r="K2871" s="40"/>
      <c r="L2871" s="41"/>
      <c r="M2871" s="101"/>
    </row>
    <row r="2872" spans="1:13">
      <c r="A2872" s="39"/>
      <c r="B2872" s="255"/>
      <c r="C2872" s="248"/>
      <c r="D2872" s="248"/>
      <c r="E2872" s="36"/>
      <c r="F2872" s="263"/>
      <c r="G2872" s="263"/>
      <c r="H2872" s="38"/>
      <c r="J2872" s="40"/>
      <c r="K2872" s="40"/>
      <c r="L2872" s="41"/>
      <c r="M2872" s="101"/>
    </row>
    <row r="2873" spans="1:13">
      <c r="A2873" s="39"/>
      <c r="B2873" s="255"/>
      <c r="C2873" s="248"/>
      <c r="D2873" s="248"/>
      <c r="E2873" s="36"/>
      <c r="F2873" s="263"/>
      <c r="G2873" s="263"/>
      <c r="H2873" s="38"/>
      <c r="J2873" s="40"/>
      <c r="K2873" s="40"/>
      <c r="L2873" s="41"/>
      <c r="M2873" s="101"/>
    </row>
    <row r="2874" spans="1:13">
      <c r="A2874" s="39"/>
      <c r="B2874" s="255"/>
      <c r="C2874" s="248"/>
      <c r="D2874" s="248"/>
      <c r="E2874" s="36"/>
      <c r="F2874" s="263"/>
      <c r="G2874" s="263"/>
      <c r="H2874" s="38"/>
      <c r="J2874" s="40"/>
      <c r="K2874" s="40"/>
      <c r="L2874" s="41"/>
      <c r="M2874" s="101"/>
    </row>
    <row r="2875" spans="1:13">
      <c r="A2875" s="39"/>
      <c r="B2875" s="255"/>
      <c r="C2875" s="248"/>
      <c r="D2875" s="248"/>
      <c r="E2875" s="36"/>
      <c r="F2875" s="263"/>
      <c r="G2875" s="263"/>
      <c r="H2875" s="38"/>
      <c r="J2875" s="40"/>
      <c r="K2875" s="40"/>
      <c r="L2875" s="41"/>
      <c r="M2875" s="101"/>
    </row>
    <row r="2876" spans="1:13">
      <c r="A2876" s="39"/>
      <c r="B2876" s="255"/>
      <c r="C2876" s="248"/>
      <c r="D2876" s="248"/>
      <c r="E2876" s="36"/>
      <c r="F2876" s="263"/>
      <c r="G2876" s="263"/>
      <c r="H2876" s="38"/>
      <c r="J2876" s="40"/>
      <c r="K2876" s="40"/>
      <c r="L2876" s="41"/>
      <c r="M2876" s="101"/>
    </row>
    <row r="2877" spans="1:13">
      <c r="A2877" s="39"/>
      <c r="B2877" s="255"/>
      <c r="C2877" s="248"/>
      <c r="D2877" s="248"/>
      <c r="E2877" s="36"/>
      <c r="F2877" s="263"/>
      <c r="G2877" s="263"/>
      <c r="H2877" s="38"/>
      <c r="J2877" s="40"/>
      <c r="K2877" s="40"/>
      <c r="L2877" s="41"/>
      <c r="M2877" s="101"/>
    </row>
    <row r="2878" spans="1:13">
      <c r="A2878" s="39"/>
      <c r="B2878" s="255"/>
      <c r="C2878" s="248"/>
      <c r="D2878" s="248"/>
      <c r="E2878" s="36"/>
      <c r="F2878" s="263"/>
      <c r="G2878" s="263"/>
      <c r="H2878" s="38"/>
      <c r="J2878" s="40"/>
      <c r="K2878" s="40"/>
      <c r="L2878" s="41"/>
      <c r="M2878" s="101"/>
    </row>
    <row r="2879" spans="1:13">
      <c r="A2879" s="39"/>
      <c r="B2879" s="255"/>
      <c r="C2879" s="248"/>
      <c r="D2879" s="248"/>
      <c r="E2879" s="36"/>
      <c r="F2879" s="263"/>
      <c r="G2879" s="263"/>
      <c r="H2879" s="38"/>
      <c r="J2879" s="40"/>
      <c r="K2879" s="40"/>
      <c r="L2879" s="41"/>
      <c r="M2879" s="101"/>
    </row>
    <row r="2880" spans="1:13">
      <c r="A2880" s="39"/>
      <c r="B2880" s="255"/>
      <c r="C2880" s="248"/>
      <c r="D2880" s="248"/>
      <c r="E2880" s="36"/>
      <c r="F2880" s="263"/>
      <c r="G2880" s="263"/>
      <c r="H2880" s="38"/>
      <c r="J2880" s="40"/>
      <c r="K2880" s="40"/>
      <c r="L2880" s="41"/>
      <c r="M2880" s="101"/>
    </row>
    <row r="2881" spans="1:13">
      <c r="A2881" s="39"/>
      <c r="B2881" s="255"/>
      <c r="C2881" s="248"/>
      <c r="D2881" s="248"/>
      <c r="E2881" s="36"/>
      <c r="F2881" s="263"/>
      <c r="G2881" s="263"/>
      <c r="H2881" s="38"/>
      <c r="J2881" s="40"/>
      <c r="K2881" s="40"/>
      <c r="L2881" s="41"/>
      <c r="M2881" s="101"/>
    </row>
    <row r="2882" spans="1:13">
      <c r="A2882" s="39"/>
      <c r="B2882" s="255"/>
      <c r="C2882" s="248"/>
      <c r="D2882" s="248"/>
      <c r="E2882" s="36"/>
      <c r="F2882" s="263"/>
      <c r="G2882" s="263"/>
      <c r="H2882" s="38"/>
      <c r="J2882" s="40"/>
      <c r="K2882" s="40"/>
      <c r="L2882" s="41"/>
      <c r="M2882" s="101"/>
    </row>
    <row r="2883" spans="1:13">
      <c r="A2883" s="39"/>
      <c r="B2883" s="255"/>
      <c r="C2883" s="248"/>
      <c r="D2883" s="248"/>
      <c r="E2883" s="36"/>
      <c r="F2883" s="263"/>
      <c r="G2883" s="263"/>
      <c r="H2883" s="38"/>
      <c r="J2883" s="40"/>
      <c r="K2883" s="40"/>
      <c r="L2883" s="41"/>
      <c r="M2883" s="101"/>
    </row>
    <row r="2884" spans="1:13">
      <c r="A2884" s="39"/>
      <c r="B2884" s="255"/>
      <c r="C2884" s="248"/>
      <c r="D2884" s="248"/>
      <c r="E2884" s="36"/>
      <c r="F2884" s="263"/>
      <c r="G2884" s="263"/>
      <c r="H2884" s="38"/>
      <c r="J2884" s="40"/>
      <c r="K2884" s="40"/>
      <c r="L2884" s="41"/>
      <c r="M2884" s="101"/>
    </row>
    <row r="2885" spans="1:13">
      <c r="A2885" s="39"/>
      <c r="B2885" s="255"/>
      <c r="C2885" s="248"/>
      <c r="D2885" s="248"/>
      <c r="E2885" s="36"/>
      <c r="F2885" s="263"/>
      <c r="G2885" s="263"/>
      <c r="H2885" s="38"/>
      <c r="J2885" s="40"/>
      <c r="K2885" s="40"/>
      <c r="L2885" s="41"/>
      <c r="M2885" s="101"/>
    </row>
    <row r="2886" spans="1:13">
      <c r="A2886" s="39"/>
      <c r="B2886" s="255"/>
      <c r="C2886" s="248"/>
      <c r="D2886" s="248"/>
      <c r="E2886" s="36"/>
      <c r="F2886" s="263"/>
      <c r="G2886" s="263"/>
      <c r="H2886" s="38"/>
      <c r="J2886" s="40"/>
      <c r="K2886" s="40"/>
      <c r="L2886" s="41"/>
      <c r="M2886" s="101"/>
    </row>
    <row r="2887" spans="1:13">
      <c r="A2887" s="39"/>
      <c r="B2887" s="255"/>
      <c r="C2887" s="248"/>
      <c r="D2887" s="248"/>
      <c r="E2887" s="36"/>
      <c r="F2887" s="263"/>
      <c r="G2887" s="263"/>
      <c r="H2887" s="38"/>
      <c r="J2887" s="40"/>
      <c r="K2887" s="40"/>
      <c r="L2887" s="41"/>
      <c r="M2887" s="101"/>
    </row>
    <row r="2888" spans="1:13">
      <c r="A2888" s="39"/>
      <c r="B2888" s="255"/>
      <c r="C2888" s="248"/>
      <c r="D2888" s="248"/>
      <c r="E2888" s="36"/>
      <c r="F2888" s="263"/>
      <c r="G2888" s="263"/>
      <c r="H2888" s="38"/>
      <c r="J2888" s="40"/>
      <c r="K2888" s="40"/>
      <c r="L2888" s="41"/>
      <c r="M2888" s="101"/>
    </row>
    <row r="2889" spans="1:13">
      <c r="A2889" s="39"/>
      <c r="B2889" s="255"/>
      <c r="C2889" s="248"/>
      <c r="D2889" s="248"/>
      <c r="E2889" s="36"/>
      <c r="F2889" s="263"/>
      <c r="G2889" s="263"/>
      <c r="H2889" s="38"/>
      <c r="J2889" s="40"/>
      <c r="K2889" s="40"/>
      <c r="L2889" s="41"/>
      <c r="M2889" s="101"/>
    </row>
    <row r="2890" spans="1:13">
      <c r="A2890" s="39"/>
      <c r="B2890" s="255"/>
      <c r="C2890" s="248"/>
      <c r="D2890" s="248"/>
      <c r="E2890" s="36"/>
      <c r="F2890" s="263"/>
      <c r="G2890" s="263"/>
      <c r="H2890" s="38"/>
      <c r="J2890" s="40"/>
      <c r="K2890" s="40"/>
      <c r="L2890" s="41"/>
      <c r="M2890" s="101"/>
    </row>
    <row r="2891" spans="1:13">
      <c r="A2891" s="39"/>
      <c r="B2891" s="255"/>
      <c r="C2891" s="248"/>
      <c r="D2891" s="248"/>
      <c r="E2891" s="36"/>
      <c r="F2891" s="263"/>
      <c r="G2891" s="263"/>
      <c r="H2891" s="38"/>
      <c r="J2891" s="40"/>
      <c r="K2891" s="40"/>
      <c r="L2891" s="41"/>
      <c r="M2891" s="101"/>
    </row>
    <row r="2892" spans="1:13">
      <c r="A2892" s="39"/>
      <c r="B2892" s="255"/>
      <c r="C2892" s="248"/>
      <c r="D2892" s="248"/>
      <c r="E2892" s="36"/>
      <c r="F2892" s="263"/>
      <c r="G2892" s="263"/>
      <c r="H2892" s="38"/>
      <c r="J2892" s="40"/>
      <c r="K2892" s="40"/>
      <c r="L2892" s="41"/>
      <c r="M2892" s="101"/>
    </row>
    <row r="2893" spans="1:13">
      <c r="A2893" s="39"/>
      <c r="B2893" s="255"/>
      <c r="C2893" s="248"/>
      <c r="D2893" s="248"/>
      <c r="E2893" s="36"/>
      <c r="F2893" s="263"/>
      <c r="G2893" s="263"/>
      <c r="H2893" s="38"/>
      <c r="J2893" s="40"/>
      <c r="K2893" s="40"/>
      <c r="L2893" s="41"/>
      <c r="M2893" s="101"/>
    </row>
    <row r="2894" spans="1:13">
      <c r="A2894" s="39"/>
      <c r="B2894" s="255"/>
      <c r="C2894" s="248"/>
      <c r="D2894" s="248"/>
      <c r="E2894" s="36"/>
      <c r="F2894" s="263"/>
      <c r="G2894" s="263"/>
      <c r="H2894" s="38"/>
      <c r="J2894" s="40"/>
      <c r="K2894" s="40"/>
      <c r="L2894" s="41"/>
      <c r="M2894" s="101"/>
    </row>
    <row r="2895" spans="1:13">
      <c r="A2895" s="39"/>
      <c r="B2895" s="255"/>
      <c r="C2895" s="248"/>
      <c r="D2895" s="248"/>
      <c r="E2895" s="36"/>
      <c r="F2895" s="263"/>
      <c r="G2895" s="263"/>
      <c r="H2895" s="38"/>
      <c r="J2895" s="40"/>
      <c r="K2895" s="40"/>
      <c r="L2895" s="41"/>
      <c r="M2895" s="101"/>
    </row>
    <row r="2896" spans="1:13">
      <c r="A2896" s="39"/>
      <c r="B2896" s="255"/>
      <c r="C2896" s="248"/>
      <c r="D2896" s="248"/>
      <c r="E2896" s="36"/>
      <c r="F2896" s="263"/>
      <c r="G2896" s="263"/>
      <c r="H2896" s="38"/>
      <c r="J2896" s="40"/>
      <c r="K2896" s="40"/>
      <c r="L2896" s="41"/>
      <c r="M2896" s="101"/>
    </row>
    <row r="2897" spans="1:13">
      <c r="A2897" s="39"/>
      <c r="B2897" s="255"/>
      <c r="C2897" s="248"/>
      <c r="D2897" s="248"/>
      <c r="E2897" s="36"/>
      <c r="F2897" s="263"/>
      <c r="G2897" s="263"/>
      <c r="H2897" s="38"/>
      <c r="J2897" s="40"/>
      <c r="K2897" s="40"/>
      <c r="L2897" s="41"/>
      <c r="M2897" s="101"/>
    </row>
    <row r="2898" spans="1:13">
      <c r="A2898" s="39"/>
      <c r="B2898" s="255"/>
      <c r="C2898" s="248"/>
      <c r="D2898" s="248"/>
      <c r="E2898" s="36"/>
      <c r="F2898" s="263"/>
      <c r="G2898" s="263"/>
      <c r="H2898" s="38"/>
      <c r="J2898" s="40"/>
      <c r="K2898" s="40"/>
      <c r="L2898" s="41"/>
      <c r="M2898" s="101"/>
    </row>
    <row r="2899" spans="1:13">
      <c r="A2899" s="39"/>
      <c r="B2899" s="255"/>
      <c r="C2899" s="248"/>
      <c r="D2899" s="248"/>
      <c r="E2899" s="36"/>
      <c r="F2899" s="263"/>
      <c r="G2899" s="263"/>
      <c r="H2899" s="38"/>
      <c r="J2899" s="40"/>
      <c r="K2899" s="40"/>
      <c r="L2899" s="41"/>
      <c r="M2899" s="101"/>
    </row>
    <row r="2900" spans="1:13">
      <c r="A2900" s="39"/>
      <c r="B2900" s="255"/>
      <c r="C2900" s="248"/>
      <c r="D2900" s="248"/>
      <c r="E2900" s="36"/>
      <c r="F2900" s="263"/>
      <c r="G2900" s="263"/>
      <c r="H2900" s="38"/>
      <c r="J2900" s="40"/>
      <c r="K2900" s="40"/>
      <c r="L2900" s="41"/>
      <c r="M2900" s="101"/>
    </row>
    <row r="2901" spans="1:13">
      <c r="A2901" s="39"/>
      <c r="B2901" s="255"/>
      <c r="C2901" s="248"/>
      <c r="D2901" s="248"/>
      <c r="E2901" s="36"/>
      <c r="F2901" s="263"/>
      <c r="G2901" s="263"/>
      <c r="H2901" s="38"/>
      <c r="J2901" s="40"/>
      <c r="K2901" s="40"/>
      <c r="L2901" s="41"/>
      <c r="M2901" s="101"/>
    </row>
    <row r="2902" spans="1:13">
      <c r="A2902" s="39"/>
      <c r="B2902" s="255"/>
      <c r="C2902" s="248"/>
      <c r="D2902" s="248"/>
      <c r="E2902" s="36"/>
      <c r="F2902" s="263"/>
      <c r="G2902" s="263"/>
      <c r="H2902" s="38"/>
      <c r="J2902" s="40"/>
      <c r="K2902" s="40"/>
      <c r="L2902" s="41"/>
      <c r="M2902" s="101"/>
    </row>
    <row r="2903" spans="1:13">
      <c r="A2903" s="39"/>
      <c r="B2903" s="255"/>
      <c r="C2903" s="248"/>
      <c r="D2903" s="248"/>
      <c r="E2903" s="36"/>
      <c r="F2903" s="263"/>
      <c r="G2903" s="263"/>
      <c r="H2903" s="38"/>
      <c r="J2903" s="40"/>
      <c r="K2903" s="40"/>
      <c r="L2903" s="41"/>
      <c r="M2903" s="101"/>
    </row>
    <row r="2904" spans="1:13">
      <c r="A2904" s="39"/>
      <c r="B2904" s="255"/>
      <c r="C2904" s="248"/>
      <c r="D2904" s="248"/>
      <c r="E2904" s="36"/>
      <c r="F2904" s="263"/>
      <c r="G2904" s="263"/>
      <c r="H2904" s="38"/>
      <c r="J2904" s="40"/>
      <c r="K2904" s="40"/>
      <c r="L2904" s="41"/>
      <c r="M2904" s="101"/>
    </row>
    <row r="2905" spans="1:13">
      <c r="A2905" s="39"/>
      <c r="B2905" s="255"/>
      <c r="C2905" s="248"/>
      <c r="D2905" s="248"/>
      <c r="E2905" s="36"/>
      <c r="F2905" s="263"/>
      <c r="G2905" s="263"/>
      <c r="H2905" s="38"/>
      <c r="J2905" s="40"/>
      <c r="K2905" s="40"/>
      <c r="L2905" s="41"/>
      <c r="M2905" s="101"/>
    </row>
    <row r="2906" spans="1:13">
      <c r="A2906" s="39"/>
      <c r="B2906" s="255"/>
      <c r="C2906" s="248"/>
      <c r="D2906" s="248"/>
      <c r="E2906" s="36"/>
      <c r="F2906" s="263"/>
      <c r="G2906" s="263"/>
      <c r="H2906" s="38"/>
      <c r="J2906" s="40"/>
      <c r="K2906" s="40"/>
      <c r="L2906" s="41"/>
      <c r="M2906" s="101"/>
    </row>
    <row r="2907" spans="1:13">
      <c r="A2907" s="39"/>
      <c r="B2907" s="255"/>
      <c r="C2907" s="248"/>
      <c r="D2907" s="248"/>
      <c r="E2907" s="36"/>
      <c r="F2907" s="263"/>
      <c r="G2907" s="263"/>
      <c r="H2907" s="38"/>
      <c r="J2907" s="40"/>
      <c r="K2907" s="40"/>
      <c r="L2907" s="41"/>
      <c r="M2907" s="101"/>
    </row>
    <row r="2908" spans="1:13">
      <c r="A2908" s="39"/>
      <c r="B2908" s="255"/>
      <c r="C2908" s="248"/>
      <c r="D2908" s="248"/>
      <c r="E2908" s="36"/>
      <c r="F2908" s="263"/>
      <c r="G2908" s="263"/>
      <c r="H2908" s="38"/>
      <c r="J2908" s="40"/>
      <c r="K2908" s="40"/>
      <c r="L2908" s="41"/>
      <c r="M2908" s="101"/>
    </row>
    <row r="2909" spans="1:13">
      <c r="A2909" s="39"/>
      <c r="B2909" s="255"/>
      <c r="C2909" s="248"/>
      <c r="D2909" s="248"/>
      <c r="E2909" s="36"/>
      <c r="F2909" s="263"/>
      <c r="G2909" s="263"/>
      <c r="H2909" s="38"/>
      <c r="J2909" s="40"/>
      <c r="K2909" s="40"/>
      <c r="L2909" s="41"/>
      <c r="M2909" s="101"/>
    </row>
    <row r="2910" spans="1:13">
      <c r="A2910" s="39"/>
      <c r="B2910" s="255"/>
      <c r="C2910" s="248"/>
      <c r="D2910" s="248"/>
      <c r="E2910" s="36"/>
      <c r="F2910" s="263"/>
      <c r="G2910" s="263"/>
      <c r="H2910" s="38"/>
      <c r="J2910" s="40"/>
      <c r="K2910" s="40"/>
      <c r="L2910" s="41"/>
      <c r="M2910" s="101"/>
    </row>
    <row r="2911" spans="1:13">
      <c r="A2911" s="39"/>
      <c r="B2911" s="255"/>
      <c r="C2911" s="248"/>
      <c r="D2911" s="248"/>
      <c r="E2911" s="36"/>
      <c r="F2911" s="263"/>
      <c r="G2911" s="263"/>
      <c r="H2911" s="38"/>
      <c r="J2911" s="40"/>
      <c r="K2911" s="40"/>
      <c r="L2911" s="41"/>
      <c r="M2911" s="101"/>
    </row>
    <row r="2912" spans="1:13">
      <c r="A2912" s="39"/>
      <c r="B2912" s="255"/>
      <c r="C2912" s="248"/>
      <c r="D2912" s="248"/>
      <c r="E2912" s="36"/>
      <c r="F2912" s="263"/>
      <c r="G2912" s="263"/>
      <c r="H2912" s="38"/>
      <c r="J2912" s="40"/>
      <c r="K2912" s="40"/>
      <c r="L2912" s="41"/>
      <c r="M2912" s="101"/>
    </row>
    <row r="2913" spans="1:13">
      <c r="A2913" s="39"/>
      <c r="B2913" s="255"/>
      <c r="C2913" s="248"/>
      <c r="D2913" s="248"/>
      <c r="E2913" s="36"/>
      <c r="F2913" s="263"/>
      <c r="G2913" s="263"/>
      <c r="H2913" s="38"/>
      <c r="J2913" s="40"/>
      <c r="K2913" s="40"/>
      <c r="L2913" s="41"/>
      <c r="M2913" s="101"/>
    </row>
    <row r="2914" spans="1:13">
      <c r="A2914" s="39"/>
      <c r="B2914" s="255"/>
      <c r="C2914" s="248"/>
      <c r="D2914" s="248"/>
      <c r="E2914" s="36"/>
      <c r="F2914" s="263"/>
      <c r="G2914" s="263"/>
      <c r="H2914" s="38"/>
      <c r="J2914" s="40"/>
      <c r="K2914" s="40"/>
      <c r="L2914" s="41"/>
      <c r="M2914" s="101"/>
    </row>
    <row r="2915" spans="1:13">
      <c r="A2915" s="39"/>
      <c r="B2915" s="255"/>
      <c r="C2915" s="248"/>
      <c r="D2915" s="248"/>
      <c r="E2915" s="36"/>
      <c r="F2915" s="263"/>
      <c r="G2915" s="263"/>
      <c r="H2915" s="38"/>
      <c r="J2915" s="40"/>
      <c r="K2915" s="40"/>
      <c r="L2915" s="41"/>
      <c r="M2915" s="101"/>
    </row>
    <row r="2916" spans="1:13">
      <c r="A2916" s="39"/>
      <c r="B2916" s="255"/>
      <c r="C2916" s="248"/>
      <c r="D2916" s="248"/>
      <c r="E2916" s="36"/>
      <c r="F2916" s="263"/>
      <c r="G2916" s="263"/>
      <c r="H2916" s="38"/>
      <c r="J2916" s="40"/>
      <c r="K2916" s="40"/>
      <c r="L2916" s="41"/>
      <c r="M2916" s="101"/>
    </row>
    <row r="2917" spans="1:13">
      <c r="A2917" s="39"/>
      <c r="B2917" s="255"/>
      <c r="C2917" s="248"/>
      <c r="D2917" s="248"/>
      <c r="E2917" s="36"/>
      <c r="F2917" s="263"/>
      <c r="G2917" s="263"/>
      <c r="H2917" s="38"/>
      <c r="J2917" s="40"/>
      <c r="K2917" s="40"/>
      <c r="L2917" s="41"/>
      <c r="M2917" s="101"/>
    </row>
    <row r="2918" spans="1:13">
      <c r="A2918" s="39"/>
      <c r="B2918" s="255"/>
      <c r="C2918" s="248"/>
      <c r="D2918" s="248"/>
      <c r="E2918" s="36"/>
      <c r="F2918" s="263"/>
      <c r="G2918" s="263"/>
      <c r="H2918" s="38"/>
      <c r="J2918" s="40"/>
      <c r="K2918" s="40"/>
      <c r="L2918" s="41"/>
      <c r="M2918" s="101"/>
    </row>
    <row r="2919" spans="1:13">
      <c r="A2919" s="39"/>
      <c r="B2919" s="255"/>
      <c r="C2919" s="248"/>
      <c r="D2919" s="248"/>
      <c r="E2919" s="36"/>
      <c r="F2919" s="263"/>
      <c r="G2919" s="263"/>
      <c r="H2919" s="38"/>
      <c r="J2919" s="40"/>
      <c r="K2919" s="40"/>
      <c r="L2919" s="41"/>
      <c r="M2919" s="101"/>
    </row>
    <row r="2920" spans="1:13">
      <c r="A2920" s="39"/>
      <c r="B2920" s="255"/>
      <c r="C2920" s="248"/>
      <c r="D2920" s="248"/>
      <c r="E2920" s="36"/>
      <c r="F2920" s="263"/>
      <c r="G2920" s="263"/>
      <c r="H2920" s="38"/>
      <c r="J2920" s="40"/>
      <c r="K2920" s="40"/>
      <c r="L2920" s="41"/>
      <c r="M2920" s="101"/>
    </row>
    <row r="2921" spans="1:13">
      <c r="A2921" s="39"/>
      <c r="B2921" s="255"/>
      <c r="C2921" s="248"/>
      <c r="D2921" s="248"/>
      <c r="E2921" s="36"/>
      <c r="F2921" s="263"/>
      <c r="G2921" s="263"/>
      <c r="H2921" s="38"/>
      <c r="J2921" s="40"/>
      <c r="K2921" s="40"/>
      <c r="L2921" s="41"/>
      <c r="M2921" s="101"/>
    </row>
    <row r="2922" spans="1:13">
      <c r="A2922" s="39"/>
      <c r="B2922" s="255"/>
      <c r="C2922" s="248"/>
      <c r="D2922" s="248"/>
      <c r="E2922" s="36"/>
      <c r="F2922" s="263"/>
      <c r="G2922" s="263"/>
      <c r="H2922" s="38"/>
      <c r="J2922" s="40"/>
      <c r="K2922" s="40"/>
      <c r="L2922" s="41"/>
      <c r="M2922" s="101"/>
    </row>
    <row r="2923" spans="1:13">
      <c r="A2923" s="39"/>
      <c r="B2923" s="255"/>
      <c r="C2923" s="248"/>
      <c r="D2923" s="248"/>
      <c r="E2923" s="36"/>
      <c r="F2923" s="263"/>
      <c r="G2923" s="263"/>
      <c r="H2923" s="38"/>
      <c r="J2923" s="40"/>
      <c r="K2923" s="40"/>
      <c r="L2923" s="41"/>
      <c r="M2923" s="101"/>
    </row>
    <row r="2924" spans="1:13">
      <c r="A2924" s="39"/>
      <c r="B2924" s="255"/>
      <c r="C2924" s="248"/>
      <c r="D2924" s="248"/>
      <c r="E2924" s="36"/>
      <c r="F2924" s="263"/>
      <c r="G2924" s="263"/>
      <c r="H2924" s="38"/>
      <c r="J2924" s="40"/>
      <c r="K2924" s="40"/>
      <c r="L2924" s="41"/>
      <c r="M2924" s="101"/>
    </row>
    <row r="2925" spans="1:13">
      <c r="A2925" s="39"/>
      <c r="B2925" s="255"/>
      <c r="C2925" s="248"/>
      <c r="D2925" s="248"/>
      <c r="E2925" s="36"/>
      <c r="F2925" s="263"/>
      <c r="G2925" s="263"/>
      <c r="H2925" s="38"/>
      <c r="J2925" s="40"/>
      <c r="K2925" s="40"/>
      <c r="L2925" s="41"/>
      <c r="M2925" s="101"/>
    </row>
    <row r="2926" spans="1:13">
      <c r="A2926" s="39"/>
      <c r="B2926" s="255"/>
      <c r="C2926" s="248"/>
      <c r="D2926" s="248"/>
      <c r="E2926" s="36"/>
      <c r="F2926" s="263"/>
      <c r="G2926" s="263"/>
      <c r="H2926" s="38"/>
      <c r="J2926" s="40"/>
      <c r="K2926" s="40"/>
      <c r="L2926" s="41"/>
      <c r="M2926" s="101"/>
    </row>
    <row r="2927" spans="1:13">
      <c r="A2927" s="39"/>
      <c r="B2927" s="255"/>
      <c r="C2927" s="248"/>
      <c r="D2927" s="248"/>
      <c r="E2927" s="36"/>
      <c r="F2927" s="263"/>
      <c r="G2927" s="263"/>
      <c r="H2927" s="38"/>
      <c r="J2927" s="40"/>
      <c r="K2927" s="40"/>
      <c r="L2927" s="41"/>
      <c r="M2927" s="101"/>
    </row>
    <row r="2928" spans="1:13">
      <c r="A2928" s="39"/>
      <c r="B2928" s="255"/>
      <c r="C2928" s="248"/>
      <c r="D2928" s="248"/>
      <c r="E2928" s="36"/>
      <c r="F2928" s="263"/>
      <c r="G2928" s="263"/>
      <c r="H2928" s="38"/>
      <c r="J2928" s="40"/>
      <c r="K2928" s="40"/>
      <c r="L2928" s="41"/>
      <c r="M2928" s="101"/>
    </row>
    <row r="2929" spans="1:13">
      <c r="A2929" s="39"/>
      <c r="B2929" s="255"/>
      <c r="C2929" s="248"/>
      <c r="D2929" s="248"/>
      <c r="E2929" s="36"/>
      <c r="F2929" s="263"/>
      <c r="G2929" s="263"/>
      <c r="H2929" s="38"/>
      <c r="J2929" s="40"/>
      <c r="K2929" s="40"/>
      <c r="L2929" s="41"/>
      <c r="M2929" s="101"/>
    </row>
    <row r="2930" spans="1:13">
      <c r="A2930" s="39"/>
      <c r="B2930" s="255"/>
      <c r="C2930" s="248"/>
      <c r="D2930" s="248"/>
      <c r="E2930" s="36"/>
      <c r="F2930" s="263"/>
      <c r="G2930" s="263"/>
      <c r="H2930" s="38"/>
      <c r="J2930" s="40"/>
      <c r="K2930" s="40"/>
      <c r="L2930" s="41"/>
      <c r="M2930" s="101"/>
    </row>
    <row r="2931" spans="1:13">
      <c r="A2931" s="39"/>
      <c r="B2931" s="255"/>
      <c r="C2931" s="248"/>
      <c r="D2931" s="248"/>
      <c r="E2931" s="36"/>
      <c r="F2931" s="263"/>
      <c r="G2931" s="263"/>
      <c r="H2931" s="38"/>
      <c r="J2931" s="40"/>
      <c r="K2931" s="40"/>
      <c r="L2931" s="41"/>
      <c r="M2931" s="101"/>
    </row>
    <row r="2932" spans="1:13">
      <c r="A2932" s="39"/>
      <c r="B2932" s="255"/>
      <c r="C2932" s="248"/>
      <c r="D2932" s="248"/>
      <c r="E2932" s="36"/>
      <c r="F2932" s="263"/>
      <c r="G2932" s="263"/>
      <c r="H2932" s="38"/>
      <c r="J2932" s="40"/>
      <c r="K2932" s="40"/>
      <c r="L2932" s="41"/>
      <c r="M2932" s="101"/>
    </row>
    <row r="2933" spans="1:13">
      <c r="A2933" s="39"/>
      <c r="B2933" s="255"/>
      <c r="C2933" s="248"/>
      <c r="D2933" s="248"/>
      <c r="E2933" s="36"/>
      <c r="F2933" s="263"/>
      <c r="G2933" s="263"/>
      <c r="H2933" s="38"/>
      <c r="J2933" s="40"/>
      <c r="K2933" s="40"/>
      <c r="L2933" s="41"/>
      <c r="M2933" s="101"/>
    </row>
    <row r="2934" spans="1:13">
      <c r="A2934" s="39"/>
      <c r="B2934" s="255"/>
      <c r="C2934" s="248"/>
      <c r="D2934" s="248"/>
      <c r="E2934" s="36"/>
      <c r="F2934" s="263"/>
      <c r="G2934" s="263"/>
      <c r="H2934" s="38"/>
      <c r="J2934" s="40"/>
      <c r="K2934" s="40"/>
      <c r="L2934" s="41"/>
      <c r="M2934" s="101"/>
    </row>
    <row r="2935" spans="1:13">
      <c r="A2935" s="39"/>
      <c r="B2935" s="255"/>
      <c r="C2935" s="248"/>
      <c r="D2935" s="248"/>
      <c r="E2935" s="36"/>
      <c r="F2935" s="263"/>
      <c r="G2935" s="263"/>
      <c r="H2935" s="38"/>
      <c r="J2935" s="40"/>
      <c r="K2935" s="40"/>
      <c r="L2935" s="41"/>
      <c r="M2935" s="101"/>
    </row>
    <row r="2936" spans="1:13">
      <c r="A2936" s="39"/>
      <c r="B2936" s="255"/>
      <c r="C2936" s="248"/>
      <c r="D2936" s="248"/>
      <c r="E2936" s="36"/>
      <c r="F2936" s="263"/>
      <c r="G2936" s="263"/>
      <c r="H2936" s="38"/>
      <c r="J2936" s="40"/>
      <c r="K2936" s="40"/>
      <c r="L2936" s="41"/>
      <c r="M2936" s="101"/>
    </row>
    <row r="2937" spans="1:13">
      <c r="A2937" s="39"/>
      <c r="B2937" s="255"/>
      <c r="C2937" s="248"/>
      <c r="D2937" s="248"/>
      <c r="E2937" s="36"/>
      <c r="F2937" s="263"/>
      <c r="G2937" s="263"/>
      <c r="H2937" s="38"/>
      <c r="J2937" s="40"/>
      <c r="K2937" s="40"/>
      <c r="L2937" s="41"/>
      <c r="M2937" s="101"/>
    </row>
    <row r="2938" spans="1:13">
      <c r="A2938" s="39"/>
      <c r="B2938" s="255"/>
      <c r="C2938" s="248"/>
      <c r="D2938" s="248"/>
      <c r="E2938" s="36"/>
      <c r="F2938" s="263"/>
      <c r="G2938" s="263"/>
      <c r="H2938" s="38"/>
      <c r="J2938" s="40"/>
      <c r="K2938" s="40"/>
      <c r="L2938" s="41"/>
      <c r="M2938" s="101"/>
    </row>
    <row r="2939" spans="1:13">
      <c r="A2939" s="39"/>
      <c r="B2939" s="255"/>
      <c r="C2939" s="248"/>
      <c r="D2939" s="248"/>
      <c r="E2939" s="36"/>
      <c r="F2939" s="263"/>
      <c r="G2939" s="263"/>
      <c r="H2939" s="38"/>
      <c r="J2939" s="40"/>
      <c r="K2939" s="40"/>
      <c r="L2939" s="41"/>
      <c r="M2939" s="101"/>
    </row>
    <row r="2940" spans="1:13">
      <c r="A2940" s="39"/>
      <c r="B2940" s="255"/>
      <c r="C2940" s="248"/>
      <c r="D2940" s="248"/>
      <c r="E2940" s="36"/>
      <c r="F2940" s="263"/>
      <c r="G2940" s="263"/>
      <c r="H2940" s="38"/>
      <c r="J2940" s="40"/>
      <c r="K2940" s="40"/>
      <c r="L2940" s="41"/>
      <c r="M2940" s="101"/>
    </row>
    <row r="2941" spans="1:13">
      <c r="A2941" s="39"/>
      <c r="B2941" s="255"/>
      <c r="C2941" s="248"/>
      <c r="D2941" s="248"/>
      <c r="E2941" s="36"/>
      <c r="F2941" s="263"/>
      <c r="G2941" s="263"/>
      <c r="H2941" s="38"/>
      <c r="J2941" s="40"/>
      <c r="K2941" s="40"/>
      <c r="L2941" s="41"/>
      <c r="M2941" s="101"/>
    </row>
    <row r="2942" spans="1:13">
      <c r="A2942" s="39"/>
      <c r="B2942" s="255"/>
      <c r="C2942" s="248"/>
      <c r="D2942" s="248"/>
      <c r="E2942" s="36"/>
      <c r="F2942" s="263"/>
      <c r="G2942" s="263"/>
      <c r="H2942" s="38"/>
      <c r="J2942" s="40"/>
      <c r="K2942" s="40"/>
      <c r="L2942" s="41"/>
      <c r="M2942" s="101"/>
    </row>
    <row r="2943" spans="1:13">
      <c r="A2943" s="39"/>
      <c r="B2943" s="255"/>
      <c r="C2943" s="248"/>
      <c r="D2943" s="248"/>
      <c r="E2943" s="36"/>
      <c r="F2943" s="263"/>
      <c r="G2943" s="263"/>
      <c r="H2943" s="38"/>
      <c r="J2943" s="40"/>
      <c r="K2943" s="40"/>
      <c r="L2943" s="41"/>
      <c r="M2943" s="101"/>
    </row>
    <row r="2944" spans="1:13">
      <c r="A2944" s="39"/>
      <c r="B2944" s="255"/>
      <c r="C2944" s="248"/>
      <c r="D2944" s="248"/>
      <c r="E2944" s="36"/>
      <c r="F2944" s="263"/>
      <c r="G2944" s="263"/>
      <c r="H2944" s="38"/>
      <c r="J2944" s="40"/>
      <c r="K2944" s="40"/>
      <c r="L2944" s="41"/>
      <c r="M2944" s="101"/>
    </row>
    <row r="2945" spans="1:13">
      <c r="A2945" s="39"/>
      <c r="B2945" s="255"/>
      <c r="C2945" s="248"/>
      <c r="D2945" s="248"/>
      <c r="E2945" s="36"/>
      <c r="F2945" s="263"/>
      <c r="G2945" s="263"/>
      <c r="H2945" s="38"/>
      <c r="J2945" s="40"/>
      <c r="K2945" s="40"/>
      <c r="L2945" s="41"/>
      <c r="M2945" s="101"/>
    </row>
    <row r="2946" spans="1:13">
      <c r="A2946" s="39"/>
      <c r="B2946" s="255"/>
      <c r="C2946" s="248"/>
      <c r="D2946" s="248"/>
      <c r="E2946" s="36"/>
      <c r="F2946" s="263"/>
      <c r="G2946" s="263"/>
      <c r="H2946" s="38"/>
      <c r="J2946" s="40"/>
      <c r="K2946" s="40"/>
      <c r="L2946" s="41"/>
      <c r="M2946" s="101"/>
    </row>
    <row r="2947" spans="1:13">
      <c r="A2947" s="39"/>
      <c r="B2947" s="255"/>
      <c r="C2947" s="248"/>
      <c r="D2947" s="248"/>
      <c r="E2947" s="36"/>
      <c r="F2947" s="263"/>
      <c r="G2947" s="263"/>
      <c r="H2947" s="38"/>
      <c r="J2947" s="40"/>
      <c r="K2947" s="40"/>
      <c r="L2947" s="41"/>
      <c r="M2947" s="101"/>
    </row>
    <row r="2948" spans="1:13">
      <c r="A2948" s="39"/>
      <c r="B2948" s="255"/>
      <c r="C2948" s="248"/>
      <c r="D2948" s="248"/>
      <c r="E2948" s="36"/>
      <c r="F2948" s="263"/>
      <c r="G2948" s="263"/>
      <c r="H2948" s="38"/>
      <c r="J2948" s="40"/>
      <c r="K2948" s="40"/>
      <c r="L2948" s="41"/>
      <c r="M2948" s="101"/>
    </row>
    <row r="2949" spans="1:13">
      <c r="A2949" s="39"/>
      <c r="B2949" s="255"/>
      <c r="C2949" s="248"/>
      <c r="D2949" s="248"/>
      <c r="E2949" s="36"/>
      <c r="F2949" s="263"/>
      <c r="G2949" s="263"/>
      <c r="H2949" s="38"/>
      <c r="J2949" s="40"/>
      <c r="K2949" s="40"/>
      <c r="L2949" s="41"/>
      <c r="M2949" s="101"/>
    </row>
    <row r="2950" spans="1:13">
      <c r="A2950" s="39"/>
      <c r="B2950" s="255"/>
      <c r="C2950" s="248"/>
      <c r="D2950" s="248"/>
      <c r="E2950" s="36"/>
      <c r="F2950" s="263"/>
      <c r="G2950" s="263"/>
      <c r="H2950" s="38"/>
      <c r="J2950" s="40"/>
      <c r="K2950" s="40"/>
      <c r="L2950" s="41"/>
      <c r="M2950" s="101"/>
    </row>
    <row r="2951" spans="1:13">
      <c r="A2951" s="39"/>
      <c r="B2951" s="255"/>
      <c r="C2951" s="248"/>
      <c r="D2951" s="248"/>
      <c r="E2951" s="36"/>
      <c r="F2951" s="263"/>
      <c r="G2951" s="263"/>
      <c r="H2951" s="38"/>
      <c r="J2951" s="40"/>
      <c r="K2951" s="40"/>
      <c r="L2951" s="41"/>
      <c r="M2951" s="101"/>
    </row>
    <row r="2952" spans="1:13">
      <c r="A2952" s="39"/>
      <c r="B2952" s="255"/>
      <c r="C2952" s="248"/>
      <c r="D2952" s="248"/>
      <c r="E2952" s="36"/>
      <c r="F2952" s="263"/>
      <c r="G2952" s="263"/>
      <c r="H2952" s="38"/>
      <c r="J2952" s="40"/>
      <c r="K2952" s="40"/>
      <c r="L2952" s="41"/>
      <c r="M2952" s="101"/>
    </row>
    <row r="2953" spans="1:13">
      <c r="A2953" s="39"/>
      <c r="B2953" s="255"/>
      <c r="C2953" s="248"/>
      <c r="D2953" s="248"/>
      <c r="E2953" s="36"/>
      <c r="F2953" s="263"/>
      <c r="G2953" s="263"/>
      <c r="H2953" s="38"/>
      <c r="J2953" s="40"/>
      <c r="K2953" s="40"/>
      <c r="L2953" s="41"/>
      <c r="M2953" s="101"/>
    </row>
    <row r="2954" spans="1:13">
      <c r="A2954" s="39"/>
      <c r="B2954" s="255"/>
      <c r="C2954" s="248"/>
      <c r="D2954" s="248"/>
      <c r="E2954" s="36"/>
      <c r="F2954" s="263"/>
      <c r="G2954" s="263"/>
      <c r="H2954" s="38"/>
      <c r="J2954" s="40"/>
      <c r="K2954" s="40"/>
      <c r="L2954" s="41"/>
      <c r="M2954" s="101"/>
    </row>
    <row r="2955" spans="1:13">
      <c r="A2955" s="39"/>
      <c r="B2955" s="255"/>
      <c r="C2955" s="248"/>
      <c r="D2955" s="248"/>
      <c r="E2955" s="36"/>
      <c r="F2955" s="263"/>
      <c r="G2955" s="263"/>
      <c r="H2955" s="38"/>
      <c r="J2955" s="40"/>
      <c r="K2955" s="40"/>
      <c r="L2955" s="41"/>
      <c r="M2955" s="101"/>
    </row>
    <row r="2956" spans="1:13">
      <c r="A2956" s="39"/>
      <c r="B2956" s="255"/>
      <c r="C2956" s="248"/>
      <c r="D2956" s="248"/>
      <c r="E2956" s="36"/>
      <c r="F2956" s="263"/>
      <c r="G2956" s="263"/>
      <c r="H2956" s="38"/>
      <c r="J2956" s="40"/>
      <c r="K2956" s="40"/>
      <c r="L2956" s="41"/>
      <c r="M2956" s="101"/>
    </row>
    <row r="2957" spans="1:13">
      <c r="A2957" s="39"/>
      <c r="B2957" s="255"/>
      <c r="C2957" s="248"/>
      <c r="D2957" s="248"/>
      <c r="E2957" s="36"/>
      <c r="F2957" s="263"/>
      <c r="G2957" s="263"/>
      <c r="H2957" s="38"/>
      <c r="J2957" s="40"/>
      <c r="K2957" s="40"/>
      <c r="L2957" s="41"/>
      <c r="M2957" s="101"/>
    </row>
    <row r="2958" spans="1:13">
      <c r="A2958" s="39"/>
      <c r="B2958" s="255"/>
      <c r="C2958" s="248"/>
      <c r="D2958" s="248"/>
      <c r="E2958" s="36"/>
      <c r="F2958" s="263"/>
      <c r="G2958" s="263"/>
      <c r="H2958" s="38"/>
      <c r="J2958" s="40"/>
      <c r="K2958" s="40"/>
      <c r="L2958" s="41"/>
      <c r="M2958" s="101"/>
    </row>
    <row r="2959" spans="1:13">
      <c r="A2959" s="39"/>
      <c r="B2959" s="255"/>
      <c r="C2959" s="248"/>
      <c r="D2959" s="248"/>
      <c r="E2959" s="36"/>
      <c r="F2959" s="263"/>
      <c r="G2959" s="263"/>
      <c r="H2959" s="38"/>
      <c r="J2959" s="40"/>
      <c r="K2959" s="40"/>
      <c r="L2959" s="41"/>
      <c r="M2959" s="101"/>
    </row>
    <row r="2960" spans="1:13">
      <c r="A2960" s="39"/>
      <c r="B2960" s="255"/>
      <c r="C2960" s="248"/>
      <c r="D2960" s="248"/>
      <c r="E2960" s="36"/>
      <c r="F2960" s="263"/>
      <c r="G2960" s="263"/>
      <c r="H2960" s="38"/>
      <c r="J2960" s="40"/>
      <c r="K2960" s="40"/>
      <c r="L2960" s="41"/>
      <c r="M2960" s="101"/>
    </row>
    <row r="2961" spans="1:13">
      <c r="A2961" s="39"/>
      <c r="B2961" s="255"/>
      <c r="C2961" s="248"/>
      <c r="D2961" s="248"/>
      <c r="E2961" s="36"/>
      <c r="F2961" s="263"/>
      <c r="G2961" s="263"/>
      <c r="H2961" s="38"/>
      <c r="J2961" s="40"/>
      <c r="K2961" s="40"/>
      <c r="L2961" s="41"/>
      <c r="M2961" s="101"/>
    </row>
    <row r="2962" spans="1:13">
      <c r="A2962" s="39"/>
      <c r="B2962" s="255"/>
      <c r="C2962" s="248"/>
      <c r="D2962" s="248"/>
      <c r="E2962" s="36"/>
      <c r="F2962" s="263"/>
      <c r="G2962" s="263"/>
      <c r="H2962" s="38"/>
      <c r="J2962" s="40"/>
      <c r="K2962" s="40"/>
      <c r="L2962" s="41"/>
      <c r="M2962" s="101"/>
    </row>
    <row r="2963" spans="1:13">
      <c r="A2963" s="39"/>
      <c r="B2963" s="255"/>
      <c r="C2963" s="248"/>
      <c r="D2963" s="248"/>
      <c r="E2963" s="36"/>
      <c r="F2963" s="263"/>
      <c r="G2963" s="263"/>
      <c r="H2963" s="38"/>
      <c r="J2963" s="40"/>
      <c r="K2963" s="40"/>
      <c r="L2963" s="41"/>
      <c r="M2963" s="101"/>
    </row>
    <row r="2964" spans="1:13">
      <c r="A2964" s="39"/>
      <c r="B2964" s="255"/>
      <c r="C2964" s="248"/>
      <c r="D2964" s="248"/>
      <c r="E2964" s="36"/>
      <c r="F2964" s="263"/>
      <c r="G2964" s="263"/>
      <c r="H2964" s="38"/>
      <c r="J2964" s="40"/>
      <c r="K2964" s="40"/>
      <c r="L2964" s="41"/>
      <c r="M2964" s="101"/>
    </row>
    <row r="2965" spans="1:13">
      <c r="A2965" s="39"/>
      <c r="B2965" s="255"/>
      <c r="C2965" s="248"/>
      <c r="D2965" s="248"/>
      <c r="E2965" s="36"/>
      <c r="F2965" s="263"/>
      <c r="G2965" s="263"/>
      <c r="H2965" s="38"/>
      <c r="J2965" s="40"/>
      <c r="K2965" s="40"/>
      <c r="L2965" s="41"/>
      <c r="M2965" s="101"/>
    </row>
    <row r="2966" spans="1:13">
      <c r="A2966" s="39"/>
      <c r="B2966" s="255"/>
      <c r="C2966" s="248"/>
      <c r="D2966" s="248"/>
      <c r="E2966" s="36"/>
      <c r="F2966" s="263"/>
      <c r="G2966" s="263"/>
      <c r="H2966" s="38"/>
      <c r="J2966" s="40"/>
      <c r="K2966" s="40"/>
      <c r="L2966" s="41"/>
      <c r="M2966" s="101"/>
    </row>
    <row r="2967" spans="1:13">
      <c r="A2967" s="39"/>
      <c r="B2967" s="255"/>
      <c r="C2967" s="248"/>
      <c r="D2967" s="248"/>
      <c r="E2967" s="36"/>
      <c r="F2967" s="263"/>
      <c r="G2967" s="263"/>
      <c r="H2967" s="38"/>
      <c r="J2967" s="40"/>
      <c r="K2967" s="40"/>
      <c r="L2967" s="41"/>
      <c r="M2967" s="101"/>
    </row>
    <row r="2968" spans="1:13">
      <c r="A2968" s="39"/>
      <c r="B2968" s="255"/>
      <c r="C2968" s="248"/>
      <c r="D2968" s="248"/>
      <c r="E2968" s="36"/>
      <c r="F2968" s="263"/>
      <c r="G2968" s="263"/>
      <c r="H2968" s="38"/>
      <c r="J2968" s="40"/>
      <c r="K2968" s="40"/>
      <c r="L2968" s="41"/>
      <c r="M2968" s="101"/>
    </row>
    <row r="2969" spans="1:13">
      <c r="A2969" s="39"/>
      <c r="B2969" s="255"/>
      <c r="C2969" s="248"/>
      <c r="D2969" s="248"/>
      <c r="E2969" s="36"/>
      <c r="F2969" s="263"/>
      <c r="G2969" s="263"/>
      <c r="H2969" s="38"/>
      <c r="J2969" s="40"/>
      <c r="K2969" s="40"/>
      <c r="L2969" s="41"/>
      <c r="M2969" s="101"/>
    </row>
    <row r="2970" spans="1:13">
      <c r="A2970" s="39"/>
      <c r="B2970" s="255"/>
      <c r="C2970" s="248"/>
      <c r="D2970" s="248"/>
      <c r="E2970" s="36"/>
      <c r="F2970" s="263"/>
      <c r="G2970" s="263"/>
      <c r="H2970" s="38"/>
      <c r="J2970" s="40"/>
      <c r="K2970" s="40"/>
      <c r="L2970" s="41"/>
      <c r="M2970" s="101"/>
    </row>
    <row r="2971" spans="1:13">
      <c r="A2971" s="39"/>
      <c r="B2971" s="255"/>
      <c r="C2971" s="248"/>
      <c r="D2971" s="248"/>
      <c r="E2971" s="36"/>
      <c r="F2971" s="263"/>
      <c r="G2971" s="263"/>
      <c r="H2971" s="38"/>
      <c r="J2971" s="40"/>
      <c r="K2971" s="40"/>
      <c r="L2971" s="41"/>
      <c r="M2971" s="101"/>
    </row>
    <row r="2972" spans="1:13">
      <c r="A2972" s="39"/>
      <c r="B2972" s="255"/>
      <c r="C2972" s="248"/>
      <c r="D2972" s="248"/>
      <c r="E2972" s="36"/>
      <c r="F2972" s="263"/>
      <c r="G2972" s="263"/>
      <c r="H2972" s="38"/>
      <c r="J2972" s="40"/>
      <c r="K2972" s="40"/>
      <c r="L2972" s="41"/>
      <c r="M2972" s="101"/>
    </row>
  </sheetData>
  <sheetProtection sheet="1" objects="1" scenarios="1" selectLockedCells="1" autoFilter="0"/>
  <autoFilter ref="B4:L204">
    <filterColumn colId="9"/>
  </autoFilter>
  <mergeCells count="2">
    <mergeCell ref="E1:E2"/>
    <mergeCell ref="B1:D2"/>
  </mergeCells>
  <pageMargins left="0.38" right="0.36" top="0.98425196850393704" bottom="0.98425196850393704" header="0.51181102362204722" footer="0.51181102362204722"/>
  <pageSetup paperSize="9" scale="10"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Foglio7">
    <tabColor theme="6" tint="-0.249977111117893"/>
    <pageSetUpPr fitToPage="1"/>
  </sheetPr>
  <dimension ref="A1:S2935"/>
  <sheetViews>
    <sheetView workbookViewId="0">
      <pane xSplit="5" ySplit="4" topLeftCell="H5" activePane="bottomRight" state="frozen"/>
      <selection pane="topRight" activeCell="F1" sqref="F1"/>
      <selection pane="bottomLeft" activeCell="A5" sqref="A5"/>
      <selection pane="bottomRight" activeCell="B5" sqref="B5"/>
    </sheetView>
  </sheetViews>
  <sheetFormatPr defaultRowHeight="15"/>
  <cols>
    <col min="1" max="1" width="6" style="71" customWidth="1"/>
    <col min="2" max="2" width="7.7109375" style="71" customWidth="1"/>
    <col min="3" max="3" width="14.42578125" style="132" customWidth="1"/>
    <col min="4" max="4" width="7.5703125" style="199" customWidth="1"/>
    <col min="5" max="5" width="48" style="72" customWidth="1"/>
    <col min="6" max="6" width="12.28515625" style="76" customWidth="1"/>
    <col min="7" max="8" width="12.28515625" style="127" customWidth="1"/>
    <col min="9" max="9" width="10" style="76" customWidth="1"/>
    <col min="10" max="10" width="11" style="69" customWidth="1"/>
    <col min="11" max="11" width="12" style="87" customWidth="1"/>
    <col min="12" max="12" width="8.85546875" style="204" customWidth="1"/>
    <col min="13" max="13" width="11.42578125" style="182" customWidth="1"/>
    <col min="14" max="14" width="11.42578125" style="190" customWidth="1"/>
    <col min="15" max="17" width="11.42578125" style="182" customWidth="1"/>
    <col min="18" max="18" width="11.42578125" style="217" customWidth="1"/>
    <col min="19" max="19" width="48" style="72" customWidth="1"/>
    <col min="20" max="16384" width="9.140625" style="57"/>
  </cols>
  <sheetData>
    <row r="1" spans="1:19" s="46" customFormat="1" ht="15.95" customHeight="1">
      <c r="A1" s="228">
        <f>COUNTA(C5:C404)</f>
        <v>0</v>
      </c>
      <c r="B1" s="690" t="s">
        <v>22</v>
      </c>
      <c r="C1" s="690"/>
      <c r="D1" s="690"/>
      <c r="E1" s="690"/>
      <c r="F1" s="53"/>
      <c r="G1" s="123"/>
      <c r="H1" s="123"/>
      <c r="I1" s="53"/>
      <c r="J1" s="55"/>
      <c r="K1" s="85"/>
      <c r="L1" s="200"/>
      <c r="M1" s="171"/>
      <c r="N1" s="184"/>
      <c r="O1" s="171"/>
      <c r="P1" s="171"/>
      <c r="Q1" s="171"/>
      <c r="R1" s="213"/>
      <c r="S1" s="690"/>
    </row>
    <row r="2" spans="1:19" s="46" customFormat="1" ht="15.95" customHeight="1">
      <c r="A2" s="228"/>
      <c r="B2" s="690"/>
      <c r="C2" s="690"/>
      <c r="D2" s="690"/>
      <c r="E2" s="690"/>
      <c r="F2" s="148"/>
      <c r="G2" s="123"/>
      <c r="H2" s="123"/>
      <c r="I2" s="53"/>
      <c r="J2" s="55"/>
      <c r="K2" s="85"/>
      <c r="L2" s="423"/>
      <c r="M2" s="183">
        <f t="shared" ref="M2:R2" si="0">SUBTOTAL(9,M5:M204)</f>
        <v>0</v>
      </c>
      <c r="N2" s="241">
        <f t="shared" si="0"/>
        <v>0</v>
      </c>
      <c r="O2" s="183">
        <f t="shared" si="0"/>
        <v>0</v>
      </c>
      <c r="P2" s="183">
        <f t="shared" si="0"/>
        <v>0</v>
      </c>
      <c r="Q2" s="242">
        <f t="shared" si="0"/>
        <v>0</v>
      </c>
      <c r="R2" s="183">
        <f t="shared" si="0"/>
        <v>0</v>
      </c>
      <c r="S2" s="690"/>
    </row>
    <row r="3" spans="1:19" s="46" customFormat="1" ht="15.95" customHeight="1">
      <c r="A3" s="9"/>
      <c r="B3" s="52"/>
      <c r="C3" s="130"/>
      <c r="D3" s="195"/>
      <c r="E3" s="10"/>
      <c r="F3" s="6"/>
      <c r="G3" s="124"/>
      <c r="H3" s="124"/>
      <c r="I3" s="6"/>
      <c r="J3" s="56"/>
      <c r="K3" s="86"/>
      <c r="L3" s="200"/>
      <c r="M3" s="171"/>
      <c r="N3" s="184"/>
      <c r="O3" s="171"/>
      <c r="P3" s="171"/>
      <c r="Q3" s="171"/>
      <c r="R3" s="213"/>
      <c r="S3" s="10"/>
    </row>
    <row r="4" spans="1:19" s="227" customFormat="1" ht="30" customHeight="1">
      <c r="A4" s="220" t="s">
        <v>0</v>
      </c>
      <c r="B4" s="218" t="s">
        <v>94</v>
      </c>
      <c r="C4" s="218" t="s">
        <v>95</v>
      </c>
      <c r="D4" s="219" t="s">
        <v>98</v>
      </c>
      <c r="E4" s="218" t="s">
        <v>42</v>
      </c>
      <c r="F4" s="218" t="s">
        <v>96</v>
      </c>
      <c r="G4" s="221" t="s">
        <v>97</v>
      </c>
      <c r="H4" s="221" t="s">
        <v>56</v>
      </c>
      <c r="I4" s="218" t="s">
        <v>101</v>
      </c>
      <c r="J4" s="222" t="s">
        <v>59</v>
      </c>
      <c r="K4" s="223" t="s">
        <v>25</v>
      </c>
      <c r="L4" s="219" t="s">
        <v>87</v>
      </c>
      <c r="M4" s="224" t="s">
        <v>105</v>
      </c>
      <c r="N4" s="225" t="s">
        <v>93</v>
      </c>
      <c r="O4" s="224" t="s">
        <v>63</v>
      </c>
      <c r="P4" s="224" t="s">
        <v>71</v>
      </c>
      <c r="Q4" s="226" t="s">
        <v>79</v>
      </c>
      <c r="R4" s="224" t="s">
        <v>106</v>
      </c>
      <c r="S4" s="218" t="s">
        <v>127</v>
      </c>
    </row>
    <row r="5" spans="1:19">
      <c r="A5" s="58">
        <v>1</v>
      </c>
      <c r="B5" s="268"/>
      <c r="C5" s="129"/>
      <c r="D5" s="196"/>
      <c r="E5" s="84"/>
      <c r="F5" s="74"/>
      <c r="G5" s="125"/>
      <c r="H5" s="125"/>
      <c r="I5" s="74"/>
      <c r="J5" s="115"/>
      <c r="K5" s="403">
        <f t="shared" ref="K5:K12" si="1">I5*J5</f>
        <v>0</v>
      </c>
      <c r="L5" s="201"/>
      <c r="M5" s="172"/>
      <c r="N5" s="185"/>
      <c r="O5" s="172"/>
      <c r="P5" s="172"/>
      <c r="Q5" s="173"/>
      <c r="R5" s="214"/>
      <c r="S5" s="84"/>
    </row>
    <row r="6" spans="1:19">
      <c r="A6" s="61">
        <v>2</v>
      </c>
      <c r="B6" s="269"/>
      <c r="C6" s="128"/>
      <c r="D6" s="197"/>
      <c r="E6" s="62"/>
      <c r="F6" s="73"/>
      <c r="G6" s="126"/>
      <c r="H6" s="126"/>
      <c r="I6" s="73"/>
      <c r="J6" s="116"/>
      <c r="K6" s="404">
        <f t="shared" si="1"/>
        <v>0</v>
      </c>
      <c r="L6" s="202"/>
      <c r="M6" s="174"/>
      <c r="N6" s="186"/>
      <c r="O6" s="174"/>
      <c r="P6" s="174"/>
      <c r="Q6" s="175"/>
      <c r="R6" s="215"/>
      <c r="S6" s="62"/>
    </row>
    <row r="7" spans="1:19">
      <c r="A7" s="58">
        <v>3</v>
      </c>
      <c r="B7" s="268"/>
      <c r="C7" s="129"/>
      <c r="D7" s="196"/>
      <c r="E7" s="59"/>
      <c r="F7" s="74"/>
      <c r="G7" s="125"/>
      <c r="H7" s="125"/>
      <c r="I7" s="74"/>
      <c r="J7" s="115"/>
      <c r="K7" s="403">
        <f t="shared" si="1"/>
        <v>0</v>
      </c>
      <c r="L7" s="201"/>
      <c r="M7" s="172"/>
      <c r="N7" s="185"/>
      <c r="O7" s="172"/>
      <c r="P7" s="172"/>
      <c r="Q7" s="173"/>
      <c r="R7" s="214"/>
      <c r="S7" s="59"/>
    </row>
    <row r="8" spans="1:19">
      <c r="A8" s="61">
        <v>4</v>
      </c>
      <c r="B8" s="269"/>
      <c r="C8" s="128"/>
      <c r="D8" s="197"/>
      <c r="E8" s="62"/>
      <c r="F8" s="73"/>
      <c r="G8" s="126"/>
      <c r="H8" s="126"/>
      <c r="I8" s="73"/>
      <c r="J8" s="116"/>
      <c r="K8" s="404">
        <f t="shared" si="1"/>
        <v>0</v>
      </c>
      <c r="L8" s="202"/>
      <c r="M8" s="174"/>
      <c r="N8" s="186"/>
      <c r="O8" s="174"/>
      <c r="P8" s="174"/>
      <c r="Q8" s="175"/>
      <c r="R8" s="215"/>
      <c r="S8" s="62"/>
    </row>
    <row r="9" spans="1:19">
      <c r="A9" s="58">
        <v>5</v>
      </c>
      <c r="B9" s="268"/>
      <c r="C9" s="129"/>
      <c r="D9" s="196"/>
      <c r="E9" s="59"/>
      <c r="F9" s="74"/>
      <c r="G9" s="125"/>
      <c r="H9" s="125"/>
      <c r="I9" s="74"/>
      <c r="J9" s="115"/>
      <c r="K9" s="403">
        <f t="shared" si="1"/>
        <v>0</v>
      </c>
      <c r="L9" s="201"/>
      <c r="M9" s="172"/>
      <c r="N9" s="185"/>
      <c r="O9" s="172"/>
      <c r="P9" s="172"/>
      <c r="Q9" s="173"/>
      <c r="R9" s="214"/>
      <c r="S9" s="59"/>
    </row>
    <row r="10" spans="1:19">
      <c r="A10" s="61">
        <v>6</v>
      </c>
      <c r="B10" s="269"/>
      <c r="C10" s="128"/>
      <c r="D10" s="197"/>
      <c r="E10" s="62"/>
      <c r="F10" s="73"/>
      <c r="G10" s="126"/>
      <c r="H10" s="126"/>
      <c r="I10" s="73"/>
      <c r="J10" s="116"/>
      <c r="K10" s="404">
        <f t="shared" si="1"/>
        <v>0</v>
      </c>
      <c r="L10" s="202"/>
      <c r="M10" s="174"/>
      <c r="N10" s="186"/>
      <c r="O10" s="174"/>
      <c r="P10" s="174"/>
      <c r="Q10" s="175"/>
      <c r="R10" s="215"/>
      <c r="S10" s="62"/>
    </row>
    <row r="11" spans="1:19">
      <c r="A11" s="58">
        <v>7</v>
      </c>
      <c r="B11" s="268"/>
      <c r="C11" s="129"/>
      <c r="D11" s="196"/>
      <c r="E11" s="59"/>
      <c r="F11" s="74"/>
      <c r="G11" s="125"/>
      <c r="H11" s="125"/>
      <c r="I11" s="74"/>
      <c r="J11" s="115"/>
      <c r="K11" s="403">
        <f t="shared" si="1"/>
        <v>0</v>
      </c>
      <c r="L11" s="201"/>
      <c r="M11" s="172"/>
      <c r="N11" s="185"/>
      <c r="O11" s="172"/>
      <c r="P11" s="172"/>
      <c r="Q11" s="173"/>
      <c r="R11" s="214"/>
      <c r="S11" s="59"/>
    </row>
    <row r="12" spans="1:19">
      <c r="A12" s="61">
        <v>8</v>
      </c>
      <c r="B12" s="269"/>
      <c r="C12" s="128"/>
      <c r="D12" s="197"/>
      <c r="E12" s="62"/>
      <c r="F12" s="73"/>
      <c r="G12" s="126"/>
      <c r="H12" s="126"/>
      <c r="I12" s="73"/>
      <c r="J12" s="116"/>
      <c r="K12" s="404">
        <f t="shared" si="1"/>
        <v>0</v>
      </c>
      <c r="L12" s="202"/>
      <c r="M12" s="174"/>
      <c r="N12" s="186"/>
      <c r="O12" s="174"/>
      <c r="P12" s="174"/>
      <c r="Q12" s="175"/>
      <c r="R12" s="215"/>
      <c r="S12" s="62"/>
    </row>
    <row r="13" spans="1:19">
      <c r="A13" s="58">
        <v>9</v>
      </c>
      <c r="B13" s="268"/>
      <c r="C13" s="129"/>
      <c r="D13" s="196"/>
      <c r="E13" s="59"/>
      <c r="F13" s="74"/>
      <c r="G13" s="125"/>
      <c r="H13" s="125"/>
      <c r="I13" s="74"/>
      <c r="J13" s="115"/>
      <c r="K13" s="403">
        <f t="shared" ref="K13:K20" si="2">I13*J13</f>
        <v>0</v>
      </c>
      <c r="L13" s="201"/>
      <c r="M13" s="172"/>
      <c r="N13" s="185"/>
      <c r="O13" s="172"/>
      <c r="P13" s="172"/>
      <c r="Q13" s="173"/>
      <c r="R13" s="214"/>
      <c r="S13" s="59"/>
    </row>
    <row r="14" spans="1:19">
      <c r="A14" s="61">
        <v>10</v>
      </c>
      <c r="B14" s="269"/>
      <c r="C14" s="128"/>
      <c r="D14" s="197"/>
      <c r="E14" s="62"/>
      <c r="F14" s="73"/>
      <c r="G14" s="126"/>
      <c r="H14" s="126"/>
      <c r="I14" s="73"/>
      <c r="J14" s="116"/>
      <c r="K14" s="404">
        <f t="shared" si="2"/>
        <v>0</v>
      </c>
      <c r="L14" s="202"/>
      <c r="M14" s="174"/>
      <c r="N14" s="186"/>
      <c r="O14" s="174"/>
      <c r="P14" s="174"/>
      <c r="Q14" s="175"/>
      <c r="R14" s="215"/>
      <c r="S14" s="62"/>
    </row>
    <row r="15" spans="1:19">
      <c r="A15" s="58">
        <v>11</v>
      </c>
      <c r="B15" s="268"/>
      <c r="C15" s="129"/>
      <c r="D15" s="196"/>
      <c r="E15" s="59"/>
      <c r="F15" s="74"/>
      <c r="G15" s="125"/>
      <c r="H15" s="125"/>
      <c r="I15" s="74"/>
      <c r="J15" s="115"/>
      <c r="K15" s="403">
        <f t="shared" si="2"/>
        <v>0</v>
      </c>
      <c r="L15" s="201"/>
      <c r="M15" s="172"/>
      <c r="N15" s="185"/>
      <c r="O15" s="172"/>
      <c r="P15" s="172"/>
      <c r="Q15" s="173"/>
      <c r="R15" s="214"/>
      <c r="S15" s="59"/>
    </row>
    <row r="16" spans="1:19">
      <c r="A16" s="61">
        <v>12</v>
      </c>
      <c r="B16" s="269"/>
      <c r="C16" s="128"/>
      <c r="D16" s="197"/>
      <c r="E16" s="62"/>
      <c r="F16" s="73"/>
      <c r="G16" s="126"/>
      <c r="H16" s="126"/>
      <c r="I16" s="73"/>
      <c r="J16" s="116"/>
      <c r="K16" s="404">
        <f t="shared" si="2"/>
        <v>0</v>
      </c>
      <c r="L16" s="202"/>
      <c r="M16" s="174"/>
      <c r="N16" s="186"/>
      <c r="O16" s="174"/>
      <c r="P16" s="174"/>
      <c r="Q16" s="175"/>
      <c r="R16" s="215"/>
      <c r="S16" s="62"/>
    </row>
    <row r="17" spans="1:19">
      <c r="A17" s="58">
        <v>13</v>
      </c>
      <c r="B17" s="268"/>
      <c r="C17" s="129"/>
      <c r="D17" s="196"/>
      <c r="E17" s="59"/>
      <c r="F17" s="74"/>
      <c r="G17" s="125"/>
      <c r="H17" s="125"/>
      <c r="I17" s="74"/>
      <c r="J17" s="115"/>
      <c r="K17" s="403">
        <f t="shared" si="2"/>
        <v>0</v>
      </c>
      <c r="L17" s="201"/>
      <c r="M17" s="172"/>
      <c r="N17" s="185"/>
      <c r="O17" s="172"/>
      <c r="P17" s="172"/>
      <c r="Q17" s="173"/>
      <c r="R17" s="214"/>
      <c r="S17" s="59"/>
    </row>
    <row r="18" spans="1:19">
      <c r="A18" s="61">
        <v>14</v>
      </c>
      <c r="B18" s="269"/>
      <c r="C18" s="128"/>
      <c r="D18" s="197"/>
      <c r="E18" s="62"/>
      <c r="F18" s="73"/>
      <c r="G18" s="126"/>
      <c r="H18" s="126"/>
      <c r="I18" s="73"/>
      <c r="J18" s="116"/>
      <c r="K18" s="404">
        <f t="shared" si="2"/>
        <v>0</v>
      </c>
      <c r="L18" s="202"/>
      <c r="M18" s="174"/>
      <c r="N18" s="186"/>
      <c r="O18" s="174"/>
      <c r="P18" s="174"/>
      <c r="Q18" s="175"/>
      <c r="R18" s="215"/>
      <c r="S18" s="62"/>
    </row>
    <row r="19" spans="1:19">
      <c r="A19" s="58">
        <v>15</v>
      </c>
      <c r="B19" s="268"/>
      <c r="C19" s="129"/>
      <c r="D19" s="196"/>
      <c r="E19" s="59"/>
      <c r="F19" s="74"/>
      <c r="G19" s="125"/>
      <c r="H19" s="125"/>
      <c r="I19" s="74"/>
      <c r="J19" s="115"/>
      <c r="K19" s="403">
        <f t="shared" si="2"/>
        <v>0</v>
      </c>
      <c r="L19" s="201"/>
      <c r="M19" s="172"/>
      <c r="N19" s="185"/>
      <c r="O19" s="172"/>
      <c r="P19" s="172"/>
      <c r="Q19" s="173"/>
      <c r="R19" s="214"/>
      <c r="S19" s="59"/>
    </row>
    <row r="20" spans="1:19">
      <c r="A20" s="61">
        <v>16</v>
      </c>
      <c r="B20" s="269"/>
      <c r="C20" s="128"/>
      <c r="D20" s="197"/>
      <c r="E20" s="62"/>
      <c r="F20" s="73"/>
      <c r="G20" s="126"/>
      <c r="H20" s="126"/>
      <c r="I20" s="73"/>
      <c r="J20" s="116"/>
      <c r="K20" s="404">
        <f t="shared" si="2"/>
        <v>0</v>
      </c>
      <c r="L20" s="202"/>
      <c r="M20" s="174"/>
      <c r="N20" s="186"/>
      <c r="O20" s="174"/>
      <c r="P20" s="174"/>
      <c r="Q20" s="175"/>
      <c r="R20" s="215"/>
      <c r="S20" s="62"/>
    </row>
    <row r="21" spans="1:19">
      <c r="A21" s="58">
        <v>17</v>
      </c>
      <c r="B21" s="268"/>
      <c r="C21" s="129"/>
      <c r="D21" s="196"/>
      <c r="E21" s="59"/>
      <c r="F21" s="74"/>
      <c r="G21" s="125"/>
      <c r="H21" s="125"/>
      <c r="I21" s="74"/>
      <c r="J21" s="115"/>
      <c r="K21" s="403">
        <f t="shared" ref="K21:K69" si="3">I21*J21</f>
        <v>0</v>
      </c>
      <c r="L21" s="201"/>
      <c r="M21" s="172"/>
      <c r="N21" s="185"/>
      <c r="O21" s="172"/>
      <c r="P21" s="172"/>
      <c r="Q21" s="173"/>
      <c r="R21" s="214"/>
      <c r="S21" s="59"/>
    </row>
    <row r="22" spans="1:19">
      <c r="A22" s="61">
        <v>18</v>
      </c>
      <c r="B22" s="269"/>
      <c r="C22" s="128"/>
      <c r="D22" s="197"/>
      <c r="E22" s="62"/>
      <c r="F22" s="73"/>
      <c r="G22" s="126"/>
      <c r="H22" s="126"/>
      <c r="I22" s="73"/>
      <c r="J22" s="116"/>
      <c r="K22" s="404">
        <f t="shared" si="3"/>
        <v>0</v>
      </c>
      <c r="L22" s="202"/>
      <c r="M22" s="174"/>
      <c r="N22" s="186"/>
      <c r="O22" s="174"/>
      <c r="P22" s="174"/>
      <c r="Q22" s="175"/>
      <c r="R22" s="215"/>
      <c r="S22" s="62"/>
    </row>
    <row r="23" spans="1:19">
      <c r="A23" s="58">
        <v>19</v>
      </c>
      <c r="B23" s="268"/>
      <c r="C23" s="129"/>
      <c r="D23" s="196"/>
      <c r="E23" s="59"/>
      <c r="F23" s="74"/>
      <c r="G23" s="125"/>
      <c r="H23" s="125"/>
      <c r="I23" s="74"/>
      <c r="J23" s="115"/>
      <c r="K23" s="403">
        <f t="shared" si="3"/>
        <v>0</v>
      </c>
      <c r="L23" s="201"/>
      <c r="M23" s="172"/>
      <c r="N23" s="185"/>
      <c r="O23" s="172"/>
      <c r="P23" s="172"/>
      <c r="Q23" s="173"/>
      <c r="R23" s="214"/>
      <c r="S23" s="59"/>
    </row>
    <row r="24" spans="1:19">
      <c r="A24" s="61">
        <v>20</v>
      </c>
      <c r="B24" s="269"/>
      <c r="C24" s="128"/>
      <c r="D24" s="197"/>
      <c r="E24" s="62"/>
      <c r="F24" s="73"/>
      <c r="G24" s="126"/>
      <c r="H24" s="126"/>
      <c r="I24" s="73"/>
      <c r="J24" s="116"/>
      <c r="K24" s="404">
        <f t="shared" si="3"/>
        <v>0</v>
      </c>
      <c r="L24" s="202"/>
      <c r="M24" s="174"/>
      <c r="N24" s="186"/>
      <c r="O24" s="174"/>
      <c r="P24" s="174"/>
      <c r="Q24" s="175"/>
      <c r="R24" s="215"/>
      <c r="S24" s="62"/>
    </row>
    <row r="25" spans="1:19">
      <c r="A25" s="58">
        <v>21</v>
      </c>
      <c r="B25" s="268"/>
      <c r="C25" s="129"/>
      <c r="D25" s="196"/>
      <c r="E25" s="59"/>
      <c r="F25" s="74"/>
      <c r="G25" s="125"/>
      <c r="H25" s="125"/>
      <c r="I25" s="74"/>
      <c r="J25" s="115"/>
      <c r="K25" s="403">
        <f t="shared" si="3"/>
        <v>0</v>
      </c>
      <c r="L25" s="201"/>
      <c r="M25" s="172"/>
      <c r="N25" s="185"/>
      <c r="O25" s="172"/>
      <c r="P25" s="172"/>
      <c r="Q25" s="173"/>
      <c r="R25" s="214"/>
      <c r="S25" s="59"/>
    </row>
    <row r="26" spans="1:19">
      <c r="A26" s="61">
        <v>22</v>
      </c>
      <c r="B26" s="269"/>
      <c r="C26" s="128"/>
      <c r="D26" s="197"/>
      <c r="E26" s="62"/>
      <c r="F26" s="73"/>
      <c r="G26" s="126"/>
      <c r="H26" s="126"/>
      <c r="I26" s="73"/>
      <c r="J26" s="116"/>
      <c r="K26" s="404">
        <f t="shared" si="3"/>
        <v>0</v>
      </c>
      <c r="L26" s="202"/>
      <c r="M26" s="174"/>
      <c r="N26" s="186"/>
      <c r="O26" s="174"/>
      <c r="P26" s="174"/>
      <c r="Q26" s="175"/>
      <c r="R26" s="215"/>
      <c r="S26" s="62"/>
    </row>
    <row r="27" spans="1:19">
      <c r="A27" s="58">
        <v>23</v>
      </c>
      <c r="B27" s="268"/>
      <c r="C27" s="129"/>
      <c r="D27" s="196"/>
      <c r="E27" s="59"/>
      <c r="F27" s="74"/>
      <c r="G27" s="125"/>
      <c r="H27" s="125"/>
      <c r="I27" s="74"/>
      <c r="J27" s="115"/>
      <c r="K27" s="403">
        <f t="shared" si="3"/>
        <v>0</v>
      </c>
      <c r="L27" s="201"/>
      <c r="M27" s="172"/>
      <c r="N27" s="185"/>
      <c r="O27" s="172"/>
      <c r="P27" s="172"/>
      <c r="Q27" s="173"/>
      <c r="R27" s="214"/>
      <c r="S27" s="59"/>
    </row>
    <row r="28" spans="1:19">
      <c r="A28" s="61">
        <v>24</v>
      </c>
      <c r="B28" s="269"/>
      <c r="C28" s="128"/>
      <c r="D28" s="197"/>
      <c r="E28" s="62"/>
      <c r="F28" s="73"/>
      <c r="G28" s="126"/>
      <c r="H28" s="126"/>
      <c r="I28" s="73"/>
      <c r="J28" s="116"/>
      <c r="K28" s="404">
        <f t="shared" si="3"/>
        <v>0</v>
      </c>
      <c r="L28" s="202"/>
      <c r="M28" s="174"/>
      <c r="N28" s="186"/>
      <c r="O28" s="174"/>
      <c r="P28" s="174"/>
      <c r="Q28" s="175"/>
      <c r="R28" s="215"/>
      <c r="S28" s="62"/>
    </row>
    <row r="29" spans="1:19">
      <c r="A29" s="58">
        <v>25</v>
      </c>
      <c r="B29" s="268"/>
      <c r="C29" s="129"/>
      <c r="D29" s="196"/>
      <c r="E29" s="59"/>
      <c r="F29" s="74"/>
      <c r="G29" s="125"/>
      <c r="H29" s="125"/>
      <c r="I29" s="74"/>
      <c r="J29" s="115"/>
      <c r="K29" s="403">
        <f t="shared" si="3"/>
        <v>0</v>
      </c>
      <c r="L29" s="201"/>
      <c r="M29" s="172"/>
      <c r="N29" s="185"/>
      <c r="O29" s="172"/>
      <c r="P29" s="172"/>
      <c r="Q29" s="173"/>
      <c r="R29" s="214"/>
      <c r="S29" s="59"/>
    </row>
    <row r="30" spans="1:19">
      <c r="A30" s="61">
        <v>26</v>
      </c>
      <c r="B30" s="269"/>
      <c r="C30" s="128"/>
      <c r="D30" s="197"/>
      <c r="E30" s="62"/>
      <c r="F30" s="73"/>
      <c r="G30" s="126"/>
      <c r="H30" s="126"/>
      <c r="I30" s="73"/>
      <c r="J30" s="116"/>
      <c r="K30" s="404">
        <f t="shared" si="3"/>
        <v>0</v>
      </c>
      <c r="L30" s="202"/>
      <c r="M30" s="174"/>
      <c r="N30" s="186"/>
      <c r="O30" s="174"/>
      <c r="P30" s="174"/>
      <c r="Q30" s="175"/>
      <c r="R30" s="215"/>
      <c r="S30" s="62"/>
    </row>
    <row r="31" spans="1:19">
      <c r="A31" s="58">
        <v>27</v>
      </c>
      <c r="B31" s="268"/>
      <c r="C31" s="129"/>
      <c r="D31" s="196"/>
      <c r="E31" s="59"/>
      <c r="F31" s="74"/>
      <c r="G31" s="125"/>
      <c r="H31" s="125"/>
      <c r="I31" s="74"/>
      <c r="J31" s="115"/>
      <c r="K31" s="403">
        <f t="shared" si="3"/>
        <v>0</v>
      </c>
      <c r="L31" s="201"/>
      <c r="M31" s="172"/>
      <c r="N31" s="185"/>
      <c r="O31" s="172"/>
      <c r="P31" s="172"/>
      <c r="Q31" s="173"/>
      <c r="R31" s="214"/>
      <c r="S31" s="59"/>
    </row>
    <row r="32" spans="1:19">
      <c r="A32" s="61">
        <v>28</v>
      </c>
      <c r="B32" s="269"/>
      <c r="C32" s="128"/>
      <c r="D32" s="197"/>
      <c r="E32" s="62"/>
      <c r="F32" s="73"/>
      <c r="G32" s="126"/>
      <c r="H32" s="126"/>
      <c r="I32" s="73"/>
      <c r="J32" s="116"/>
      <c r="K32" s="404">
        <f t="shared" si="3"/>
        <v>0</v>
      </c>
      <c r="L32" s="202"/>
      <c r="M32" s="174"/>
      <c r="N32" s="186"/>
      <c r="O32" s="174"/>
      <c r="P32" s="174"/>
      <c r="Q32" s="175"/>
      <c r="R32" s="215"/>
      <c r="S32" s="62"/>
    </row>
    <row r="33" spans="1:19">
      <c r="A33" s="58">
        <v>29</v>
      </c>
      <c r="B33" s="268"/>
      <c r="C33" s="129"/>
      <c r="D33" s="196"/>
      <c r="E33" s="59"/>
      <c r="F33" s="74"/>
      <c r="G33" s="125"/>
      <c r="H33" s="125"/>
      <c r="I33" s="74"/>
      <c r="J33" s="115"/>
      <c r="K33" s="403">
        <f t="shared" si="3"/>
        <v>0</v>
      </c>
      <c r="L33" s="201"/>
      <c r="M33" s="172"/>
      <c r="N33" s="185"/>
      <c r="O33" s="172"/>
      <c r="P33" s="172"/>
      <c r="Q33" s="173"/>
      <c r="R33" s="214"/>
      <c r="S33" s="59"/>
    </row>
    <row r="34" spans="1:19">
      <c r="A34" s="61">
        <v>30</v>
      </c>
      <c r="B34" s="269"/>
      <c r="C34" s="128"/>
      <c r="D34" s="197"/>
      <c r="E34" s="62"/>
      <c r="F34" s="73"/>
      <c r="G34" s="126"/>
      <c r="H34" s="126"/>
      <c r="I34" s="73"/>
      <c r="J34" s="116"/>
      <c r="K34" s="404">
        <f t="shared" si="3"/>
        <v>0</v>
      </c>
      <c r="L34" s="202"/>
      <c r="M34" s="174"/>
      <c r="N34" s="186"/>
      <c r="O34" s="174"/>
      <c r="P34" s="174"/>
      <c r="Q34" s="175"/>
      <c r="R34" s="215"/>
      <c r="S34" s="62"/>
    </row>
    <row r="35" spans="1:19">
      <c r="A35" s="58">
        <v>31</v>
      </c>
      <c r="B35" s="268"/>
      <c r="C35" s="129"/>
      <c r="D35" s="196"/>
      <c r="E35" s="59"/>
      <c r="F35" s="74"/>
      <c r="G35" s="125"/>
      <c r="H35" s="125"/>
      <c r="I35" s="74"/>
      <c r="J35" s="115"/>
      <c r="K35" s="403">
        <f t="shared" si="3"/>
        <v>0</v>
      </c>
      <c r="L35" s="201"/>
      <c r="M35" s="172"/>
      <c r="N35" s="185"/>
      <c r="O35" s="172"/>
      <c r="P35" s="172"/>
      <c r="Q35" s="173"/>
      <c r="R35" s="214"/>
      <c r="S35" s="59"/>
    </row>
    <row r="36" spans="1:19">
      <c r="A36" s="61">
        <v>32</v>
      </c>
      <c r="B36" s="269"/>
      <c r="C36" s="128"/>
      <c r="D36" s="197"/>
      <c r="E36" s="62"/>
      <c r="F36" s="73"/>
      <c r="G36" s="126"/>
      <c r="H36" s="126"/>
      <c r="I36" s="73"/>
      <c r="J36" s="116"/>
      <c r="K36" s="404">
        <f t="shared" si="3"/>
        <v>0</v>
      </c>
      <c r="L36" s="202"/>
      <c r="M36" s="174"/>
      <c r="N36" s="186"/>
      <c r="O36" s="174"/>
      <c r="P36" s="174"/>
      <c r="Q36" s="175"/>
      <c r="R36" s="215"/>
      <c r="S36" s="62"/>
    </row>
    <row r="37" spans="1:19">
      <c r="A37" s="58">
        <v>33</v>
      </c>
      <c r="B37" s="268"/>
      <c r="C37" s="129"/>
      <c r="D37" s="196"/>
      <c r="E37" s="59"/>
      <c r="F37" s="74"/>
      <c r="G37" s="125"/>
      <c r="H37" s="125"/>
      <c r="I37" s="74"/>
      <c r="J37" s="115"/>
      <c r="K37" s="403">
        <f t="shared" si="3"/>
        <v>0</v>
      </c>
      <c r="L37" s="201"/>
      <c r="M37" s="172"/>
      <c r="N37" s="185"/>
      <c r="O37" s="172"/>
      <c r="P37" s="172"/>
      <c r="Q37" s="173"/>
      <c r="R37" s="214"/>
      <c r="S37" s="59"/>
    </row>
    <row r="38" spans="1:19">
      <c r="A38" s="61">
        <v>34</v>
      </c>
      <c r="B38" s="269"/>
      <c r="C38" s="128"/>
      <c r="D38" s="197"/>
      <c r="E38" s="62"/>
      <c r="F38" s="73"/>
      <c r="G38" s="126"/>
      <c r="H38" s="126"/>
      <c r="I38" s="73"/>
      <c r="J38" s="116"/>
      <c r="K38" s="404">
        <f t="shared" si="3"/>
        <v>0</v>
      </c>
      <c r="L38" s="202"/>
      <c r="M38" s="174"/>
      <c r="N38" s="186"/>
      <c r="O38" s="174"/>
      <c r="P38" s="174"/>
      <c r="Q38" s="175"/>
      <c r="R38" s="215"/>
      <c r="S38" s="62"/>
    </row>
    <row r="39" spans="1:19">
      <c r="A39" s="58">
        <v>35</v>
      </c>
      <c r="B39" s="268"/>
      <c r="C39" s="129"/>
      <c r="D39" s="196"/>
      <c r="E39" s="59"/>
      <c r="F39" s="74"/>
      <c r="G39" s="125"/>
      <c r="H39" s="125"/>
      <c r="I39" s="74"/>
      <c r="J39" s="115"/>
      <c r="K39" s="403">
        <f t="shared" si="3"/>
        <v>0</v>
      </c>
      <c r="L39" s="201"/>
      <c r="M39" s="172"/>
      <c r="N39" s="185"/>
      <c r="O39" s="172"/>
      <c r="P39" s="172"/>
      <c r="Q39" s="173"/>
      <c r="R39" s="214"/>
      <c r="S39" s="59"/>
    </row>
    <row r="40" spans="1:19">
      <c r="A40" s="61">
        <v>36</v>
      </c>
      <c r="B40" s="269"/>
      <c r="C40" s="128"/>
      <c r="D40" s="197"/>
      <c r="E40" s="62"/>
      <c r="F40" s="73"/>
      <c r="G40" s="126"/>
      <c r="H40" s="126"/>
      <c r="I40" s="73"/>
      <c r="J40" s="116"/>
      <c r="K40" s="404">
        <f t="shared" si="3"/>
        <v>0</v>
      </c>
      <c r="L40" s="202"/>
      <c r="M40" s="174"/>
      <c r="N40" s="186"/>
      <c r="O40" s="174"/>
      <c r="P40" s="174"/>
      <c r="Q40" s="175"/>
      <c r="R40" s="215"/>
      <c r="S40" s="62"/>
    </row>
    <row r="41" spans="1:19">
      <c r="A41" s="58">
        <v>37</v>
      </c>
      <c r="B41" s="268"/>
      <c r="C41" s="129"/>
      <c r="D41" s="196"/>
      <c r="E41" s="59"/>
      <c r="F41" s="74"/>
      <c r="G41" s="125"/>
      <c r="H41" s="125"/>
      <c r="I41" s="74"/>
      <c r="J41" s="115"/>
      <c r="K41" s="403">
        <f t="shared" si="3"/>
        <v>0</v>
      </c>
      <c r="L41" s="201"/>
      <c r="M41" s="172"/>
      <c r="N41" s="185"/>
      <c r="O41" s="172"/>
      <c r="P41" s="172"/>
      <c r="Q41" s="173"/>
      <c r="R41" s="214"/>
      <c r="S41" s="59"/>
    </row>
    <row r="42" spans="1:19">
      <c r="A42" s="61">
        <v>38</v>
      </c>
      <c r="B42" s="269"/>
      <c r="C42" s="128"/>
      <c r="D42" s="197"/>
      <c r="E42" s="62"/>
      <c r="F42" s="73"/>
      <c r="G42" s="126"/>
      <c r="H42" s="126"/>
      <c r="I42" s="73"/>
      <c r="J42" s="116"/>
      <c r="K42" s="404">
        <f t="shared" si="3"/>
        <v>0</v>
      </c>
      <c r="L42" s="202"/>
      <c r="M42" s="174"/>
      <c r="N42" s="186"/>
      <c r="O42" s="174"/>
      <c r="P42" s="174"/>
      <c r="Q42" s="175"/>
      <c r="R42" s="215"/>
      <c r="S42" s="62"/>
    </row>
    <row r="43" spans="1:19">
      <c r="A43" s="58">
        <v>39</v>
      </c>
      <c r="B43" s="268"/>
      <c r="C43" s="129"/>
      <c r="D43" s="196"/>
      <c r="E43" s="59"/>
      <c r="F43" s="74"/>
      <c r="G43" s="125"/>
      <c r="H43" s="125"/>
      <c r="I43" s="74"/>
      <c r="J43" s="115"/>
      <c r="K43" s="403">
        <f t="shared" si="3"/>
        <v>0</v>
      </c>
      <c r="L43" s="201"/>
      <c r="M43" s="172"/>
      <c r="N43" s="185"/>
      <c r="O43" s="172"/>
      <c r="P43" s="172"/>
      <c r="Q43" s="173"/>
      <c r="R43" s="214"/>
      <c r="S43" s="59"/>
    </row>
    <row r="44" spans="1:19">
      <c r="A44" s="61">
        <v>40</v>
      </c>
      <c r="B44" s="269"/>
      <c r="C44" s="128"/>
      <c r="D44" s="197"/>
      <c r="E44" s="62"/>
      <c r="F44" s="73"/>
      <c r="G44" s="126"/>
      <c r="H44" s="126"/>
      <c r="I44" s="73"/>
      <c r="J44" s="116"/>
      <c r="K44" s="404">
        <f t="shared" si="3"/>
        <v>0</v>
      </c>
      <c r="L44" s="202"/>
      <c r="M44" s="174"/>
      <c r="N44" s="186"/>
      <c r="O44" s="174"/>
      <c r="P44" s="174"/>
      <c r="Q44" s="175"/>
      <c r="R44" s="215"/>
      <c r="S44" s="62"/>
    </row>
    <row r="45" spans="1:19">
      <c r="A45" s="58">
        <v>41</v>
      </c>
      <c r="B45" s="268"/>
      <c r="C45" s="129"/>
      <c r="D45" s="196"/>
      <c r="E45" s="59"/>
      <c r="F45" s="74"/>
      <c r="G45" s="125"/>
      <c r="H45" s="125"/>
      <c r="I45" s="74"/>
      <c r="J45" s="115"/>
      <c r="K45" s="403">
        <f t="shared" si="3"/>
        <v>0</v>
      </c>
      <c r="L45" s="201"/>
      <c r="M45" s="172"/>
      <c r="N45" s="185"/>
      <c r="O45" s="172"/>
      <c r="P45" s="172"/>
      <c r="Q45" s="173"/>
      <c r="R45" s="214"/>
      <c r="S45" s="59"/>
    </row>
    <row r="46" spans="1:19">
      <c r="A46" s="61">
        <v>42</v>
      </c>
      <c r="B46" s="269"/>
      <c r="C46" s="128"/>
      <c r="D46" s="197"/>
      <c r="E46" s="62"/>
      <c r="F46" s="73"/>
      <c r="G46" s="126"/>
      <c r="H46" s="126"/>
      <c r="I46" s="73"/>
      <c r="J46" s="116"/>
      <c r="K46" s="404">
        <f t="shared" si="3"/>
        <v>0</v>
      </c>
      <c r="L46" s="202"/>
      <c r="M46" s="174"/>
      <c r="N46" s="186"/>
      <c r="O46" s="174"/>
      <c r="P46" s="174"/>
      <c r="Q46" s="175"/>
      <c r="R46" s="215"/>
      <c r="S46" s="62"/>
    </row>
    <row r="47" spans="1:19">
      <c r="A47" s="58">
        <v>43</v>
      </c>
      <c r="B47" s="268"/>
      <c r="C47" s="129"/>
      <c r="D47" s="196"/>
      <c r="E47" s="59"/>
      <c r="F47" s="74"/>
      <c r="G47" s="125"/>
      <c r="H47" s="125"/>
      <c r="I47" s="74"/>
      <c r="J47" s="115"/>
      <c r="K47" s="403">
        <f t="shared" si="3"/>
        <v>0</v>
      </c>
      <c r="L47" s="201"/>
      <c r="M47" s="172"/>
      <c r="N47" s="185"/>
      <c r="O47" s="172"/>
      <c r="P47" s="172"/>
      <c r="Q47" s="173"/>
      <c r="R47" s="214"/>
      <c r="S47" s="59"/>
    </row>
    <row r="48" spans="1:19">
      <c r="A48" s="61">
        <v>44</v>
      </c>
      <c r="B48" s="269"/>
      <c r="C48" s="128"/>
      <c r="D48" s="197"/>
      <c r="E48" s="62"/>
      <c r="F48" s="73"/>
      <c r="G48" s="126"/>
      <c r="H48" s="126"/>
      <c r="I48" s="73"/>
      <c r="J48" s="116"/>
      <c r="K48" s="404">
        <f t="shared" si="3"/>
        <v>0</v>
      </c>
      <c r="L48" s="202"/>
      <c r="M48" s="174"/>
      <c r="N48" s="186"/>
      <c r="O48" s="174"/>
      <c r="P48" s="174"/>
      <c r="Q48" s="175"/>
      <c r="R48" s="215"/>
      <c r="S48" s="62"/>
    </row>
    <row r="49" spans="1:19">
      <c r="A49" s="58">
        <v>45</v>
      </c>
      <c r="B49" s="268"/>
      <c r="C49" s="129"/>
      <c r="D49" s="196"/>
      <c r="E49" s="59"/>
      <c r="F49" s="74"/>
      <c r="G49" s="125"/>
      <c r="H49" s="125"/>
      <c r="I49" s="74"/>
      <c r="J49" s="115"/>
      <c r="K49" s="403">
        <f t="shared" si="3"/>
        <v>0</v>
      </c>
      <c r="L49" s="201"/>
      <c r="M49" s="172"/>
      <c r="N49" s="185"/>
      <c r="O49" s="172"/>
      <c r="P49" s="172"/>
      <c r="Q49" s="173"/>
      <c r="R49" s="214"/>
      <c r="S49" s="59"/>
    </row>
    <row r="50" spans="1:19">
      <c r="A50" s="61">
        <v>46</v>
      </c>
      <c r="B50" s="269"/>
      <c r="C50" s="128"/>
      <c r="D50" s="197"/>
      <c r="E50" s="62"/>
      <c r="F50" s="73"/>
      <c r="G50" s="126"/>
      <c r="H50" s="126"/>
      <c r="I50" s="73"/>
      <c r="J50" s="116"/>
      <c r="K50" s="404">
        <f t="shared" si="3"/>
        <v>0</v>
      </c>
      <c r="L50" s="202"/>
      <c r="M50" s="174"/>
      <c r="N50" s="186"/>
      <c r="O50" s="174"/>
      <c r="P50" s="174"/>
      <c r="Q50" s="175"/>
      <c r="R50" s="215"/>
      <c r="S50" s="62"/>
    </row>
    <row r="51" spans="1:19">
      <c r="A51" s="58">
        <v>47</v>
      </c>
      <c r="B51" s="268"/>
      <c r="C51" s="129"/>
      <c r="D51" s="196"/>
      <c r="E51" s="59"/>
      <c r="F51" s="74"/>
      <c r="G51" s="125"/>
      <c r="H51" s="125"/>
      <c r="I51" s="74"/>
      <c r="J51" s="115"/>
      <c r="K51" s="403">
        <f t="shared" si="3"/>
        <v>0</v>
      </c>
      <c r="L51" s="201"/>
      <c r="M51" s="172"/>
      <c r="N51" s="185"/>
      <c r="O51" s="172"/>
      <c r="P51" s="172"/>
      <c r="Q51" s="173"/>
      <c r="R51" s="214"/>
      <c r="S51" s="59"/>
    </row>
    <row r="52" spans="1:19">
      <c r="A52" s="61">
        <v>48</v>
      </c>
      <c r="B52" s="269"/>
      <c r="C52" s="128"/>
      <c r="D52" s="197"/>
      <c r="E52" s="62"/>
      <c r="F52" s="73"/>
      <c r="G52" s="126"/>
      <c r="H52" s="126"/>
      <c r="I52" s="73"/>
      <c r="J52" s="116"/>
      <c r="K52" s="404">
        <f t="shared" si="3"/>
        <v>0</v>
      </c>
      <c r="L52" s="202"/>
      <c r="M52" s="174"/>
      <c r="N52" s="186"/>
      <c r="O52" s="174"/>
      <c r="P52" s="174"/>
      <c r="Q52" s="175"/>
      <c r="R52" s="215"/>
      <c r="S52" s="62"/>
    </row>
    <row r="53" spans="1:19">
      <c r="A53" s="58">
        <v>49</v>
      </c>
      <c r="B53" s="268"/>
      <c r="C53" s="129"/>
      <c r="D53" s="196"/>
      <c r="E53" s="59"/>
      <c r="F53" s="74"/>
      <c r="G53" s="125"/>
      <c r="H53" s="125"/>
      <c r="I53" s="74"/>
      <c r="J53" s="115"/>
      <c r="K53" s="403">
        <f t="shared" si="3"/>
        <v>0</v>
      </c>
      <c r="L53" s="201"/>
      <c r="M53" s="172"/>
      <c r="N53" s="185"/>
      <c r="O53" s="172"/>
      <c r="P53" s="172"/>
      <c r="Q53" s="173"/>
      <c r="R53" s="214"/>
      <c r="S53" s="59"/>
    </row>
    <row r="54" spans="1:19">
      <c r="A54" s="61">
        <v>50</v>
      </c>
      <c r="B54" s="269"/>
      <c r="C54" s="128"/>
      <c r="D54" s="197"/>
      <c r="E54" s="62"/>
      <c r="F54" s="73"/>
      <c r="G54" s="126"/>
      <c r="H54" s="126"/>
      <c r="I54" s="73"/>
      <c r="J54" s="116"/>
      <c r="K54" s="404">
        <f t="shared" si="3"/>
        <v>0</v>
      </c>
      <c r="L54" s="202"/>
      <c r="M54" s="174"/>
      <c r="N54" s="186"/>
      <c r="O54" s="174"/>
      <c r="P54" s="174"/>
      <c r="Q54" s="175"/>
      <c r="R54" s="215"/>
      <c r="S54" s="62"/>
    </row>
    <row r="55" spans="1:19">
      <c r="A55" s="58">
        <v>51</v>
      </c>
      <c r="B55" s="268"/>
      <c r="C55" s="129"/>
      <c r="D55" s="196"/>
      <c r="E55" s="59"/>
      <c r="F55" s="74"/>
      <c r="G55" s="125"/>
      <c r="H55" s="125"/>
      <c r="I55" s="74"/>
      <c r="J55" s="115"/>
      <c r="K55" s="403">
        <f t="shared" si="3"/>
        <v>0</v>
      </c>
      <c r="L55" s="201"/>
      <c r="M55" s="172"/>
      <c r="N55" s="185"/>
      <c r="O55" s="172"/>
      <c r="P55" s="172"/>
      <c r="Q55" s="173"/>
      <c r="R55" s="214"/>
      <c r="S55" s="59"/>
    </row>
    <row r="56" spans="1:19">
      <c r="A56" s="61">
        <v>52</v>
      </c>
      <c r="B56" s="269"/>
      <c r="C56" s="128"/>
      <c r="D56" s="197"/>
      <c r="E56" s="62"/>
      <c r="F56" s="73"/>
      <c r="G56" s="126"/>
      <c r="H56" s="126"/>
      <c r="I56" s="73"/>
      <c r="J56" s="116"/>
      <c r="K56" s="404">
        <f t="shared" si="3"/>
        <v>0</v>
      </c>
      <c r="L56" s="202"/>
      <c r="M56" s="174"/>
      <c r="N56" s="186"/>
      <c r="O56" s="174"/>
      <c r="P56" s="174"/>
      <c r="Q56" s="175"/>
      <c r="R56" s="215"/>
      <c r="S56" s="62"/>
    </row>
    <row r="57" spans="1:19">
      <c r="A57" s="58">
        <v>53</v>
      </c>
      <c r="B57" s="268"/>
      <c r="C57" s="129"/>
      <c r="D57" s="196"/>
      <c r="E57" s="59"/>
      <c r="F57" s="74"/>
      <c r="G57" s="125"/>
      <c r="H57" s="125"/>
      <c r="I57" s="74"/>
      <c r="J57" s="115"/>
      <c r="K57" s="403">
        <f t="shared" si="3"/>
        <v>0</v>
      </c>
      <c r="L57" s="201"/>
      <c r="M57" s="172"/>
      <c r="N57" s="185"/>
      <c r="O57" s="172"/>
      <c r="P57" s="172"/>
      <c r="Q57" s="173"/>
      <c r="R57" s="214"/>
      <c r="S57" s="59"/>
    </row>
    <row r="58" spans="1:19">
      <c r="A58" s="61">
        <v>54</v>
      </c>
      <c r="B58" s="269"/>
      <c r="C58" s="128"/>
      <c r="D58" s="197"/>
      <c r="E58" s="62"/>
      <c r="F58" s="73"/>
      <c r="G58" s="126"/>
      <c r="H58" s="126"/>
      <c r="I58" s="73"/>
      <c r="J58" s="116"/>
      <c r="K58" s="404">
        <f t="shared" si="3"/>
        <v>0</v>
      </c>
      <c r="L58" s="202"/>
      <c r="M58" s="174"/>
      <c r="N58" s="186"/>
      <c r="O58" s="174"/>
      <c r="P58" s="174"/>
      <c r="Q58" s="175"/>
      <c r="R58" s="215"/>
      <c r="S58" s="62"/>
    </row>
    <row r="59" spans="1:19">
      <c r="A59" s="58">
        <v>55</v>
      </c>
      <c r="B59" s="268"/>
      <c r="C59" s="129"/>
      <c r="D59" s="196"/>
      <c r="E59" s="59"/>
      <c r="F59" s="74"/>
      <c r="G59" s="125"/>
      <c r="H59" s="125"/>
      <c r="I59" s="74"/>
      <c r="J59" s="115"/>
      <c r="K59" s="403">
        <f t="shared" si="3"/>
        <v>0</v>
      </c>
      <c r="L59" s="201"/>
      <c r="M59" s="172"/>
      <c r="N59" s="185"/>
      <c r="O59" s="172"/>
      <c r="P59" s="172"/>
      <c r="Q59" s="173"/>
      <c r="R59" s="214"/>
      <c r="S59" s="59"/>
    </row>
    <row r="60" spans="1:19">
      <c r="A60" s="61">
        <v>56</v>
      </c>
      <c r="B60" s="269"/>
      <c r="C60" s="128"/>
      <c r="D60" s="197"/>
      <c r="E60" s="62"/>
      <c r="F60" s="73"/>
      <c r="G60" s="126"/>
      <c r="H60" s="126"/>
      <c r="I60" s="73"/>
      <c r="J60" s="116"/>
      <c r="K60" s="404">
        <f t="shared" si="3"/>
        <v>0</v>
      </c>
      <c r="L60" s="202"/>
      <c r="M60" s="174"/>
      <c r="N60" s="186"/>
      <c r="O60" s="174"/>
      <c r="P60" s="174"/>
      <c r="Q60" s="175"/>
      <c r="R60" s="215"/>
      <c r="S60" s="62"/>
    </row>
    <row r="61" spans="1:19">
      <c r="A61" s="58">
        <v>57</v>
      </c>
      <c r="B61" s="268"/>
      <c r="C61" s="129"/>
      <c r="D61" s="196"/>
      <c r="E61" s="59"/>
      <c r="F61" s="74"/>
      <c r="G61" s="125"/>
      <c r="H61" s="125"/>
      <c r="I61" s="74"/>
      <c r="J61" s="115"/>
      <c r="K61" s="403">
        <f t="shared" si="3"/>
        <v>0</v>
      </c>
      <c r="L61" s="201"/>
      <c r="M61" s="172"/>
      <c r="N61" s="185"/>
      <c r="O61" s="172"/>
      <c r="P61" s="172"/>
      <c r="Q61" s="173"/>
      <c r="R61" s="214"/>
      <c r="S61" s="59"/>
    </row>
    <row r="62" spans="1:19">
      <c r="A62" s="61">
        <v>58</v>
      </c>
      <c r="B62" s="269"/>
      <c r="C62" s="128"/>
      <c r="D62" s="197"/>
      <c r="E62" s="62"/>
      <c r="F62" s="73"/>
      <c r="G62" s="126"/>
      <c r="H62" s="126"/>
      <c r="I62" s="73"/>
      <c r="J62" s="116"/>
      <c r="K62" s="404">
        <f t="shared" si="3"/>
        <v>0</v>
      </c>
      <c r="L62" s="202"/>
      <c r="M62" s="174"/>
      <c r="N62" s="186"/>
      <c r="O62" s="174"/>
      <c r="P62" s="174"/>
      <c r="Q62" s="175"/>
      <c r="R62" s="215"/>
      <c r="S62" s="62"/>
    </row>
    <row r="63" spans="1:19">
      <c r="A63" s="58">
        <v>59</v>
      </c>
      <c r="B63" s="268"/>
      <c r="C63" s="129"/>
      <c r="D63" s="196"/>
      <c r="E63" s="59"/>
      <c r="F63" s="74"/>
      <c r="G63" s="125"/>
      <c r="H63" s="125"/>
      <c r="I63" s="74"/>
      <c r="J63" s="115"/>
      <c r="K63" s="403">
        <f t="shared" si="3"/>
        <v>0</v>
      </c>
      <c r="L63" s="201"/>
      <c r="M63" s="172"/>
      <c r="N63" s="185"/>
      <c r="O63" s="172"/>
      <c r="P63" s="172"/>
      <c r="Q63" s="173"/>
      <c r="R63" s="214"/>
      <c r="S63" s="59"/>
    </row>
    <row r="64" spans="1:19">
      <c r="A64" s="61">
        <v>60</v>
      </c>
      <c r="B64" s="269"/>
      <c r="C64" s="128"/>
      <c r="D64" s="197"/>
      <c r="E64" s="62"/>
      <c r="F64" s="73"/>
      <c r="G64" s="126"/>
      <c r="H64" s="126"/>
      <c r="I64" s="73"/>
      <c r="J64" s="116"/>
      <c r="K64" s="404">
        <f t="shared" si="3"/>
        <v>0</v>
      </c>
      <c r="L64" s="202"/>
      <c r="M64" s="174"/>
      <c r="N64" s="186"/>
      <c r="O64" s="174"/>
      <c r="P64" s="174"/>
      <c r="Q64" s="175"/>
      <c r="R64" s="215"/>
      <c r="S64" s="62"/>
    </row>
    <row r="65" spans="1:19">
      <c r="A65" s="58">
        <v>61</v>
      </c>
      <c r="B65" s="268"/>
      <c r="C65" s="129"/>
      <c r="D65" s="196"/>
      <c r="E65" s="59"/>
      <c r="F65" s="74"/>
      <c r="G65" s="125"/>
      <c r="H65" s="125"/>
      <c r="I65" s="74"/>
      <c r="J65" s="115"/>
      <c r="K65" s="403">
        <f t="shared" si="3"/>
        <v>0</v>
      </c>
      <c r="L65" s="201"/>
      <c r="M65" s="172"/>
      <c r="N65" s="185"/>
      <c r="O65" s="172"/>
      <c r="P65" s="172"/>
      <c r="Q65" s="173"/>
      <c r="R65" s="214"/>
      <c r="S65" s="59"/>
    </row>
    <row r="66" spans="1:19">
      <c r="A66" s="61">
        <v>62</v>
      </c>
      <c r="B66" s="269"/>
      <c r="C66" s="128"/>
      <c r="D66" s="197"/>
      <c r="E66" s="62"/>
      <c r="F66" s="73"/>
      <c r="G66" s="126"/>
      <c r="H66" s="126"/>
      <c r="I66" s="73"/>
      <c r="J66" s="116"/>
      <c r="K66" s="404">
        <f t="shared" si="3"/>
        <v>0</v>
      </c>
      <c r="L66" s="202"/>
      <c r="M66" s="174"/>
      <c r="N66" s="186"/>
      <c r="O66" s="174"/>
      <c r="P66" s="174"/>
      <c r="Q66" s="175"/>
      <c r="R66" s="215"/>
      <c r="S66" s="62"/>
    </row>
    <row r="67" spans="1:19">
      <c r="A67" s="58">
        <v>63</v>
      </c>
      <c r="B67" s="268"/>
      <c r="C67" s="129"/>
      <c r="D67" s="196"/>
      <c r="E67" s="59"/>
      <c r="F67" s="74"/>
      <c r="G67" s="125"/>
      <c r="H67" s="125"/>
      <c r="I67" s="74"/>
      <c r="J67" s="115"/>
      <c r="K67" s="403">
        <f t="shared" si="3"/>
        <v>0</v>
      </c>
      <c r="L67" s="201"/>
      <c r="M67" s="172"/>
      <c r="N67" s="185"/>
      <c r="O67" s="172"/>
      <c r="P67" s="172"/>
      <c r="Q67" s="173"/>
      <c r="R67" s="214"/>
      <c r="S67" s="59"/>
    </row>
    <row r="68" spans="1:19">
      <c r="A68" s="61">
        <v>64</v>
      </c>
      <c r="B68" s="269"/>
      <c r="C68" s="128"/>
      <c r="D68" s="197"/>
      <c r="E68" s="62"/>
      <c r="F68" s="73"/>
      <c r="G68" s="126"/>
      <c r="H68" s="126"/>
      <c r="I68" s="73"/>
      <c r="J68" s="116"/>
      <c r="K68" s="404">
        <f t="shared" si="3"/>
        <v>0</v>
      </c>
      <c r="L68" s="202"/>
      <c r="M68" s="174"/>
      <c r="N68" s="186"/>
      <c r="O68" s="174"/>
      <c r="P68" s="174"/>
      <c r="Q68" s="175"/>
      <c r="R68" s="215"/>
      <c r="S68" s="62"/>
    </row>
    <row r="69" spans="1:19">
      <c r="A69" s="58">
        <v>65</v>
      </c>
      <c r="B69" s="268"/>
      <c r="C69" s="129"/>
      <c r="D69" s="196"/>
      <c r="E69" s="59"/>
      <c r="F69" s="74"/>
      <c r="G69" s="125"/>
      <c r="H69" s="125"/>
      <c r="I69" s="74"/>
      <c r="J69" s="115"/>
      <c r="K69" s="403">
        <f t="shared" si="3"/>
        <v>0</v>
      </c>
      <c r="L69" s="201"/>
      <c r="M69" s="172"/>
      <c r="N69" s="185"/>
      <c r="O69" s="172"/>
      <c r="P69" s="172"/>
      <c r="Q69" s="173"/>
      <c r="R69" s="214"/>
      <c r="S69" s="59"/>
    </row>
    <row r="70" spans="1:19">
      <c r="A70" s="61">
        <v>66</v>
      </c>
      <c r="B70" s="269"/>
      <c r="C70" s="128"/>
      <c r="D70" s="197"/>
      <c r="E70" s="62"/>
      <c r="F70" s="73"/>
      <c r="G70" s="126"/>
      <c r="H70" s="126"/>
      <c r="I70" s="73"/>
      <c r="J70" s="116"/>
      <c r="K70" s="404">
        <f t="shared" ref="K70:K133" si="4">I70*J70</f>
        <v>0</v>
      </c>
      <c r="L70" s="202"/>
      <c r="M70" s="174"/>
      <c r="N70" s="186"/>
      <c r="O70" s="174"/>
      <c r="P70" s="174"/>
      <c r="Q70" s="175"/>
      <c r="R70" s="215"/>
      <c r="S70" s="62"/>
    </row>
    <row r="71" spans="1:19">
      <c r="A71" s="58">
        <v>67</v>
      </c>
      <c r="B71" s="268"/>
      <c r="C71" s="129"/>
      <c r="D71" s="196"/>
      <c r="E71" s="59"/>
      <c r="F71" s="74"/>
      <c r="G71" s="125"/>
      <c r="H71" s="125"/>
      <c r="I71" s="74"/>
      <c r="J71" s="115"/>
      <c r="K71" s="403">
        <f t="shared" si="4"/>
        <v>0</v>
      </c>
      <c r="L71" s="201"/>
      <c r="M71" s="172"/>
      <c r="N71" s="185"/>
      <c r="O71" s="172"/>
      <c r="P71" s="172"/>
      <c r="Q71" s="173"/>
      <c r="R71" s="214"/>
      <c r="S71" s="59"/>
    </row>
    <row r="72" spans="1:19">
      <c r="A72" s="61">
        <v>68</v>
      </c>
      <c r="B72" s="269"/>
      <c r="C72" s="128"/>
      <c r="D72" s="197"/>
      <c r="E72" s="62"/>
      <c r="F72" s="73"/>
      <c r="G72" s="126"/>
      <c r="H72" s="126"/>
      <c r="I72" s="73"/>
      <c r="J72" s="116"/>
      <c r="K72" s="404">
        <f t="shared" si="4"/>
        <v>0</v>
      </c>
      <c r="L72" s="202"/>
      <c r="M72" s="174"/>
      <c r="N72" s="186"/>
      <c r="O72" s="174"/>
      <c r="P72" s="174"/>
      <c r="Q72" s="175"/>
      <c r="R72" s="215"/>
      <c r="S72" s="62"/>
    </row>
    <row r="73" spans="1:19">
      <c r="A73" s="58">
        <v>69</v>
      </c>
      <c r="B73" s="268"/>
      <c r="C73" s="129"/>
      <c r="D73" s="196"/>
      <c r="E73" s="59"/>
      <c r="F73" s="74"/>
      <c r="G73" s="125"/>
      <c r="H73" s="125"/>
      <c r="I73" s="74"/>
      <c r="J73" s="115"/>
      <c r="K73" s="403">
        <f t="shared" si="4"/>
        <v>0</v>
      </c>
      <c r="L73" s="201"/>
      <c r="M73" s="172"/>
      <c r="N73" s="185"/>
      <c r="O73" s="172"/>
      <c r="P73" s="172"/>
      <c r="Q73" s="173"/>
      <c r="R73" s="214"/>
      <c r="S73" s="59"/>
    </row>
    <row r="74" spans="1:19">
      <c r="A74" s="61">
        <v>70</v>
      </c>
      <c r="B74" s="269"/>
      <c r="C74" s="128"/>
      <c r="D74" s="197"/>
      <c r="E74" s="62"/>
      <c r="F74" s="73"/>
      <c r="G74" s="126"/>
      <c r="H74" s="126"/>
      <c r="I74" s="73"/>
      <c r="J74" s="116"/>
      <c r="K74" s="404">
        <f t="shared" si="4"/>
        <v>0</v>
      </c>
      <c r="L74" s="202"/>
      <c r="M74" s="174"/>
      <c r="N74" s="186"/>
      <c r="O74" s="174"/>
      <c r="P74" s="174"/>
      <c r="Q74" s="175"/>
      <c r="R74" s="215"/>
      <c r="S74" s="62"/>
    </row>
    <row r="75" spans="1:19">
      <c r="A75" s="58">
        <v>71</v>
      </c>
      <c r="B75" s="268"/>
      <c r="C75" s="129"/>
      <c r="D75" s="196"/>
      <c r="E75" s="59"/>
      <c r="F75" s="74"/>
      <c r="G75" s="125"/>
      <c r="H75" s="125"/>
      <c r="I75" s="74"/>
      <c r="J75" s="115"/>
      <c r="K75" s="403">
        <f t="shared" si="4"/>
        <v>0</v>
      </c>
      <c r="L75" s="201"/>
      <c r="M75" s="172"/>
      <c r="N75" s="185"/>
      <c r="O75" s="172"/>
      <c r="P75" s="172"/>
      <c r="Q75" s="173"/>
      <c r="R75" s="214"/>
      <c r="S75" s="59"/>
    </row>
    <row r="76" spans="1:19">
      <c r="A76" s="61">
        <v>72</v>
      </c>
      <c r="B76" s="269"/>
      <c r="C76" s="128"/>
      <c r="D76" s="197"/>
      <c r="E76" s="62"/>
      <c r="F76" s="73"/>
      <c r="G76" s="126"/>
      <c r="H76" s="126"/>
      <c r="I76" s="73"/>
      <c r="J76" s="116"/>
      <c r="K76" s="404">
        <f t="shared" si="4"/>
        <v>0</v>
      </c>
      <c r="L76" s="202"/>
      <c r="M76" s="174"/>
      <c r="N76" s="186"/>
      <c r="O76" s="174"/>
      <c r="P76" s="174"/>
      <c r="Q76" s="175"/>
      <c r="R76" s="215"/>
      <c r="S76" s="62"/>
    </row>
    <row r="77" spans="1:19">
      <c r="A77" s="58">
        <v>73</v>
      </c>
      <c r="B77" s="268"/>
      <c r="C77" s="129"/>
      <c r="D77" s="196"/>
      <c r="E77" s="59"/>
      <c r="F77" s="74"/>
      <c r="G77" s="125"/>
      <c r="H77" s="125"/>
      <c r="I77" s="74"/>
      <c r="J77" s="115"/>
      <c r="K77" s="403">
        <f t="shared" si="4"/>
        <v>0</v>
      </c>
      <c r="L77" s="201"/>
      <c r="M77" s="172"/>
      <c r="N77" s="185"/>
      <c r="O77" s="172"/>
      <c r="P77" s="172"/>
      <c r="Q77" s="173"/>
      <c r="R77" s="214"/>
      <c r="S77" s="59"/>
    </row>
    <row r="78" spans="1:19">
      <c r="A78" s="61">
        <v>74</v>
      </c>
      <c r="B78" s="269"/>
      <c r="C78" s="128"/>
      <c r="D78" s="197"/>
      <c r="E78" s="62"/>
      <c r="F78" s="73"/>
      <c r="G78" s="126"/>
      <c r="H78" s="126"/>
      <c r="I78" s="73"/>
      <c r="J78" s="116"/>
      <c r="K78" s="404">
        <f t="shared" si="4"/>
        <v>0</v>
      </c>
      <c r="L78" s="202"/>
      <c r="M78" s="174"/>
      <c r="N78" s="186"/>
      <c r="O78" s="174"/>
      <c r="P78" s="174"/>
      <c r="Q78" s="175"/>
      <c r="R78" s="215"/>
      <c r="S78" s="62"/>
    </row>
    <row r="79" spans="1:19">
      <c r="A79" s="58">
        <v>75</v>
      </c>
      <c r="B79" s="268"/>
      <c r="C79" s="129"/>
      <c r="D79" s="196"/>
      <c r="E79" s="59"/>
      <c r="F79" s="74"/>
      <c r="G79" s="125"/>
      <c r="H79" s="125"/>
      <c r="I79" s="74"/>
      <c r="J79" s="115"/>
      <c r="K79" s="403">
        <f t="shared" si="4"/>
        <v>0</v>
      </c>
      <c r="L79" s="201"/>
      <c r="M79" s="172"/>
      <c r="N79" s="185"/>
      <c r="O79" s="172"/>
      <c r="P79" s="172"/>
      <c r="Q79" s="173"/>
      <c r="R79" s="214"/>
      <c r="S79" s="59"/>
    </row>
    <row r="80" spans="1:19">
      <c r="A80" s="61">
        <v>76</v>
      </c>
      <c r="B80" s="269"/>
      <c r="C80" s="128"/>
      <c r="D80" s="197"/>
      <c r="E80" s="62"/>
      <c r="F80" s="73"/>
      <c r="G80" s="126"/>
      <c r="H80" s="126"/>
      <c r="I80" s="73"/>
      <c r="J80" s="116"/>
      <c r="K80" s="404">
        <f t="shared" si="4"/>
        <v>0</v>
      </c>
      <c r="L80" s="202"/>
      <c r="M80" s="174"/>
      <c r="N80" s="186"/>
      <c r="O80" s="174"/>
      <c r="P80" s="174"/>
      <c r="Q80" s="175"/>
      <c r="R80" s="215"/>
      <c r="S80" s="62"/>
    </row>
    <row r="81" spans="1:19">
      <c r="A81" s="58">
        <v>77</v>
      </c>
      <c r="B81" s="268"/>
      <c r="C81" s="129"/>
      <c r="D81" s="196"/>
      <c r="E81" s="59"/>
      <c r="F81" s="74"/>
      <c r="G81" s="125"/>
      <c r="H81" s="125"/>
      <c r="I81" s="74"/>
      <c r="J81" s="115"/>
      <c r="K81" s="403">
        <f t="shared" si="4"/>
        <v>0</v>
      </c>
      <c r="L81" s="201"/>
      <c r="M81" s="172"/>
      <c r="N81" s="185"/>
      <c r="O81" s="172"/>
      <c r="P81" s="172"/>
      <c r="Q81" s="173"/>
      <c r="R81" s="214"/>
      <c r="S81" s="59"/>
    </row>
    <row r="82" spans="1:19">
      <c r="A82" s="61">
        <v>78</v>
      </c>
      <c r="B82" s="269"/>
      <c r="C82" s="128"/>
      <c r="D82" s="197"/>
      <c r="E82" s="62"/>
      <c r="F82" s="73"/>
      <c r="G82" s="126"/>
      <c r="H82" s="126"/>
      <c r="I82" s="73"/>
      <c r="J82" s="116"/>
      <c r="K82" s="404">
        <f t="shared" si="4"/>
        <v>0</v>
      </c>
      <c r="L82" s="202"/>
      <c r="M82" s="174"/>
      <c r="N82" s="186"/>
      <c r="O82" s="174"/>
      <c r="P82" s="174"/>
      <c r="Q82" s="175"/>
      <c r="R82" s="215"/>
      <c r="S82" s="62"/>
    </row>
    <row r="83" spans="1:19">
      <c r="A83" s="58">
        <v>79</v>
      </c>
      <c r="B83" s="268"/>
      <c r="C83" s="129"/>
      <c r="D83" s="196"/>
      <c r="E83" s="59"/>
      <c r="F83" s="74"/>
      <c r="G83" s="125"/>
      <c r="H83" s="125"/>
      <c r="I83" s="74"/>
      <c r="J83" s="115"/>
      <c r="K83" s="403">
        <f t="shared" si="4"/>
        <v>0</v>
      </c>
      <c r="L83" s="201"/>
      <c r="M83" s="172"/>
      <c r="N83" s="185"/>
      <c r="O83" s="172"/>
      <c r="P83" s="172"/>
      <c r="Q83" s="173"/>
      <c r="R83" s="214"/>
      <c r="S83" s="59"/>
    </row>
    <row r="84" spans="1:19">
      <c r="A84" s="61">
        <v>80</v>
      </c>
      <c r="B84" s="269"/>
      <c r="C84" s="128"/>
      <c r="D84" s="197"/>
      <c r="E84" s="62"/>
      <c r="F84" s="73"/>
      <c r="G84" s="126"/>
      <c r="H84" s="126"/>
      <c r="I84" s="73"/>
      <c r="J84" s="116"/>
      <c r="K84" s="404">
        <f t="shared" si="4"/>
        <v>0</v>
      </c>
      <c r="L84" s="202"/>
      <c r="M84" s="174"/>
      <c r="N84" s="186"/>
      <c r="O84" s="174"/>
      <c r="P84" s="174"/>
      <c r="Q84" s="175"/>
      <c r="R84" s="215"/>
      <c r="S84" s="62"/>
    </row>
    <row r="85" spans="1:19">
      <c r="A85" s="58">
        <v>81</v>
      </c>
      <c r="B85" s="268"/>
      <c r="C85" s="129"/>
      <c r="D85" s="196"/>
      <c r="E85" s="59"/>
      <c r="F85" s="74"/>
      <c r="G85" s="125"/>
      <c r="H85" s="125"/>
      <c r="I85" s="74"/>
      <c r="J85" s="115"/>
      <c r="K85" s="403">
        <f t="shared" si="4"/>
        <v>0</v>
      </c>
      <c r="L85" s="201"/>
      <c r="M85" s="172"/>
      <c r="N85" s="185"/>
      <c r="O85" s="172"/>
      <c r="P85" s="172"/>
      <c r="Q85" s="173"/>
      <c r="R85" s="214"/>
      <c r="S85" s="59"/>
    </row>
    <row r="86" spans="1:19">
      <c r="A86" s="61">
        <v>82</v>
      </c>
      <c r="B86" s="269"/>
      <c r="C86" s="128"/>
      <c r="D86" s="197"/>
      <c r="E86" s="62"/>
      <c r="F86" s="73"/>
      <c r="G86" s="126"/>
      <c r="H86" s="126"/>
      <c r="I86" s="73"/>
      <c r="J86" s="116"/>
      <c r="K86" s="404">
        <f t="shared" si="4"/>
        <v>0</v>
      </c>
      <c r="L86" s="202"/>
      <c r="M86" s="174"/>
      <c r="N86" s="186"/>
      <c r="O86" s="174"/>
      <c r="P86" s="174"/>
      <c r="Q86" s="175"/>
      <c r="R86" s="215"/>
      <c r="S86" s="62"/>
    </row>
    <row r="87" spans="1:19">
      <c r="A87" s="58">
        <v>83</v>
      </c>
      <c r="B87" s="268"/>
      <c r="C87" s="129"/>
      <c r="D87" s="196"/>
      <c r="E87" s="59"/>
      <c r="F87" s="74"/>
      <c r="G87" s="125"/>
      <c r="H87" s="125"/>
      <c r="I87" s="74"/>
      <c r="J87" s="115"/>
      <c r="K87" s="403">
        <f t="shared" si="4"/>
        <v>0</v>
      </c>
      <c r="L87" s="201"/>
      <c r="M87" s="172"/>
      <c r="N87" s="185"/>
      <c r="O87" s="172"/>
      <c r="P87" s="172"/>
      <c r="Q87" s="173"/>
      <c r="R87" s="214"/>
      <c r="S87" s="59"/>
    </row>
    <row r="88" spans="1:19">
      <c r="A88" s="61">
        <v>84</v>
      </c>
      <c r="B88" s="269"/>
      <c r="C88" s="128"/>
      <c r="D88" s="197"/>
      <c r="E88" s="62"/>
      <c r="F88" s="73"/>
      <c r="G88" s="126"/>
      <c r="H88" s="126"/>
      <c r="I88" s="73"/>
      <c r="J88" s="116"/>
      <c r="K88" s="404">
        <f t="shared" si="4"/>
        <v>0</v>
      </c>
      <c r="L88" s="202"/>
      <c r="M88" s="174"/>
      <c r="N88" s="186"/>
      <c r="O88" s="174"/>
      <c r="P88" s="174"/>
      <c r="Q88" s="175"/>
      <c r="R88" s="215"/>
      <c r="S88" s="62"/>
    </row>
    <row r="89" spans="1:19">
      <c r="A89" s="58">
        <v>85</v>
      </c>
      <c r="B89" s="268"/>
      <c r="C89" s="129"/>
      <c r="D89" s="196"/>
      <c r="E89" s="59"/>
      <c r="F89" s="74"/>
      <c r="G89" s="125"/>
      <c r="H89" s="125"/>
      <c r="I89" s="74"/>
      <c r="J89" s="115"/>
      <c r="K89" s="403">
        <f t="shared" si="4"/>
        <v>0</v>
      </c>
      <c r="L89" s="201"/>
      <c r="M89" s="172"/>
      <c r="N89" s="185"/>
      <c r="O89" s="172"/>
      <c r="P89" s="172"/>
      <c r="Q89" s="173"/>
      <c r="R89" s="214"/>
      <c r="S89" s="59"/>
    </row>
    <row r="90" spans="1:19">
      <c r="A90" s="61">
        <v>86</v>
      </c>
      <c r="B90" s="269"/>
      <c r="C90" s="128"/>
      <c r="D90" s="197"/>
      <c r="E90" s="62"/>
      <c r="F90" s="73"/>
      <c r="G90" s="126"/>
      <c r="H90" s="126"/>
      <c r="I90" s="73"/>
      <c r="J90" s="116"/>
      <c r="K90" s="404">
        <f t="shared" si="4"/>
        <v>0</v>
      </c>
      <c r="L90" s="202"/>
      <c r="M90" s="174"/>
      <c r="N90" s="186"/>
      <c r="O90" s="174"/>
      <c r="P90" s="174"/>
      <c r="Q90" s="175"/>
      <c r="R90" s="215"/>
      <c r="S90" s="62"/>
    </row>
    <row r="91" spans="1:19">
      <c r="A91" s="58">
        <v>87</v>
      </c>
      <c r="B91" s="268"/>
      <c r="C91" s="129"/>
      <c r="D91" s="196"/>
      <c r="E91" s="59"/>
      <c r="F91" s="74"/>
      <c r="G91" s="125"/>
      <c r="H91" s="125"/>
      <c r="I91" s="74"/>
      <c r="J91" s="115"/>
      <c r="K91" s="403">
        <f t="shared" si="4"/>
        <v>0</v>
      </c>
      <c r="L91" s="201"/>
      <c r="M91" s="172"/>
      <c r="N91" s="185"/>
      <c r="O91" s="172"/>
      <c r="P91" s="172"/>
      <c r="Q91" s="173"/>
      <c r="R91" s="214"/>
      <c r="S91" s="59"/>
    </row>
    <row r="92" spans="1:19">
      <c r="A92" s="61">
        <v>88</v>
      </c>
      <c r="B92" s="269"/>
      <c r="C92" s="128"/>
      <c r="D92" s="197"/>
      <c r="E92" s="62"/>
      <c r="F92" s="73"/>
      <c r="G92" s="126"/>
      <c r="H92" s="126"/>
      <c r="I92" s="73"/>
      <c r="J92" s="116"/>
      <c r="K92" s="404">
        <f t="shared" si="4"/>
        <v>0</v>
      </c>
      <c r="L92" s="202"/>
      <c r="M92" s="174"/>
      <c r="N92" s="186"/>
      <c r="O92" s="174"/>
      <c r="P92" s="174"/>
      <c r="Q92" s="175"/>
      <c r="R92" s="215"/>
      <c r="S92" s="62"/>
    </row>
    <row r="93" spans="1:19">
      <c r="A93" s="58">
        <v>89</v>
      </c>
      <c r="B93" s="268"/>
      <c r="C93" s="129"/>
      <c r="D93" s="196"/>
      <c r="E93" s="59"/>
      <c r="F93" s="74"/>
      <c r="G93" s="125"/>
      <c r="H93" s="125"/>
      <c r="I93" s="74"/>
      <c r="J93" s="115"/>
      <c r="K93" s="403">
        <f t="shared" si="4"/>
        <v>0</v>
      </c>
      <c r="L93" s="201"/>
      <c r="M93" s="172"/>
      <c r="N93" s="185"/>
      <c r="O93" s="172"/>
      <c r="P93" s="172"/>
      <c r="Q93" s="173"/>
      <c r="R93" s="214"/>
      <c r="S93" s="59"/>
    </row>
    <row r="94" spans="1:19">
      <c r="A94" s="61">
        <v>90</v>
      </c>
      <c r="B94" s="269"/>
      <c r="C94" s="128"/>
      <c r="D94" s="197"/>
      <c r="E94" s="62"/>
      <c r="F94" s="73"/>
      <c r="G94" s="126"/>
      <c r="H94" s="126"/>
      <c r="I94" s="73"/>
      <c r="J94" s="116"/>
      <c r="K94" s="404">
        <f t="shared" si="4"/>
        <v>0</v>
      </c>
      <c r="L94" s="202"/>
      <c r="M94" s="174"/>
      <c r="N94" s="186"/>
      <c r="O94" s="174"/>
      <c r="P94" s="174"/>
      <c r="Q94" s="175"/>
      <c r="R94" s="215"/>
      <c r="S94" s="62"/>
    </row>
    <row r="95" spans="1:19">
      <c r="A95" s="58">
        <v>91</v>
      </c>
      <c r="B95" s="268"/>
      <c r="C95" s="129"/>
      <c r="D95" s="196"/>
      <c r="E95" s="59"/>
      <c r="F95" s="74"/>
      <c r="G95" s="125"/>
      <c r="H95" s="125"/>
      <c r="I95" s="74"/>
      <c r="J95" s="115"/>
      <c r="K95" s="403">
        <f t="shared" si="4"/>
        <v>0</v>
      </c>
      <c r="L95" s="201"/>
      <c r="M95" s="172"/>
      <c r="N95" s="185"/>
      <c r="O95" s="172"/>
      <c r="P95" s="172"/>
      <c r="Q95" s="173"/>
      <c r="R95" s="214"/>
      <c r="S95" s="59"/>
    </row>
    <row r="96" spans="1:19">
      <c r="A96" s="61">
        <v>92</v>
      </c>
      <c r="B96" s="269"/>
      <c r="C96" s="128"/>
      <c r="D96" s="197"/>
      <c r="E96" s="62"/>
      <c r="F96" s="73"/>
      <c r="G96" s="126"/>
      <c r="H96" s="126"/>
      <c r="I96" s="73"/>
      <c r="J96" s="116"/>
      <c r="K96" s="404">
        <f t="shared" si="4"/>
        <v>0</v>
      </c>
      <c r="L96" s="202"/>
      <c r="M96" s="174"/>
      <c r="N96" s="186"/>
      <c r="O96" s="174"/>
      <c r="P96" s="174"/>
      <c r="Q96" s="175"/>
      <c r="R96" s="215"/>
      <c r="S96" s="62"/>
    </row>
    <row r="97" spans="1:19">
      <c r="A97" s="58">
        <v>93</v>
      </c>
      <c r="B97" s="268"/>
      <c r="C97" s="129"/>
      <c r="D97" s="196"/>
      <c r="E97" s="59"/>
      <c r="F97" s="74"/>
      <c r="G97" s="125"/>
      <c r="H97" s="125"/>
      <c r="I97" s="74"/>
      <c r="J97" s="115"/>
      <c r="K97" s="403">
        <f t="shared" si="4"/>
        <v>0</v>
      </c>
      <c r="L97" s="201"/>
      <c r="M97" s="172"/>
      <c r="N97" s="185"/>
      <c r="O97" s="172"/>
      <c r="P97" s="172"/>
      <c r="Q97" s="173"/>
      <c r="R97" s="214"/>
      <c r="S97" s="59"/>
    </row>
    <row r="98" spans="1:19">
      <c r="A98" s="61">
        <v>94</v>
      </c>
      <c r="B98" s="269"/>
      <c r="C98" s="128"/>
      <c r="D98" s="197"/>
      <c r="E98" s="62"/>
      <c r="F98" s="73"/>
      <c r="G98" s="126"/>
      <c r="H98" s="126"/>
      <c r="I98" s="73"/>
      <c r="J98" s="116"/>
      <c r="K98" s="404">
        <f t="shared" si="4"/>
        <v>0</v>
      </c>
      <c r="L98" s="202"/>
      <c r="M98" s="174"/>
      <c r="N98" s="186"/>
      <c r="O98" s="174"/>
      <c r="P98" s="174"/>
      <c r="Q98" s="175"/>
      <c r="R98" s="215"/>
      <c r="S98" s="62"/>
    </row>
    <row r="99" spans="1:19">
      <c r="A99" s="58">
        <v>95</v>
      </c>
      <c r="B99" s="268"/>
      <c r="C99" s="129"/>
      <c r="D99" s="196"/>
      <c r="E99" s="59"/>
      <c r="F99" s="74"/>
      <c r="G99" s="125"/>
      <c r="H99" s="125"/>
      <c r="I99" s="74"/>
      <c r="J99" s="115"/>
      <c r="K99" s="403">
        <f t="shared" si="4"/>
        <v>0</v>
      </c>
      <c r="L99" s="201"/>
      <c r="M99" s="172"/>
      <c r="N99" s="185"/>
      <c r="O99" s="172"/>
      <c r="P99" s="172"/>
      <c r="Q99" s="173"/>
      <c r="R99" s="214"/>
      <c r="S99" s="59"/>
    </row>
    <row r="100" spans="1:19">
      <c r="A100" s="61">
        <v>96</v>
      </c>
      <c r="B100" s="269"/>
      <c r="C100" s="128"/>
      <c r="D100" s="197"/>
      <c r="E100" s="62"/>
      <c r="F100" s="73"/>
      <c r="G100" s="126"/>
      <c r="H100" s="126"/>
      <c r="I100" s="73"/>
      <c r="J100" s="116"/>
      <c r="K100" s="404">
        <f t="shared" si="4"/>
        <v>0</v>
      </c>
      <c r="L100" s="202"/>
      <c r="M100" s="174"/>
      <c r="N100" s="186"/>
      <c r="O100" s="174"/>
      <c r="P100" s="174"/>
      <c r="Q100" s="175"/>
      <c r="R100" s="215"/>
      <c r="S100" s="62"/>
    </row>
    <row r="101" spans="1:19">
      <c r="A101" s="58">
        <v>97</v>
      </c>
      <c r="B101" s="268"/>
      <c r="C101" s="129"/>
      <c r="D101" s="196"/>
      <c r="E101" s="59"/>
      <c r="F101" s="74"/>
      <c r="G101" s="125"/>
      <c r="H101" s="125"/>
      <c r="I101" s="74"/>
      <c r="J101" s="115"/>
      <c r="K101" s="403">
        <f t="shared" si="4"/>
        <v>0</v>
      </c>
      <c r="L101" s="201"/>
      <c r="M101" s="172"/>
      <c r="N101" s="185"/>
      <c r="O101" s="172"/>
      <c r="P101" s="172"/>
      <c r="Q101" s="173"/>
      <c r="R101" s="214"/>
      <c r="S101" s="59"/>
    </row>
    <row r="102" spans="1:19">
      <c r="A102" s="61">
        <v>98</v>
      </c>
      <c r="B102" s="269"/>
      <c r="C102" s="128"/>
      <c r="D102" s="197"/>
      <c r="E102" s="62"/>
      <c r="F102" s="73"/>
      <c r="G102" s="126"/>
      <c r="H102" s="126"/>
      <c r="I102" s="73"/>
      <c r="J102" s="116"/>
      <c r="K102" s="404">
        <f t="shared" si="4"/>
        <v>0</v>
      </c>
      <c r="L102" s="202"/>
      <c r="M102" s="174"/>
      <c r="N102" s="186"/>
      <c r="O102" s="174"/>
      <c r="P102" s="174"/>
      <c r="Q102" s="175"/>
      <c r="R102" s="215"/>
      <c r="S102" s="62"/>
    </row>
    <row r="103" spans="1:19">
      <c r="A103" s="58">
        <v>99</v>
      </c>
      <c r="B103" s="268"/>
      <c r="C103" s="129"/>
      <c r="D103" s="196"/>
      <c r="E103" s="59"/>
      <c r="F103" s="74"/>
      <c r="G103" s="125"/>
      <c r="H103" s="125"/>
      <c r="I103" s="74"/>
      <c r="J103" s="115"/>
      <c r="K103" s="403">
        <f t="shared" si="4"/>
        <v>0</v>
      </c>
      <c r="L103" s="201"/>
      <c r="M103" s="172"/>
      <c r="N103" s="185"/>
      <c r="O103" s="172"/>
      <c r="P103" s="172"/>
      <c r="Q103" s="173"/>
      <c r="R103" s="214"/>
      <c r="S103" s="59"/>
    </row>
    <row r="104" spans="1:19">
      <c r="A104" s="61">
        <v>100</v>
      </c>
      <c r="B104" s="269"/>
      <c r="C104" s="128"/>
      <c r="D104" s="197"/>
      <c r="E104" s="62"/>
      <c r="F104" s="73"/>
      <c r="G104" s="126"/>
      <c r="H104" s="126"/>
      <c r="I104" s="73"/>
      <c r="J104" s="116"/>
      <c r="K104" s="404">
        <f t="shared" si="4"/>
        <v>0</v>
      </c>
      <c r="L104" s="202"/>
      <c r="M104" s="174"/>
      <c r="N104" s="186"/>
      <c r="O104" s="174"/>
      <c r="P104" s="174"/>
      <c r="Q104" s="175"/>
      <c r="R104" s="215"/>
      <c r="S104" s="62"/>
    </row>
    <row r="105" spans="1:19">
      <c r="A105" s="58">
        <v>101</v>
      </c>
      <c r="B105" s="268"/>
      <c r="C105" s="129"/>
      <c r="D105" s="196"/>
      <c r="E105" s="59"/>
      <c r="F105" s="74"/>
      <c r="G105" s="125"/>
      <c r="H105" s="125"/>
      <c r="I105" s="74"/>
      <c r="J105" s="115"/>
      <c r="K105" s="403">
        <f t="shared" si="4"/>
        <v>0</v>
      </c>
      <c r="L105" s="201"/>
      <c r="M105" s="172"/>
      <c r="N105" s="185"/>
      <c r="O105" s="172"/>
      <c r="P105" s="172"/>
      <c r="Q105" s="173"/>
      <c r="R105" s="214"/>
      <c r="S105" s="59"/>
    </row>
    <row r="106" spans="1:19">
      <c r="A106" s="61">
        <v>102</v>
      </c>
      <c r="B106" s="269"/>
      <c r="C106" s="128"/>
      <c r="D106" s="197"/>
      <c r="E106" s="62"/>
      <c r="F106" s="73"/>
      <c r="G106" s="126"/>
      <c r="H106" s="126"/>
      <c r="I106" s="73"/>
      <c r="J106" s="116"/>
      <c r="K106" s="404">
        <f t="shared" si="4"/>
        <v>0</v>
      </c>
      <c r="L106" s="202"/>
      <c r="M106" s="174"/>
      <c r="N106" s="186"/>
      <c r="O106" s="174"/>
      <c r="P106" s="174"/>
      <c r="Q106" s="175"/>
      <c r="R106" s="215"/>
      <c r="S106" s="62"/>
    </row>
    <row r="107" spans="1:19">
      <c r="A107" s="58">
        <v>103</v>
      </c>
      <c r="B107" s="268"/>
      <c r="C107" s="129"/>
      <c r="D107" s="196"/>
      <c r="E107" s="59"/>
      <c r="F107" s="74"/>
      <c r="G107" s="125"/>
      <c r="H107" s="125"/>
      <c r="I107" s="74"/>
      <c r="J107" s="115"/>
      <c r="K107" s="403">
        <f t="shared" si="4"/>
        <v>0</v>
      </c>
      <c r="L107" s="201"/>
      <c r="M107" s="172"/>
      <c r="N107" s="185"/>
      <c r="O107" s="172"/>
      <c r="P107" s="172"/>
      <c r="Q107" s="173"/>
      <c r="R107" s="214"/>
      <c r="S107" s="59"/>
    </row>
    <row r="108" spans="1:19">
      <c r="A108" s="61">
        <v>104</v>
      </c>
      <c r="B108" s="269"/>
      <c r="C108" s="128"/>
      <c r="D108" s="197"/>
      <c r="E108" s="62"/>
      <c r="F108" s="73"/>
      <c r="G108" s="126"/>
      <c r="H108" s="126"/>
      <c r="I108" s="73"/>
      <c r="J108" s="116"/>
      <c r="K108" s="404">
        <f t="shared" si="4"/>
        <v>0</v>
      </c>
      <c r="L108" s="202"/>
      <c r="M108" s="174"/>
      <c r="N108" s="186"/>
      <c r="O108" s="174"/>
      <c r="P108" s="174"/>
      <c r="Q108" s="175"/>
      <c r="R108" s="215"/>
      <c r="S108" s="62"/>
    </row>
    <row r="109" spans="1:19">
      <c r="A109" s="58">
        <v>105</v>
      </c>
      <c r="B109" s="268"/>
      <c r="C109" s="129"/>
      <c r="D109" s="196"/>
      <c r="E109" s="59"/>
      <c r="F109" s="74"/>
      <c r="G109" s="125"/>
      <c r="H109" s="125"/>
      <c r="I109" s="74"/>
      <c r="J109" s="115"/>
      <c r="K109" s="403">
        <f t="shared" si="4"/>
        <v>0</v>
      </c>
      <c r="L109" s="201"/>
      <c r="M109" s="172"/>
      <c r="N109" s="185"/>
      <c r="O109" s="172"/>
      <c r="P109" s="172"/>
      <c r="Q109" s="173"/>
      <c r="R109" s="214"/>
      <c r="S109" s="59"/>
    </row>
    <row r="110" spans="1:19">
      <c r="A110" s="61">
        <v>106</v>
      </c>
      <c r="B110" s="269"/>
      <c r="C110" s="128"/>
      <c r="D110" s="197"/>
      <c r="E110" s="62"/>
      <c r="F110" s="73"/>
      <c r="G110" s="126"/>
      <c r="H110" s="126"/>
      <c r="I110" s="73"/>
      <c r="J110" s="116"/>
      <c r="K110" s="404">
        <f t="shared" si="4"/>
        <v>0</v>
      </c>
      <c r="L110" s="202"/>
      <c r="M110" s="174"/>
      <c r="N110" s="186"/>
      <c r="O110" s="174"/>
      <c r="P110" s="174"/>
      <c r="Q110" s="175"/>
      <c r="R110" s="215"/>
      <c r="S110" s="62"/>
    </row>
    <row r="111" spans="1:19">
      <c r="A111" s="58">
        <v>107</v>
      </c>
      <c r="B111" s="268"/>
      <c r="C111" s="129"/>
      <c r="D111" s="196"/>
      <c r="E111" s="59"/>
      <c r="F111" s="74"/>
      <c r="G111" s="125"/>
      <c r="H111" s="125"/>
      <c r="I111" s="74"/>
      <c r="J111" s="115"/>
      <c r="K111" s="403">
        <f t="shared" si="4"/>
        <v>0</v>
      </c>
      <c r="L111" s="201"/>
      <c r="M111" s="172"/>
      <c r="N111" s="185"/>
      <c r="O111" s="172"/>
      <c r="P111" s="172"/>
      <c r="Q111" s="173"/>
      <c r="R111" s="214"/>
      <c r="S111" s="59"/>
    </row>
    <row r="112" spans="1:19">
      <c r="A112" s="61">
        <v>108</v>
      </c>
      <c r="B112" s="269"/>
      <c r="C112" s="128"/>
      <c r="D112" s="197"/>
      <c r="E112" s="62"/>
      <c r="F112" s="73"/>
      <c r="G112" s="126"/>
      <c r="H112" s="126"/>
      <c r="I112" s="73"/>
      <c r="J112" s="116"/>
      <c r="K112" s="404">
        <f t="shared" si="4"/>
        <v>0</v>
      </c>
      <c r="L112" s="202"/>
      <c r="M112" s="174"/>
      <c r="N112" s="186"/>
      <c r="O112" s="174"/>
      <c r="P112" s="174"/>
      <c r="Q112" s="175"/>
      <c r="R112" s="215"/>
      <c r="S112" s="62"/>
    </row>
    <row r="113" spans="1:19">
      <c r="A113" s="58">
        <v>109</v>
      </c>
      <c r="B113" s="268"/>
      <c r="C113" s="129"/>
      <c r="D113" s="196"/>
      <c r="E113" s="59"/>
      <c r="F113" s="74"/>
      <c r="G113" s="125"/>
      <c r="H113" s="125"/>
      <c r="I113" s="74"/>
      <c r="J113" s="115"/>
      <c r="K113" s="403">
        <f t="shared" si="4"/>
        <v>0</v>
      </c>
      <c r="L113" s="201"/>
      <c r="M113" s="172"/>
      <c r="N113" s="185"/>
      <c r="O113" s="172"/>
      <c r="P113" s="172"/>
      <c r="Q113" s="173"/>
      <c r="R113" s="214"/>
      <c r="S113" s="59"/>
    </row>
    <row r="114" spans="1:19">
      <c r="A114" s="61">
        <v>110</v>
      </c>
      <c r="B114" s="269"/>
      <c r="C114" s="128"/>
      <c r="D114" s="197"/>
      <c r="E114" s="62"/>
      <c r="F114" s="73"/>
      <c r="G114" s="126"/>
      <c r="H114" s="126"/>
      <c r="I114" s="73"/>
      <c r="J114" s="116"/>
      <c r="K114" s="404">
        <f t="shared" si="4"/>
        <v>0</v>
      </c>
      <c r="L114" s="202"/>
      <c r="M114" s="174"/>
      <c r="N114" s="186"/>
      <c r="O114" s="174"/>
      <c r="P114" s="174"/>
      <c r="Q114" s="175"/>
      <c r="R114" s="215"/>
      <c r="S114" s="62"/>
    </row>
    <row r="115" spans="1:19">
      <c r="A115" s="58">
        <v>111</v>
      </c>
      <c r="B115" s="268"/>
      <c r="C115" s="129"/>
      <c r="D115" s="196"/>
      <c r="E115" s="59"/>
      <c r="F115" s="74"/>
      <c r="G115" s="125"/>
      <c r="H115" s="125"/>
      <c r="I115" s="74"/>
      <c r="J115" s="115"/>
      <c r="K115" s="403">
        <f t="shared" si="4"/>
        <v>0</v>
      </c>
      <c r="L115" s="201"/>
      <c r="M115" s="172"/>
      <c r="N115" s="185"/>
      <c r="O115" s="172"/>
      <c r="P115" s="172"/>
      <c r="Q115" s="173"/>
      <c r="R115" s="214"/>
      <c r="S115" s="59"/>
    </row>
    <row r="116" spans="1:19">
      <c r="A116" s="61">
        <v>112</v>
      </c>
      <c r="B116" s="269"/>
      <c r="C116" s="128"/>
      <c r="D116" s="197"/>
      <c r="E116" s="62"/>
      <c r="F116" s="73"/>
      <c r="G116" s="126"/>
      <c r="H116" s="126"/>
      <c r="I116" s="73"/>
      <c r="J116" s="116"/>
      <c r="K116" s="404">
        <f t="shared" si="4"/>
        <v>0</v>
      </c>
      <c r="L116" s="202"/>
      <c r="M116" s="174"/>
      <c r="N116" s="186"/>
      <c r="O116" s="174"/>
      <c r="P116" s="174"/>
      <c r="Q116" s="175"/>
      <c r="R116" s="215"/>
      <c r="S116" s="62"/>
    </row>
    <row r="117" spans="1:19">
      <c r="A117" s="58">
        <v>113</v>
      </c>
      <c r="B117" s="268"/>
      <c r="C117" s="129"/>
      <c r="D117" s="196"/>
      <c r="E117" s="59"/>
      <c r="F117" s="74"/>
      <c r="G117" s="125"/>
      <c r="H117" s="125"/>
      <c r="I117" s="74"/>
      <c r="J117" s="115"/>
      <c r="K117" s="403">
        <f t="shared" si="4"/>
        <v>0</v>
      </c>
      <c r="L117" s="201"/>
      <c r="M117" s="172"/>
      <c r="N117" s="185"/>
      <c r="O117" s="172"/>
      <c r="P117" s="172"/>
      <c r="Q117" s="173"/>
      <c r="R117" s="214"/>
      <c r="S117" s="59"/>
    </row>
    <row r="118" spans="1:19">
      <c r="A118" s="61">
        <v>114</v>
      </c>
      <c r="B118" s="269"/>
      <c r="C118" s="128"/>
      <c r="D118" s="197"/>
      <c r="E118" s="62"/>
      <c r="F118" s="73"/>
      <c r="G118" s="126"/>
      <c r="H118" s="126"/>
      <c r="I118" s="73"/>
      <c r="J118" s="116"/>
      <c r="K118" s="404">
        <f t="shared" si="4"/>
        <v>0</v>
      </c>
      <c r="L118" s="202"/>
      <c r="M118" s="174"/>
      <c r="N118" s="186"/>
      <c r="O118" s="174"/>
      <c r="P118" s="174"/>
      <c r="Q118" s="175"/>
      <c r="R118" s="215"/>
      <c r="S118" s="62"/>
    </row>
    <row r="119" spans="1:19">
      <c r="A119" s="58">
        <v>115</v>
      </c>
      <c r="B119" s="268"/>
      <c r="C119" s="129"/>
      <c r="D119" s="196"/>
      <c r="E119" s="59"/>
      <c r="F119" s="74"/>
      <c r="G119" s="125"/>
      <c r="H119" s="125"/>
      <c r="I119" s="74"/>
      <c r="J119" s="115"/>
      <c r="K119" s="403">
        <f t="shared" si="4"/>
        <v>0</v>
      </c>
      <c r="L119" s="201"/>
      <c r="M119" s="172"/>
      <c r="N119" s="185"/>
      <c r="O119" s="172"/>
      <c r="P119" s="172"/>
      <c r="Q119" s="173"/>
      <c r="R119" s="214"/>
      <c r="S119" s="59"/>
    </row>
    <row r="120" spans="1:19">
      <c r="A120" s="61">
        <v>116</v>
      </c>
      <c r="B120" s="269"/>
      <c r="C120" s="128"/>
      <c r="D120" s="197"/>
      <c r="E120" s="62"/>
      <c r="F120" s="73"/>
      <c r="G120" s="126"/>
      <c r="H120" s="126"/>
      <c r="I120" s="73"/>
      <c r="J120" s="116"/>
      <c r="K120" s="404">
        <f t="shared" si="4"/>
        <v>0</v>
      </c>
      <c r="L120" s="202"/>
      <c r="M120" s="174"/>
      <c r="N120" s="186"/>
      <c r="O120" s="174"/>
      <c r="P120" s="174"/>
      <c r="Q120" s="175"/>
      <c r="R120" s="215"/>
      <c r="S120" s="62"/>
    </row>
    <row r="121" spans="1:19">
      <c r="A121" s="58">
        <v>117</v>
      </c>
      <c r="B121" s="268"/>
      <c r="C121" s="129"/>
      <c r="D121" s="196"/>
      <c r="E121" s="59"/>
      <c r="F121" s="74"/>
      <c r="G121" s="125"/>
      <c r="H121" s="125"/>
      <c r="I121" s="74"/>
      <c r="J121" s="115"/>
      <c r="K121" s="403">
        <f t="shared" si="4"/>
        <v>0</v>
      </c>
      <c r="L121" s="201"/>
      <c r="M121" s="172"/>
      <c r="N121" s="185"/>
      <c r="O121" s="172"/>
      <c r="P121" s="172"/>
      <c r="Q121" s="173"/>
      <c r="R121" s="214"/>
      <c r="S121" s="59"/>
    </row>
    <row r="122" spans="1:19">
      <c r="A122" s="61">
        <v>118</v>
      </c>
      <c r="B122" s="269"/>
      <c r="C122" s="128"/>
      <c r="D122" s="197"/>
      <c r="E122" s="62"/>
      <c r="F122" s="73"/>
      <c r="G122" s="126"/>
      <c r="H122" s="126"/>
      <c r="I122" s="73"/>
      <c r="J122" s="116"/>
      <c r="K122" s="404">
        <f t="shared" si="4"/>
        <v>0</v>
      </c>
      <c r="L122" s="202"/>
      <c r="M122" s="174"/>
      <c r="N122" s="186"/>
      <c r="O122" s="174"/>
      <c r="P122" s="174"/>
      <c r="Q122" s="175"/>
      <c r="R122" s="215"/>
      <c r="S122" s="62"/>
    </row>
    <row r="123" spans="1:19">
      <c r="A123" s="58">
        <v>119</v>
      </c>
      <c r="B123" s="268"/>
      <c r="C123" s="129"/>
      <c r="D123" s="196"/>
      <c r="E123" s="59"/>
      <c r="F123" s="74"/>
      <c r="G123" s="125"/>
      <c r="H123" s="125"/>
      <c r="I123" s="74"/>
      <c r="J123" s="115"/>
      <c r="K123" s="403">
        <f t="shared" si="4"/>
        <v>0</v>
      </c>
      <c r="L123" s="201"/>
      <c r="M123" s="172"/>
      <c r="N123" s="185"/>
      <c r="O123" s="172"/>
      <c r="P123" s="172"/>
      <c r="Q123" s="173"/>
      <c r="R123" s="214"/>
      <c r="S123" s="59"/>
    </row>
    <row r="124" spans="1:19">
      <c r="A124" s="61">
        <v>120</v>
      </c>
      <c r="B124" s="269"/>
      <c r="C124" s="128"/>
      <c r="D124" s="197"/>
      <c r="E124" s="62"/>
      <c r="F124" s="73"/>
      <c r="G124" s="126"/>
      <c r="H124" s="126"/>
      <c r="I124" s="73"/>
      <c r="J124" s="116"/>
      <c r="K124" s="404">
        <f t="shared" si="4"/>
        <v>0</v>
      </c>
      <c r="L124" s="202"/>
      <c r="M124" s="174"/>
      <c r="N124" s="186"/>
      <c r="O124" s="174"/>
      <c r="P124" s="174"/>
      <c r="Q124" s="175"/>
      <c r="R124" s="215"/>
      <c r="S124" s="62"/>
    </row>
    <row r="125" spans="1:19">
      <c r="A125" s="58">
        <v>121</v>
      </c>
      <c r="B125" s="268"/>
      <c r="C125" s="129"/>
      <c r="D125" s="196"/>
      <c r="E125" s="59"/>
      <c r="F125" s="74"/>
      <c r="G125" s="125"/>
      <c r="H125" s="125"/>
      <c r="I125" s="74"/>
      <c r="J125" s="115"/>
      <c r="K125" s="403">
        <f t="shared" si="4"/>
        <v>0</v>
      </c>
      <c r="L125" s="201"/>
      <c r="M125" s="172"/>
      <c r="N125" s="185"/>
      <c r="O125" s="172"/>
      <c r="P125" s="172"/>
      <c r="Q125" s="173"/>
      <c r="R125" s="214"/>
      <c r="S125" s="59"/>
    </row>
    <row r="126" spans="1:19">
      <c r="A126" s="61">
        <v>122</v>
      </c>
      <c r="B126" s="269"/>
      <c r="C126" s="128"/>
      <c r="D126" s="197"/>
      <c r="E126" s="62"/>
      <c r="F126" s="73"/>
      <c r="G126" s="126"/>
      <c r="H126" s="126"/>
      <c r="I126" s="73"/>
      <c r="J126" s="116"/>
      <c r="K126" s="404">
        <f t="shared" si="4"/>
        <v>0</v>
      </c>
      <c r="L126" s="202"/>
      <c r="M126" s="174"/>
      <c r="N126" s="186"/>
      <c r="O126" s="174"/>
      <c r="P126" s="174"/>
      <c r="Q126" s="175"/>
      <c r="R126" s="215"/>
      <c r="S126" s="62"/>
    </row>
    <row r="127" spans="1:19">
      <c r="A127" s="58">
        <v>123</v>
      </c>
      <c r="B127" s="268"/>
      <c r="C127" s="129"/>
      <c r="D127" s="196"/>
      <c r="E127" s="59"/>
      <c r="F127" s="74"/>
      <c r="G127" s="125"/>
      <c r="H127" s="125"/>
      <c r="I127" s="74"/>
      <c r="J127" s="115"/>
      <c r="K127" s="403">
        <f t="shared" si="4"/>
        <v>0</v>
      </c>
      <c r="L127" s="201"/>
      <c r="M127" s="172"/>
      <c r="N127" s="185"/>
      <c r="O127" s="172"/>
      <c r="P127" s="172"/>
      <c r="Q127" s="173"/>
      <c r="R127" s="214"/>
      <c r="S127" s="59"/>
    </row>
    <row r="128" spans="1:19">
      <c r="A128" s="61">
        <v>124</v>
      </c>
      <c r="B128" s="269"/>
      <c r="C128" s="128"/>
      <c r="D128" s="197"/>
      <c r="E128" s="62"/>
      <c r="F128" s="73"/>
      <c r="G128" s="126"/>
      <c r="H128" s="126"/>
      <c r="I128" s="73"/>
      <c r="J128" s="116"/>
      <c r="K128" s="404">
        <f t="shared" si="4"/>
        <v>0</v>
      </c>
      <c r="L128" s="202"/>
      <c r="M128" s="174"/>
      <c r="N128" s="186"/>
      <c r="O128" s="174"/>
      <c r="P128" s="174"/>
      <c r="Q128" s="175"/>
      <c r="R128" s="215"/>
      <c r="S128" s="62"/>
    </row>
    <row r="129" spans="1:19">
      <c r="A129" s="58">
        <v>125</v>
      </c>
      <c r="B129" s="268"/>
      <c r="C129" s="129"/>
      <c r="D129" s="196"/>
      <c r="E129" s="59"/>
      <c r="F129" s="74"/>
      <c r="G129" s="125"/>
      <c r="H129" s="125"/>
      <c r="I129" s="74"/>
      <c r="J129" s="115"/>
      <c r="K129" s="403">
        <f t="shared" si="4"/>
        <v>0</v>
      </c>
      <c r="L129" s="201"/>
      <c r="M129" s="172"/>
      <c r="N129" s="185"/>
      <c r="O129" s="172"/>
      <c r="P129" s="172"/>
      <c r="Q129" s="173"/>
      <c r="R129" s="214"/>
      <c r="S129" s="59"/>
    </row>
    <row r="130" spans="1:19">
      <c r="A130" s="61">
        <v>126</v>
      </c>
      <c r="B130" s="269"/>
      <c r="C130" s="128"/>
      <c r="D130" s="197"/>
      <c r="E130" s="62"/>
      <c r="F130" s="73"/>
      <c r="G130" s="126"/>
      <c r="H130" s="126"/>
      <c r="I130" s="73"/>
      <c r="J130" s="116"/>
      <c r="K130" s="404">
        <f t="shared" si="4"/>
        <v>0</v>
      </c>
      <c r="L130" s="202"/>
      <c r="M130" s="174"/>
      <c r="N130" s="186"/>
      <c r="O130" s="174"/>
      <c r="P130" s="174"/>
      <c r="Q130" s="175"/>
      <c r="R130" s="215"/>
      <c r="S130" s="62"/>
    </row>
    <row r="131" spans="1:19">
      <c r="A131" s="58">
        <v>127</v>
      </c>
      <c r="B131" s="268"/>
      <c r="C131" s="129"/>
      <c r="D131" s="196"/>
      <c r="E131" s="59"/>
      <c r="F131" s="74"/>
      <c r="G131" s="125"/>
      <c r="H131" s="125"/>
      <c r="I131" s="74"/>
      <c r="J131" s="115"/>
      <c r="K131" s="403">
        <f t="shared" si="4"/>
        <v>0</v>
      </c>
      <c r="L131" s="201"/>
      <c r="M131" s="172"/>
      <c r="N131" s="185"/>
      <c r="O131" s="172"/>
      <c r="P131" s="172"/>
      <c r="Q131" s="173"/>
      <c r="R131" s="214"/>
      <c r="S131" s="59"/>
    </row>
    <row r="132" spans="1:19">
      <c r="A132" s="61">
        <v>128</v>
      </c>
      <c r="B132" s="269"/>
      <c r="C132" s="128"/>
      <c r="D132" s="197"/>
      <c r="E132" s="62"/>
      <c r="F132" s="73"/>
      <c r="G132" s="126"/>
      <c r="H132" s="126"/>
      <c r="I132" s="73"/>
      <c r="J132" s="116"/>
      <c r="K132" s="404">
        <f t="shared" si="4"/>
        <v>0</v>
      </c>
      <c r="L132" s="202"/>
      <c r="M132" s="174"/>
      <c r="N132" s="186"/>
      <c r="O132" s="174"/>
      <c r="P132" s="174"/>
      <c r="Q132" s="175"/>
      <c r="R132" s="215"/>
      <c r="S132" s="62"/>
    </row>
    <row r="133" spans="1:19">
      <c r="A133" s="58">
        <v>129</v>
      </c>
      <c r="B133" s="268"/>
      <c r="C133" s="129"/>
      <c r="D133" s="196"/>
      <c r="E133" s="59"/>
      <c r="F133" s="74"/>
      <c r="G133" s="125"/>
      <c r="H133" s="125"/>
      <c r="I133" s="74"/>
      <c r="J133" s="115"/>
      <c r="K133" s="403">
        <f t="shared" si="4"/>
        <v>0</v>
      </c>
      <c r="L133" s="201"/>
      <c r="M133" s="172"/>
      <c r="N133" s="185"/>
      <c r="O133" s="172"/>
      <c r="P133" s="172"/>
      <c r="Q133" s="173"/>
      <c r="R133" s="214"/>
      <c r="S133" s="59"/>
    </row>
    <row r="134" spans="1:19">
      <c r="A134" s="61">
        <v>130</v>
      </c>
      <c r="B134" s="269"/>
      <c r="C134" s="128"/>
      <c r="D134" s="197"/>
      <c r="E134" s="62"/>
      <c r="F134" s="73"/>
      <c r="G134" s="126"/>
      <c r="H134" s="126"/>
      <c r="I134" s="73"/>
      <c r="J134" s="116"/>
      <c r="K134" s="404">
        <f t="shared" ref="K134:K197" si="5">I134*J134</f>
        <v>0</v>
      </c>
      <c r="L134" s="202"/>
      <c r="M134" s="174"/>
      <c r="N134" s="186"/>
      <c r="O134" s="174"/>
      <c r="P134" s="174"/>
      <c r="Q134" s="175"/>
      <c r="R134" s="215"/>
      <c r="S134" s="62"/>
    </row>
    <row r="135" spans="1:19">
      <c r="A135" s="58">
        <v>131</v>
      </c>
      <c r="B135" s="268"/>
      <c r="C135" s="129"/>
      <c r="D135" s="196"/>
      <c r="E135" s="59"/>
      <c r="F135" s="74"/>
      <c r="G135" s="125"/>
      <c r="H135" s="125"/>
      <c r="I135" s="74"/>
      <c r="J135" s="115"/>
      <c r="K135" s="403">
        <f t="shared" si="5"/>
        <v>0</v>
      </c>
      <c r="L135" s="201"/>
      <c r="M135" s="172"/>
      <c r="N135" s="185"/>
      <c r="O135" s="172"/>
      <c r="P135" s="172"/>
      <c r="Q135" s="173"/>
      <c r="R135" s="214"/>
      <c r="S135" s="59"/>
    </row>
    <row r="136" spans="1:19">
      <c r="A136" s="61">
        <v>132</v>
      </c>
      <c r="B136" s="269"/>
      <c r="C136" s="128"/>
      <c r="D136" s="197"/>
      <c r="E136" s="62"/>
      <c r="F136" s="73"/>
      <c r="G136" s="126"/>
      <c r="H136" s="126"/>
      <c r="I136" s="73"/>
      <c r="J136" s="116"/>
      <c r="K136" s="404">
        <f t="shared" si="5"/>
        <v>0</v>
      </c>
      <c r="L136" s="202"/>
      <c r="M136" s="174"/>
      <c r="N136" s="186"/>
      <c r="O136" s="174"/>
      <c r="P136" s="174"/>
      <c r="Q136" s="175"/>
      <c r="R136" s="215"/>
      <c r="S136" s="62"/>
    </row>
    <row r="137" spans="1:19">
      <c r="A137" s="58">
        <v>133</v>
      </c>
      <c r="B137" s="268"/>
      <c r="C137" s="129"/>
      <c r="D137" s="196"/>
      <c r="E137" s="59"/>
      <c r="F137" s="74"/>
      <c r="G137" s="125"/>
      <c r="H137" s="125"/>
      <c r="I137" s="74"/>
      <c r="J137" s="115"/>
      <c r="K137" s="403">
        <f t="shared" si="5"/>
        <v>0</v>
      </c>
      <c r="L137" s="201"/>
      <c r="M137" s="172"/>
      <c r="N137" s="185"/>
      <c r="O137" s="172"/>
      <c r="P137" s="172"/>
      <c r="Q137" s="173"/>
      <c r="R137" s="214"/>
      <c r="S137" s="59"/>
    </row>
    <row r="138" spans="1:19">
      <c r="A138" s="61">
        <v>134</v>
      </c>
      <c r="B138" s="269"/>
      <c r="C138" s="128"/>
      <c r="D138" s="197"/>
      <c r="E138" s="62"/>
      <c r="F138" s="73"/>
      <c r="G138" s="126"/>
      <c r="H138" s="126"/>
      <c r="I138" s="73"/>
      <c r="J138" s="116"/>
      <c r="K138" s="404">
        <f t="shared" si="5"/>
        <v>0</v>
      </c>
      <c r="L138" s="202"/>
      <c r="M138" s="174"/>
      <c r="N138" s="186"/>
      <c r="O138" s="174"/>
      <c r="P138" s="174"/>
      <c r="Q138" s="175"/>
      <c r="R138" s="215"/>
      <c r="S138" s="62"/>
    </row>
    <row r="139" spans="1:19">
      <c r="A139" s="58">
        <v>135</v>
      </c>
      <c r="B139" s="268"/>
      <c r="C139" s="129"/>
      <c r="D139" s="196"/>
      <c r="E139" s="59"/>
      <c r="F139" s="74"/>
      <c r="G139" s="125"/>
      <c r="H139" s="125"/>
      <c r="I139" s="74"/>
      <c r="J139" s="115"/>
      <c r="K139" s="403">
        <f t="shared" si="5"/>
        <v>0</v>
      </c>
      <c r="L139" s="201"/>
      <c r="M139" s="172"/>
      <c r="N139" s="185"/>
      <c r="O139" s="172"/>
      <c r="P139" s="172"/>
      <c r="Q139" s="173"/>
      <c r="R139" s="214"/>
      <c r="S139" s="59"/>
    </row>
    <row r="140" spans="1:19">
      <c r="A140" s="61">
        <v>136</v>
      </c>
      <c r="B140" s="269"/>
      <c r="C140" s="128"/>
      <c r="D140" s="197"/>
      <c r="E140" s="62"/>
      <c r="F140" s="73"/>
      <c r="G140" s="126"/>
      <c r="H140" s="126"/>
      <c r="I140" s="73"/>
      <c r="J140" s="116"/>
      <c r="K140" s="404">
        <f t="shared" si="5"/>
        <v>0</v>
      </c>
      <c r="L140" s="202"/>
      <c r="M140" s="174"/>
      <c r="N140" s="186"/>
      <c r="O140" s="174"/>
      <c r="P140" s="174"/>
      <c r="Q140" s="175"/>
      <c r="R140" s="215"/>
      <c r="S140" s="62"/>
    </row>
    <row r="141" spans="1:19">
      <c r="A141" s="58">
        <v>137</v>
      </c>
      <c r="B141" s="268"/>
      <c r="C141" s="129"/>
      <c r="D141" s="196"/>
      <c r="E141" s="59"/>
      <c r="F141" s="74"/>
      <c r="G141" s="125"/>
      <c r="H141" s="125"/>
      <c r="I141" s="74"/>
      <c r="J141" s="115"/>
      <c r="K141" s="403">
        <f t="shared" si="5"/>
        <v>0</v>
      </c>
      <c r="L141" s="201"/>
      <c r="M141" s="172"/>
      <c r="N141" s="185"/>
      <c r="O141" s="172"/>
      <c r="P141" s="172"/>
      <c r="Q141" s="173"/>
      <c r="R141" s="214"/>
      <c r="S141" s="59"/>
    </row>
    <row r="142" spans="1:19">
      <c r="A142" s="61">
        <v>138</v>
      </c>
      <c r="B142" s="269"/>
      <c r="C142" s="128"/>
      <c r="D142" s="197"/>
      <c r="E142" s="62"/>
      <c r="F142" s="73"/>
      <c r="G142" s="126"/>
      <c r="H142" s="126"/>
      <c r="I142" s="73"/>
      <c r="J142" s="116"/>
      <c r="K142" s="404">
        <f t="shared" si="5"/>
        <v>0</v>
      </c>
      <c r="L142" s="202"/>
      <c r="M142" s="174"/>
      <c r="N142" s="186"/>
      <c r="O142" s="174"/>
      <c r="P142" s="174"/>
      <c r="Q142" s="175"/>
      <c r="R142" s="215"/>
      <c r="S142" s="62"/>
    </row>
    <row r="143" spans="1:19">
      <c r="A143" s="58">
        <v>139</v>
      </c>
      <c r="B143" s="268"/>
      <c r="C143" s="129"/>
      <c r="D143" s="196"/>
      <c r="E143" s="59"/>
      <c r="F143" s="74"/>
      <c r="G143" s="125"/>
      <c r="H143" s="125"/>
      <c r="I143" s="74"/>
      <c r="J143" s="115"/>
      <c r="K143" s="403">
        <f t="shared" si="5"/>
        <v>0</v>
      </c>
      <c r="L143" s="201"/>
      <c r="M143" s="172"/>
      <c r="N143" s="185"/>
      <c r="O143" s="172"/>
      <c r="P143" s="172"/>
      <c r="Q143" s="173"/>
      <c r="R143" s="214"/>
      <c r="S143" s="59"/>
    </row>
    <row r="144" spans="1:19">
      <c r="A144" s="61">
        <v>140</v>
      </c>
      <c r="B144" s="269"/>
      <c r="C144" s="128"/>
      <c r="D144" s="197"/>
      <c r="E144" s="62"/>
      <c r="F144" s="73"/>
      <c r="G144" s="126"/>
      <c r="H144" s="126"/>
      <c r="I144" s="73"/>
      <c r="J144" s="116"/>
      <c r="K144" s="404">
        <f t="shared" si="5"/>
        <v>0</v>
      </c>
      <c r="L144" s="202"/>
      <c r="M144" s="174"/>
      <c r="N144" s="186"/>
      <c r="O144" s="174"/>
      <c r="P144" s="174"/>
      <c r="Q144" s="175"/>
      <c r="R144" s="215"/>
      <c r="S144" s="62"/>
    </row>
    <row r="145" spans="1:19">
      <c r="A145" s="58">
        <v>141</v>
      </c>
      <c r="B145" s="268"/>
      <c r="C145" s="129"/>
      <c r="D145" s="196"/>
      <c r="E145" s="59"/>
      <c r="F145" s="74"/>
      <c r="G145" s="125"/>
      <c r="H145" s="125"/>
      <c r="I145" s="74"/>
      <c r="J145" s="115"/>
      <c r="K145" s="403">
        <f t="shared" si="5"/>
        <v>0</v>
      </c>
      <c r="L145" s="201"/>
      <c r="M145" s="172"/>
      <c r="N145" s="185"/>
      <c r="O145" s="172"/>
      <c r="P145" s="172"/>
      <c r="Q145" s="173"/>
      <c r="R145" s="214"/>
      <c r="S145" s="59"/>
    </row>
    <row r="146" spans="1:19">
      <c r="A146" s="61">
        <v>142</v>
      </c>
      <c r="B146" s="269"/>
      <c r="C146" s="128"/>
      <c r="D146" s="197"/>
      <c r="E146" s="62"/>
      <c r="F146" s="73"/>
      <c r="G146" s="126"/>
      <c r="H146" s="126"/>
      <c r="I146" s="73"/>
      <c r="J146" s="116"/>
      <c r="K146" s="404">
        <f t="shared" si="5"/>
        <v>0</v>
      </c>
      <c r="L146" s="202"/>
      <c r="M146" s="174"/>
      <c r="N146" s="186"/>
      <c r="O146" s="174"/>
      <c r="P146" s="174"/>
      <c r="Q146" s="175"/>
      <c r="R146" s="215"/>
      <c r="S146" s="62"/>
    </row>
    <row r="147" spans="1:19">
      <c r="A147" s="58">
        <v>143</v>
      </c>
      <c r="B147" s="268"/>
      <c r="C147" s="129"/>
      <c r="D147" s="196"/>
      <c r="E147" s="59"/>
      <c r="F147" s="74"/>
      <c r="G147" s="125"/>
      <c r="H147" s="125"/>
      <c r="I147" s="74"/>
      <c r="J147" s="115"/>
      <c r="K147" s="403">
        <f t="shared" si="5"/>
        <v>0</v>
      </c>
      <c r="L147" s="201"/>
      <c r="M147" s="172"/>
      <c r="N147" s="185"/>
      <c r="O147" s="172"/>
      <c r="P147" s="172"/>
      <c r="Q147" s="173"/>
      <c r="R147" s="214"/>
      <c r="S147" s="59"/>
    </row>
    <row r="148" spans="1:19">
      <c r="A148" s="61">
        <v>144</v>
      </c>
      <c r="B148" s="269"/>
      <c r="C148" s="128"/>
      <c r="D148" s="197"/>
      <c r="E148" s="62"/>
      <c r="F148" s="73"/>
      <c r="G148" s="126"/>
      <c r="H148" s="126"/>
      <c r="I148" s="73"/>
      <c r="J148" s="116"/>
      <c r="K148" s="404">
        <f t="shared" si="5"/>
        <v>0</v>
      </c>
      <c r="L148" s="202"/>
      <c r="M148" s="174"/>
      <c r="N148" s="186"/>
      <c r="O148" s="174"/>
      <c r="P148" s="174"/>
      <c r="Q148" s="175"/>
      <c r="R148" s="215"/>
      <c r="S148" s="62"/>
    </row>
    <row r="149" spans="1:19">
      <c r="A149" s="58">
        <v>145</v>
      </c>
      <c r="B149" s="268"/>
      <c r="C149" s="129"/>
      <c r="D149" s="196"/>
      <c r="E149" s="59"/>
      <c r="F149" s="74"/>
      <c r="G149" s="125"/>
      <c r="H149" s="125"/>
      <c r="I149" s="74"/>
      <c r="J149" s="115"/>
      <c r="K149" s="403">
        <f t="shared" si="5"/>
        <v>0</v>
      </c>
      <c r="L149" s="201"/>
      <c r="M149" s="172"/>
      <c r="N149" s="185"/>
      <c r="O149" s="172"/>
      <c r="P149" s="172"/>
      <c r="Q149" s="173"/>
      <c r="R149" s="214"/>
      <c r="S149" s="59"/>
    </row>
    <row r="150" spans="1:19">
      <c r="A150" s="61">
        <v>146</v>
      </c>
      <c r="B150" s="269"/>
      <c r="C150" s="128"/>
      <c r="D150" s="197"/>
      <c r="E150" s="62"/>
      <c r="F150" s="73"/>
      <c r="G150" s="126"/>
      <c r="H150" s="126"/>
      <c r="I150" s="73"/>
      <c r="J150" s="116"/>
      <c r="K150" s="404">
        <f t="shared" si="5"/>
        <v>0</v>
      </c>
      <c r="L150" s="202"/>
      <c r="M150" s="174"/>
      <c r="N150" s="186"/>
      <c r="O150" s="174"/>
      <c r="P150" s="174"/>
      <c r="Q150" s="175"/>
      <c r="R150" s="215"/>
      <c r="S150" s="62"/>
    </row>
    <row r="151" spans="1:19">
      <c r="A151" s="58">
        <v>147</v>
      </c>
      <c r="B151" s="268"/>
      <c r="C151" s="129"/>
      <c r="D151" s="196"/>
      <c r="E151" s="59"/>
      <c r="F151" s="74"/>
      <c r="G151" s="125"/>
      <c r="H151" s="125"/>
      <c r="I151" s="74"/>
      <c r="J151" s="115"/>
      <c r="K151" s="403">
        <f t="shared" si="5"/>
        <v>0</v>
      </c>
      <c r="L151" s="201"/>
      <c r="M151" s="172"/>
      <c r="N151" s="185"/>
      <c r="O151" s="172"/>
      <c r="P151" s="172"/>
      <c r="Q151" s="173"/>
      <c r="R151" s="214"/>
      <c r="S151" s="59"/>
    </row>
    <row r="152" spans="1:19">
      <c r="A152" s="61">
        <v>148</v>
      </c>
      <c r="B152" s="269"/>
      <c r="C152" s="128"/>
      <c r="D152" s="197"/>
      <c r="E152" s="62"/>
      <c r="F152" s="73"/>
      <c r="G152" s="126"/>
      <c r="H152" s="126"/>
      <c r="I152" s="73"/>
      <c r="J152" s="116"/>
      <c r="K152" s="404">
        <f t="shared" si="5"/>
        <v>0</v>
      </c>
      <c r="L152" s="202"/>
      <c r="M152" s="174"/>
      <c r="N152" s="186"/>
      <c r="O152" s="174"/>
      <c r="P152" s="174"/>
      <c r="Q152" s="175"/>
      <c r="R152" s="215"/>
      <c r="S152" s="62"/>
    </row>
    <row r="153" spans="1:19">
      <c r="A153" s="58">
        <v>149</v>
      </c>
      <c r="B153" s="268"/>
      <c r="C153" s="129"/>
      <c r="D153" s="196"/>
      <c r="E153" s="59"/>
      <c r="F153" s="74"/>
      <c r="G153" s="125"/>
      <c r="H153" s="125"/>
      <c r="I153" s="74"/>
      <c r="J153" s="115"/>
      <c r="K153" s="403">
        <f t="shared" si="5"/>
        <v>0</v>
      </c>
      <c r="L153" s="201"/>
      <c r="M153" s="172"/>
      <c r="N153" s="185"/>
      <c r="O153" s="172"/>
      <c r="P153" s="172"/>
      <c r="Q153" s="173"/>
      <c r="R153" s="214"/>
      <c r="S153" s="59"/>
    </row>
    <row r="154" spans="1:19">
      <c r="A154" s="61">
        <v>150</v>
      </c>
      <c r="B154" s="269"/>
      <c r="C154" s="128"/>
      <c r="D154" s="197"/>
      <c r="E154" s="62"/>
      <c r="F154" s="73"/>
      <c r="G154" s="126"/>
      <c r="H154" s="126"/>
      <c r="I154" s="73"/>
      <c r="J154" s="116"/>
      <c r="K154" s="404">
        <f t="shared" si="5"/>
        <v>0</v>
      </c>
      <c r="L154" s="202"/>
      <c r="M154" s="174"/>
      <c r="N154" s="186"/>
      <c r="O154" s="174"/>
      <c r="P154" s="174"/>
      <c r="Q154" s="175"/>
      <c r="R154" s="215"/>
      <c r="S154" s="62"/>
    </row>
    <row r="155" spans="1:19">
      <c r="A155" s="58">
        <v>151</v>
      </c>
      <c r="B155" s="268"/>
      <c r="C155" s="129"/>
      <c r="D155" s="196"/>
      <c r="E155" s="59"/>
      <c r="F155" s="74"/>
      <c r="G155" s="125"/>
      <c r="H155" s="125"/>
      <c r="I155" s="74"/>
      <c r="J155" s="115"/>
      <c r="K155" s="403">
        <f t="shared" si="5"/>
        <v>0</v>
      </c>
      <c r="L155" s="201"/>
      <c r="M155" s="172"/>
      <c r="N155" s="185"/>
      <c r="O155" s="172"/>
      <c r="P155" s="172"/>
      <c r="Q155" s="173"/>
      <c r="R155" s="214"/>
      <c r="S155" s="59"/>
    </row>
    <row r="156" spans="1:19">
      <c r="A156" s="61">
        <v>152</v>
      </c>
      <c r="B156" s="269"/>
      <c r="C156" s="128"/>
      <c r="D156" s="197"/>
      <c r="E156" s="62"/>
      <c r="F156" s="73"/>
      <c r="G156" s="126"/>
      <c r="H156" s="126"/>
      <c r="I156" s="73"/>
      <c r="J156" s="116"/>
      <c r="K156" s="404">
        <f t="shared" si="5"/>
        <v>0</v>
      </c>
      <c r="L156" s="202"/>
      <c r="M156" s="174"/>
      <c r="N156" s="186"/>
      <c r="O156" s="174"/>
      <c r="P156" s="174"/>
      <c r="Q156" s="175"/>
      <c r="R156" s="215"/>
      <c r="S156" s="62"/>
    </row>
    <row r="157" spans="1:19">
      <c r="A157" s="58">
        <v>153</v>
      </c>
      <c r="B157" s="268"/>
      <c r="C157" s="129"/>
      <c r="D157" s="196"/>
      <c r="E157" s="59"/>
      <c r="F157" s="74"/>
      <c r="G157" s="125"/>
      <c r="H157" s="125"/>
      <c r="I157" s="74"/>
      <c r="J157" s="115"/>
      <c r="K157" s="403">
        <f t="shared" si="5"/>
        <v>0</v>
      </c>
      <c r="L157" s="201"/>
      <c r="M157" s="172"/>
      <c r="N157" s="185"/>
      <c r="O157" s="172"/>
      <c r="P157" s="172"/>
      <c r="Q157" s="173"/>
      <c r="R157" s="214"/>
      <c r="S157" s="59"/>
    </row>
    <row r="158" spans="1:19">
      <c r="A158" s="61">
        <v>154</v>
      </c>
      <c r="B158" s="269"/>
      <c r="C158" s="128"/>
      <c r="D158" s="197"/>
      <c r="E158" s="62"/>
      <c r="F158" s="73"/>
      <c r="G158" s="126"/>
      <c r="H158" s="126"/>
      <c r="I158" s="73"/>
      <c r="J158" s="116"/>
      <c r="K158" s="404">
        <f t="shared" si="5"/>
        <v>0</v>
      </c>
      <c r="L158" s="202"/>
      <c r="M158" s="174"/>
      <c r="N158" s="186"/>
      <c r="O158" s="174"/>
      <c r="P158" s="174"/>
      <c r="Q158" s="175"/>
      <c r="R158" s="215"/>
      <c r="S158" s="62"/>
    </row>
    <row r="159" spans="1:19">
      <c r="A159" s="58">
        <v>155</v>
      </c>
      <c r="B159" s="268"/>
      <c r="C159" s="129"/>
      <c r="D159" s="196"/>
      <c r="E159" s="59"/>
      <c r="F159" s="74"/>
      <c r="G159" s="125"/>
      <c r="H159" s="125"/>
      <c r="I159" s="74"/>
      <c r="J159" s="115"/>
      <c r="K159" s="403">
        <f t="shared" si="5"/>
        <v>0</v>
      </c>
      <c r="L159" s="201"/>
      <c r="M159" s="172"/>
      <c r="N159" s="185"/>
      <c r="O159" s="172"/>
      <c r="P159" s="172"/>
      <c r="Q159" s="173"/>
      <c r="R159" s="214"/>
      <c r="S159" s="59"/>
    </row>
    <row r="160" spans="1:19">
      <c r="A160" s="61">
        <v>156</v>
      </c>
      <c r="B160" s="269"/>
      <c r="C160" s="128"/>
      <c r="D160" s="197"/>
      <c r="E160" s="62"/>
      <c r="F160" s="73"/>
      <c r="G160" s="126"/>
      <c r="H160" s="126"/>
      <c r="I160" s="73"/>
      <c r="J160" s="116"/>
      <c r="K160" s="404">
        <f t="shared" si="5"/>
        <v>0</v>
      </c>
      <c r="L160" s="202"/>
      <c r="M160" s="174"/>
      <c r="N160" s="186"/>
      <c r="O160" s="174"/>
      <c r="P160" s="174"/>
      <c r="Q160" s="175"/>
      <c r="R160" s="215"/>
      <c r="S160" s="62"/>
    </row>
    <row r="161" spans="1:19">
      <c r="A161" s="58">
        <v>157</v>
      </c>
      <c r="B161" s="268"/>
      <c r="C161" s="129"/>
      <c r="D161" s="196"/>
      <c r="E161" s="59"/>
      <c r="F161" s="74"/>
      <c r="G161" s="125"/>
      <c r="H161" s="125"/>
      <c r="I161" s="74"/>
      <c r="J161" s="115"/>
      <c r="K161" s="403">
        <f t="shared" si="5"/>
        <v>0</v>
      </c>
      <c r="L161" s="201"/>
      <c r="M161" s="172"/>
      <c r="N161" s="185"/>
      <c r="O161" s="172"/>
      <c r="P161" s="172"/>
      <c r="Q161" s="173"/>
      <c r="R161" s="214"/>
      <c r="S161" s="59"/>
    </row>
    <row r="162" spans="1:19">
      <c r="A162" s="61">
        <v>158</v>
      </c>
      <c r="B162" s="269"/>
      <c r="C162" s="128"/>
      <c r="D162" s="197"/>
      <c r="E162" s="62"/>
      <c r="F162" s="73"/>
      <c r="G162" s="126"/>
      <c r="H162" s="126"/>
      <c r="I162" s="73"/>
      <c r="J162" s="116"/>
      <c r="K162" s="404">
        <f t="shared" si="5"/>
        <v>0</v>
      </c>
      <c r="L162" s="202"/>
      <c r="M162" s="174"/>
      <c r="N162" s="186"/>
      <c r="O162" s="174"/>
      <c r="P162" s="174"/>
      <c r="Q162" s="175"/>
      <c r="R162" s="215"/>
      <c r="S162" s="62"/>
    </row>
    <row r="163" spans="1:19">
      <c r="A163" s="58">
        <v>159</v>
      </c>
      <c r="B163" s="268"/>
      <c r="C163" s="129"/>
      <c r="D163" s="196"/>
      <c r="E163" s="59"/>
      <c r="F163" s="74"/>
      <c r="G163" s="125"/>
      <c r="H163" s="125"/>
      <c r="I163" s="74"/>
      <c r="J163" s="115"/>
      <c r="K163" s="403">
        <f t="shared" si="5"/>
        <v>0</v>
      </c>
      <c r="L163" s="201"/>
      <c r="M163" s="172"/>
      <c r="N163" s="185"/>
      <c r="O163" s="172"/>
      <c r="P163" s="172"/>
      <c r="Q163" s="173"/>
      <c r="R163" s="214"/>
      <c r="S163" s="59"/>
    </row>
    <row r="164" spans="1:19">
      <c r="A164" s="61">
        <v>160</v>
      </c>
      <c r="B164" s="269"/>
      <c r="C164" s="128"/>
      <c r="D164" s="197"/>
      <c r="E164" s="62"/>
      <c r="F164" s="73"/>
      <c r="G164" s="126"/>
      <c r="H164" s="126"/>
      <c r="I164" s="73"/>
      <c r="J164" s="116"/>
      <c r="K164" s="404">
        <f t="shared" si="5"/>
        <v>0</v>
      </c>
      <c r="L164" s="202"/>
      <c r="M164" s="174"/>
      <c r="N164" s="186"/>
      <c r="O164" s="174"/>
      <c r="P164" s="174"/>
      <c r="Q164" s="175"/>
      <c r="R164" s="215"/>
      <c r="S164" s="62"/>
    </row>
    <row r="165" spans="1:19">
      <c r="A165" s="58">
        <v>161</v>
      </c>
      <c r="B165" s="268"/>
      <c r="C165" s="129"/>
      <c r="D165" s="196"/>
      <c r="E165" s="59"/>
      <c r="F165" s="74"/>
      <c r="G165" s="125"/>
      <c r="H165" s="125"/>
      <c r="I165" s="74"/>
      <c r="J165" s="115"/>
      <c r="K165" s="403">
        <f t="shared" si="5"/>
        <v>0</v>
      </c>
      <c r="L165" s="201"/>
      <c r="M165" s="172"/>
      <c r="N165" s="185"/>
      <c r="O165" s="172"/>
      <c r="P165" s="172"/>
      <c r="Q165" s="173"/>
      <c r="R165" s="214"/>
      <c r="S165" s="59"/>
    </row>
    <row r="166" spans="1:19">
      <c r="A166" s="61">
        <v>162</v>
      </c>
      <c r="B166" s="269"/>
      <c r="C166" s="128"/>
      <c r="D166" s="197"/>
      <c r="E166" s="62"/>
      <c r="F166" s="73"/>
      <c r="G166" s="126"/>
      <c r="H166" s="126"/>
      <c r="I166" s="73"/>
      <c r="J166" s="116"/>
      <c r="K166" s="404">
        <f t="shared" si="5"/>
        <v>0</v>
      </c>
      <c r="L166" s="202"/>
      <c r="M166" s="174"/>
      <c r="N166" s="186"/>
      <c r="O166" s="174"/>
      <c r="P166" s="174"/>
      <c r="Q166" s="175"/>
      <c r="R166" s="215"/>
      <c r="S166" s="62"/>
    </row>
    <row r="167" spans="1:19">
      <c r="A167" s="58">
        <v>163</v>
      </c>
      <c r="B167" s="268"/>
      <c r="C167" s="129"/>
      <c r="D167" s="196"/>
      <c r="E167" s="59"/>
      <c r="F167" s="74"/>
      <c r="G167" s="125"/>
      <c r="H167" s="125"/>
      <c r="I167" s="74"/>
      <c r="J167" s="115"/>
      <c r="K167" s="403">
        <f t="shared" si="5"/>
        <v>0</v>
      </c>
      <c r="L167" s="201"/>
      <c r="M167" s="172"/>
      <c r="N167" s="185"/>
      <c r="O167" s="172"/>
      <c r="P167" s="172"/>
      <c r="Q167" s="173"/>
      <c r="R167" s="214"/>
      <c r="S167" s="59"/>
    </row>
    <row r="168" spans="1:19">
      <c r="A168" s="61">
        <v>164</v>
      </c>
      <c r="B168" s="269"/>
      <c r="C168" s="128"/>
      <c r="D168" s="197"/>
      <c r="E168" s="62"/>
      <c r="F168" s="73"/>
      <c r="G168" s="126"/>
      <c r="H168" s="126"/>
      <c r="I168" s="73"/>
      <c r="J168" s="116"/>
      <c r="K168" s="404">
        <f t="shared" si="5"/>
        <v>0</v>
      </c>
      <c r="L168" s="202"/>
      <c r="M168" s="174"/>
      <c r="N168" s="186"/>
      <c r="O168" s="174"/>
      <c r="P168" s="174"/>
      <c r="Q168" s="175"/>
      <c r="R168" s="215"/>
      <c r="S168" s="62"/>
    </row>
    <row r="169" spans="1:19">
      <c r="A169" s="58">
        <v>165</v>
      </c>
      <c r="B169" s="268"/>
      <c r="C169" s="129"/>
      <c r="D169" s="196"/>
      <c r="E169" s="59"/>
      <c r="F169" s="74"/>
      <c r="G169" s="125"/>
      <c r="H169" s="125"/>
      <c r="I169" s="74"/>
      <c r="J169" s="115"/>
      <c r="K169" s="403">
        <f t="shared" si="5"/>
        <v>0</v>
      </c>
      <c r="L169" s="201"/>
      <c r="M169" s="172"/>
      <c r="N169" s="185"/>
      <c r="O169" s="172"/>
      <c r="P169" s="172"/>
      <c r="Q169" s="173"/>
      <c r="R169" s="214"/>
      <c r="S169" s="59"/>
    </row>
    <row r="170" spans="1:19">
      <c r="A170" s="61">
        <v>166</v>
      </c>
      <c r="B170" s="269"/>
      <c r="C170" s="128"/>
      <c r="D170" s="197"/>
      <c r="E170" s="62"/>
      <c r="F170" s="73"/>
      <c r="G170" s="126"/>
      <c r="H170" s="126"/>
      <c r="I170" s="73"/>
      <c r="J170" s="116"/>
      <c r="K170" s="404">
        <f t="shared" si="5"/>
        <v>0</v>
      </c>
      <c r="L170" s="202"/>
      <c r="M170" s="174"/>
      <c r="N170" s="186"/>
      <c r="O170" s="174"/>
      <c r="P170" s="174"/>
      <c r="Q170" s="175"/>
      <c r="R170" s="215"/>
      <c r="S170" s="62"/>
    </row>
    <row r="171" spans="1:19">
      <c r="A171" s="58">
        <v>167</v>
      </c>
      <c r="B171" s="268"/>
      <c r="C171" s="129"/>
      <c r="D171" s="196"/>
      <c r="E171" s="59"/>
      <c r="F171" s="74"/>
      <c r="G171" s="125"/>
      <c r="H171" s="125"/>
      <c r="I171" s="74"/>
      <c r="J171" s="115"/>
      <c r="K171" s="403">
        <f t="shared" si="5"/>
        <v>0</v>
      </c>
      <c r="L171" s="201"/>
      <c r="M171" s="172"/>
      <c r="N171" s="185"/>
      <c r="O171" s="172"/>
      <c r="P171" s="172"/>
      <c r="Q171" s="173"/>
      <c r="R171" s="214"/>
      <c r="S171" s="59"/>
    </row>
    <row r="172" spans="1:19">
      <c r="A172" s="61">
        <v>168</v>
      </c>
      <c r="B172" s="269"/>
      <c r="C172" s="128"/>
      <c r="D172" s="197"/>
      <c r="E172" s="62"/>
      <c r="F172" s="73"/>
      <c r="G172" s="126"/>
      <c r="H172" s="126"/>
      <c r="I172" s="73"/>
      <c r="J172" s="116"/>
      <c r="K172" s="404">
        <f t="shared" si="5"/>
        <v>0</v>
      </c>
      <c r="L172" s="202"/>
      <c r="M172" s="174"/>
      <c r="N172" s="186"/>
      <c r="O172" s="174"/>
      <c r="P172" s="174"/>
      <c r="Q172" s="175"/>
      <c r="R172" s="215"/>
      <c r="S172" s="62"/>
    </row>
    <row r="173" spans="1:19">
      <c r="A173" s="58">
        <v>169</v>
      </c>
      <c r="B173" s="268"/>
      <c r="C173" s="129"/>
      <c r="D173" s="196"/>
      <c r="E173" s="59"/>
      <c r="F173" s="74"/>
      <c r="G173" s="125"/>
      <c r="H173" s="125"/>
      <c r="I173" s="74"/>
      <c r="J173" s="115"/>
      <c r="K173" s="403">
        <f t="shared" si="5"/>
        <v>0</v>
      </c>
      <c r="L173" s="201"/>
      <c r="M173" s="172"/>
      <c r="N173" s="185"/>
      <c r="O173" s="172"/>
      <c r="P173" s="172"/>
      <c r="Q173" s="173"/>
      <c r="R173" s="214"/>
      <c r="S173" s="59"/>
    </row>
    <row r="174" spans="1:19">
      <c r="A174" s="61">
        <v>170</v>
      </c>
      <c r="B174" s="269"/>
      <c r="C174" s="128"/>
      <c r="D174" s="197"/>
      <c r="E174" s="62"/>
      <c r="F174" s="73"/>
      <c r="G174" s="126"/>
      <c r="H174" s="126"/>
      <c r="I174" s="73"/>
      <c r="J174" s="116"/>
      <c r="K174" s="404">
        <f t="shared" si="5"/>
        <v>0</v>
      </c>
      <c r="L174" s="202"/>
      <c r="M174" s="174"/>
      <c r="N174" s="186"/>
      <c r="O174" s="174"/>
      <c r="P174" s="174"/>
      <c r="Q174" s="175"/>
      <c r="R174" s="215"/>
      <c r="S174" s="62"/>
    </row>
    <row r="175" spans="1:19">
      <c r="A175" s="58">
        <v>171</v>
      </c>
      <c r="B175" s="268"/>
      <c r="C175" s="129"/>
      <c r="D175" s="196"/>
      <c r="E175" s="59"/>
      <c r="F175" s="74"/>
      <c r="G175" s="125"/>
      <c r="H175" s="125"/>
      <c r="I175" s="74"/>
      <c r="J175" s="115"/>
      <c r="K175" s="403">
        <f t="shared" si="5"/>
        <v>0</v>
      </c>
      <c r="L175" s="201"/>
      <c r="M175" s="172"/>
      <c r="N175" s="185"/>
      <c r="O175" s="172"/>
      <c r="P175" s="172"/>
      <c r="Q175" s="173"/>
      <c r="R175" s="214"/>
      <c r="S175" s="59"/>
    </row>
    <row r="176" spans="1:19">
      <c r="A176" s="61">
        <v>172</v>
      </c>
      <c r="B176" s="269"/>
      <c r="C176" s="128"/>
      <c r="D176" s="197"/>
      <c r="E176" s="62"/>
      <c r="F176" s="73"/>
      <c r="G176" s="126"/>
      <c r="H176" s="126"/>
      <c r="I176" s="73"/>
      <c r="J176" s="116"/>
      <c r="K176" s="404">
        <f t="shared" si="5"/>
        <v>0</v>
      </c>
      <c r="L176" s="202"/>
      <c r="M176" s="174"/>
      <c r="N176" s="186"/>
      <c r="O176" s="174"/>
      <c r="P176" s="174"/>
      <c r="Q176" s="175"/>
      <c r="R176" s="215"/>
      <c r="S176" s="62"/>
    </row>
    <row r="177" spans="1:19">
      <c r="A177" s="58">
        <v>173</v>
      </c>
      <c r="B177" s="268"/>
      <c r="C177" s="129"/>
      <c r="D177" s="196"/>
      <c r="E177" s="59"/>
      <c r="F177" s="74"/>
      <c r="G177" s="125"/>
      <c r="H177" s="125"/>
      <c r="I177" s="74"/>
      <c r="J177" s="115"/>
      <c r="K177" s="403">
        <f t="shared" si="5"/>
        <v>0</v>
      </c>
      <c r="L177" s="201"/>
      <c r="M177" s="172"/>
      <c r="N177" s="185"/>
      <c r="O177" s="172"/>
      <c r="P177" s="172"/>
      <c r="Q177" s="173"/>
      <c r="R177" s="214"/>
      <c r="S177" s="59"/>
    </row>
    <row r="178" spans="1:19">
      <c r="A178" s="61">
        <v>174</v>
      </c>
      <c r="B178" s="269"/>
      <c r="C178" s="128"/>
      <c r="D178" s="197"/>
      <c r="E178" s="62"/>
      <c r="F178" s="73"/>
      <c r="G178" s="126"/>
      <c r="H178" s="126"/>
      <c r="I178" s="73"/>
      <c r="J178" s="116"/>
      <c r="K178" s="404">
        <f t="shared" si="5"/>
        <v>0</v>
      </c>
      <c r="L178" s="202"/>
      <c r="M178" s="174"/>
      <c r="N178" s="186"/>
      <c r="O178" s="174"/>
      <c r="P178" s="174"/>
      <c r="Q178" s="175"/>
      <c r="R178" s="215"/>
      <c r="S178" s="62"/>
    </row>
    <row r="179" spans="1:19">
      <c r="A179" s="58">
        <v>175</v>
      </c>
      <c r="B179" s="268"/>
      <c r="C179" s="129"/>
      <c r="D179" s="196"/>
      <c r="E179" s="59"/>
      <c r="F179" s="74"/>
      <c r="G179" s="125"/>
      <c r="H179" s="125"/>
      <c r="I179" s="74"/>
      <c r="J179" s="115"/>
      <c r="K179" s="403">
        <f t="shared" si="5"/>
        <v>0</v>
      </c>
      <c r="L179" s="201"/>
      <c r="M179" s="172"/>
      <c r="N179" s="185"/>
      <c r="O179" s="172"/>
      <c r="P179" s="172"/>
      <c r="Q179" s="173"/>
      <c r="R179" s="214"/>
      <c r="S179" s="59"/>
    </row>
    <row r="180" spans="1:19">
      <c r="A180" s="61">
        <v>176</v>
      </c>
      <c r="B180" s="269"/>
      <c r="C180" s="128"/>
      <c r="D180" s="197"/>
      <c r="E180" s="62"/>
      <c r="F180" s="73"/>
      <c r="G180" s="126"/>
      <c r="H180" s="126"/>
      <c r="I180" s="73"/>
      <c r="J180" s="116"/>
      <c r="K180" s="404">
        <f t="shared" si="5"/>
        <v>0</v>
      </c>
      <c r="L180" s="202"/>
      <c r="M180" s="174"/>
      <c r="N180" s="186"/>
      <c r="O180" s="174"/>
      <c r="P180" s="174"/>
      <c r="Q180" s="175"/>
      <c r="R180" s="215"/>
      <c r="S180" s="62"/>
    </row>
    <row r="181" spans="1:19">
      <c r="A181" s="58">
        <v>177</v>
      </c>
      <c r="B181" s="268"/>
      <c r="C181" s="129"/>
      <c r="D181" s="196"/>
      <c r="E181" s="59"/>
      <c r="F181" s="74"/>
      <c r="G181" s="125"/>
      <c r="H181" s="125"/>
      <c r="I181" s="74"/>
      <c r="J181" s="115"/>
      <c r="K181" s="403">
        <f t="shared" si="5"/>
        <v>0</v>
      </c>
      <c r="L181" s="201"/>
      <c r="M181" s="172"/>
      <c r="N181" s="185"/>
      <c r="O181" s="172"/>
      <c r="P181" s="172"/>
      <c r="Q181" s="173"/>
      <c r="R181" s="214"/>
      <c r="S181" s="59"/>
    </row>
    <row r="182" spans="1:19">
      <c r="A182" s="61">
        <v>178</v>
      </c>
      <c r="B182" s="269"/>
      <c r="C182" s="128"/>
      <c r="D182" s="197"/>
      <c r="E182" s="62"/>
      <c r="F182" s="73"/>
      <c r="G182" s="126"/>
      <c r="H182" s="126"/>
      <c r="I182" s="73"/>
      <c r="J182" s="116"/>
      <c r="K182" s="404">
        <f t="shared" si="5"/>
        <v>0</v>
      </c>
      <c r="L182" s="202"/>
      <c r="M182" s="174"/>
      <c r="N182" s="186"/>
      <c r="O182" s="174"/>
      <c r="P182" s="174"/>
      <c r="Q182" s="175"/>
      <c r="R182" s="215"/>
      <c r="S182" s="62"/>
    </row>
    <row r="183" spans="1:19">
      <c r="A183" s="58">
        <v>179</v>
      </c>
      <c r="B183" s="268"/>
      <c r="C183" s="129"/>
      <c r="D183" s="196"/>
      <c r="E183" s="59"/>
      <c r="F183" s="74"/>
      <c r="G183" s="125"/>
      <c r="H183" s="125"/>
      <c r="I183" s="74"/>
      <c r="J183" s="115"/>
      <c r="K183" s="403">
        <f t="shared" si="5"/>
        <v>0</v>
      </c>
      <c r="L183" s="201"/>
      <c r="M183" s="172"/>
      <c r="N183" s="185"/>
      <c r="O183" s="172"/>
      <c r="P183" s="172"/>
      <c r="Q183" s="173"/>
      <c r="R183" s="214"/>
      <c r="S183" s="59"/>
    </row>
    <row r="184" spans="1:19">
      <c r="A184" s="61">
        <v>180</v>
      </c>
      <c r="B184" s="269"/>
      <c r="C184" s="128"/>
      <c r="D184" s="197"/>
      <c r="E184" s="62"/>
      <c r="F184" s="73"/>
      <c r="G184" s="126"/>
      <c r="H184" s="126"/>
      <c r="I184" s="73"/>
      <c r="J184" s="116"/>
      <c r="K184" s="404">
        <f t="shared" si="5"/>
        <v>0</v>
      </c>
      <c r="L184" s="202"/>
      <c r="M184" s="174"/>
      <c r="N184" s="186"/>
      <c r="O184" s="174"/>
      <c r="P184" s="174"/>
      <c r="Q184" s="175"/>
      <c r="R184" s="215"/>
      <c r="S184" s="62"/>
    </row>
    <row r="185" spans="1:19">
      <c r="A185" s="58">
        <v>181</v>
      </c>
      <c r="B185" s="268"/>
      <c r="C185" s="129"/>
      <c r="D185" s="196"/>
      <c r="E185" s="59"/>
      <c r="F185" s="74"/>
      <c r="G185" s="125"/>
      <c r="H185" s="125"/>
      <c r="I185" s="74"/>
      <c r="J185" s="115"/>
      <c r="K185" s="403">
        <f t="shared" si="5"/>
        <v>0</v>
      </c>
      <c r="L185" s="201"/>
      <c r="M185" s="172"/>
      <c r="N185" s="185"/>
      <c r="O185" s="172"/>
      <c r="P185" s="172"/>
      <c r="Q185" s="173"/>
      <c r="R185" s="214"/>
      <c r="S185" s="59"/>
    </row>
    <row r="186" spans="1:19">
      <c r="A186" s="61">
        <v>182</v>
      </c>
      <c r="B186" s="269"/>
      <c r="C186" s="128"/>
      <c r="D186" s="197"/>
      <c r="E186" s="62"/>
      <c r="F186" s="73"/>
      <c r="G186" s="126"/>
      <c r="H186" s="126"/>
      <c r="I186" s="73"/>
      <c r="J186" s="116"/>
      <c r="K186" s="404">
        <f t="shared" si="5"/>
        <v>0</v>
      </c>
      <c r="L186" s="202"/>
      <c r="M186" s="174"/>
      <c r="N186" s="186"/>
      <c r="O186" s="174"/>
      <c r="P186" s="174"/>
      <c r="Q186" s="175"/>
      <c r="R186" s="215"/>
      <c r="S186" s="62"/>
    </row>
    <row r="187" spans="1:19">
      <c r="A187" s="58">
        <v>183</v>
      </c>
      <c r="B187" s="268"/>
      <c r="C187" s="129"/>
      <c r="D187" s="196"/>
      <c r="E187" s="59"/>
      <c r="F187" s="74"/>
      <c r="G187" s="125"/>
      <c r="H187" s="125"/>
      <c r="I187" s="74"/>
      <c r="J187" s="115"/>
      <c r="K187" s="403">
        <f t="shared" si="5"/>
        <v>0</v>
      </c>
      <c r="L187" s="201"/>
      <c r="M187" s="172"/>
      <c r="N187" s="185"/>
      <c r="O187" s="172"/>
      <c r="P187" s="172"/>
      <c r="Q187" s="173"/>
      <c r="R187" s="214"/>
      <c r="S187" s="59"/>
    </row>
    <row r="188" spans="1:19">
      <c r="A188" s="61">
        <v>184</v>
      </c>
      <c r="B188" s="269"/>
      <c r="C188" s="128"/>
      <c r="D188" s="197"/>
      <c r="E188" s="62"/>
      <c r="F188" s="73"/>
      <c r="G188" s="126"/>
      <c r="H188" s="126"/>
      <c r="I188" s="73"/>
      <c r="J188" s="116"/>
      <c r="K188" s="404">
        <f t="shared" si="5"/>
        <v>0</v>
      </c>
      <c r="L188" s="202"/>
      <c r="M188" s="174"/>
      <c r="N188" s="186"/>
      <c r="O188" s="174"/>
      <c r="P188" s="174"/>
      <c r="Q188" s="175"/>
      <c r="R188" s="215"/>
      <c r="S188" s="62"/>
    </row>
    <row r="189" spans="1:19">
      <c r="A189" s="58">
        <v>185</v>
      </c>
      <c r="B189" s="268"/>
      <c r="C189" s="129"/>
      <c r="D189" s="196"/>
      <c r="E189" s="59"/>
      <c r="F189" s="74"/>
      <c r="G189" s="125"/>
      <c r="H189" s="125"/>
      <c r="I189" s="74"/>
      <c r="J189" s="115"/>
      <c r="K189" s="403">
        <f t="shared" si="5"/>
        <v>0</v>
      </c>
      <c r="L189" s="201"/>
      <c r="M189" s="172"/>
      <c r="N189" s="185"/>
      <c r="O189" s="172"/>
      <c r="P189" s="172"/>
      <c r="Q189" s="173"/>
      <c r="R189" s="214"/>
      <c r="S189" s="59"/>
    </row>
    <row r="190" spans="1:19">
      <c r="A190" s="61">
        <v>186</v>
      </c>
      <c r="B190" s="269"/>
      <c r="C190" s="128"/>
      <c r="D190" s="197"/>
      <c r="E190" s="62"/>
      <c r="F190" s="73"/>
      <c r="G190" s="126"/>
      <c r="H190" s="126"/>
      <c r="I190" s="73"/>
      <c r="J190" s="116"/>
      <c r="K190" s="404">
        <f t="shared" si="5"/>
        <v>0</v>
      </c>
      <c r="L190" s="202"/>
      <c r="M190" s="174"/>
      <c r="N190" s="186"/>
      <c r="O190" s="174"/>
      <c r="P190" s="174"/>
      <c r="Q190" s="175"/>
      <c r="R190" s="215"/>
      <c r="S190" s="62"/>
    </row>
    <row r="191" spans="1:19">
      <c r="A191" s="58">
        <v>187</v>
      </c>
      <c r="B191" s="268"/>
      <c r="C191" s="129"/>
      <c r="D191" s="196"/>
      <c r="E191" s="59"/>
      <c r="F191" s="74"/>
      <c r="G191" s="125"/>
      <c r="H191" s="125"/>
      <c r="I191" s="74"/>
      <c r="J191" s="115"/>
      <c r="K191" s="403">
        <f t="shared" si="5"/>
        <v>0</v>
      </c>
      <c r="L191" s="201"/>
      <c r="M191" s="172"/>
      <c r="N191" s="185"/>
      <c r="O191" s="172"/>
      <c r="P191" s="172"/>
      <c r="Q191" s="173"/>
      <c r="R191" s="214"/>
      <c r="S191" s="59"/>
    </row>
    <row r="192" spans="1:19">
      <c r="A192" s="61">
        <v>188</v>
      </c>
      <c r="B192" s="269"/>
      <c r="C192" s="128"/>
      <c r="D192" s="197"/>
      <c r="E192" s="62"/>
      <c r="F192" s="73"/>
      <c r="G192" s="126"/>
      <c r="H192" s="126"/>
      <c r="I192" s="73"/>
      <c r="J192" s="116"/>
      <c r="K192" s="404">
        <f t="shared" si="5"/>
        <v>0</v>
      </c>
      <c r="L192" s="202"/>
      <c r="M192" s="174"/>
      <c r="N192" s="186"/>
      <c r="O192" s="174"/>
      <c r="P192" s="174"/>
      <c r="Q192" s="175"/>
      <c r="R192" s="215"/>
      <c r="S192" s="62"/>
    </row>
    <row r="193" spans="1:19">
      <c r="A193" s="58">
        <v>189</v>
      </c>
      <c r="B193" s="268"/>
      <c r="C193" s="129"/>
      <c r="D193" s="196"/>
      <c r="E193" s="59"/>
      <c r="F193" s="74"/>
      <c r="G193" s="125"/>
      <c r="H193" s="125"/>
      <c r="I193" s="74"/>
      <c r="J193" s="115"/>
      <c r="K193" s="403">
        <f t="shared" si="5"/>
        <v>0</v>
      </c>
      <c r="L193" s="201"/>
      <c r="M193" s="172"/>
      <c r="N193" s="185"/>
      <c r="O193" s="172"/>
      <c r="P193" s="172"/>
      <c r="Q193" s="173"/>
      <c r="R193" s="214"/>
      <c r="S193" s="59"/>
    </row>
    <row r="194" spans="1:19">
      <c r="A194" s="61">
        <v>190</v>
      </c>
      <c r="B194" s="269"/>
      <c r="C194" s="128"/>
      <c r="D194" s="197"/>
      <c r="E194" s="62"/>
      <c r="F194" s="73"/>
      <c r="G194" s="126"/>
      <c r="H194" s="126"/>
      <c r="I194" s="73"/>
      <c r="J194" s="116"/>
      <c r="K194" s="404">
        <f t="shared" si="5"/>
        <v>0</v>
      </c>
      <c r="L194" s="202"/>
      <c r="M194" s="174"/>
      <c r="N194" s="186"/>
      <c r="O194" s="174"/>
      <c r="P194" s="174"/>
      <c r="Q194" s="175"/>
      <c r="R194" s="215"/>
      <c r="S194" s="62"/>
    </row>
    <row r="195" spans="1:19">
      <c r="A195" s="58">
        <v>191</v>
      </c>
      <c r="B195" s="268"/>
      <c r="C195" s="129"/>
      <c r="D195" s="196"/>
      <c r="E195" s="59"/>
      <c r="F195" s="74"/>
      <c r="G195" s="125"/>
      <c r="H195" s="125"/>
      <c r="I195" s="74"/>
      <c r="J195" s="115"/>
      <c r="K195" s="403">
        <f t="shared" si="5"/>
        <v>0</v>
      </c>
      <c r="L195" s="201"/>
      <c r="M195" s="172"/>
      <c r="N195" s="185"/>
      <c r="O195" s="172"/>
      <c r="P195" s="172"/>
      <c r="Q195" s="173"/>
      <c r="R195" s="214"/>
      <c r="S195" s="59"/>
    </row>
    <row r="196" spans="1:19">
      <c r="A196" s="61">
        <v>192</v>
      </c>
      <c r="B196" s="269"/>
      <c r="C196" s="128"/>
      <c r="D196" s="197"/>
      <c r="E196" s="62"/>
      <c r="F196" s="73"/>
      <c r="G196" s="126"/>
      <c r="H196" s="126"/>
      <c r="I196" s="73"/>
      <c r="J196" s="116"/>
      <c r="K196" s="404">
        <f t="shared" si="5"/>
        <v>0</v>
      </c>
      <c r="L196" s="202"/>
      <c r="M196" s="174"/>
      <c r="N196" s="186"/>
      <c r="O196" s="174"/>
      <c r="P196" s="174"/>
      <c r="Q196" s="175"/>
      <c r="R196" s="215"/>
      <c r="S196" s="62"/>
    </row>
    <row r="197" spans="1:19">
      <c r="A197" s="58">
        <v>193</v>
      </c>
      <c r="B197" s="268"/>
      <c r="C197" s="129"/>
      <c r="D197" s="196"/>
      <c r="E197" s="59"/>
      <c r="F197" s="74"/>
      <c r="G197" s="125"/>
      <c r="H197" s="125"/>
      <c r="I197" s="74"/>
      <c r="J197" s="115"/>
      <c r="K197" s="403">
        <f t="shared" si="5"/>
        <v>0</v>
      </c>
      <c r="L197" s="201"/>
      <c r="M197" s="172"/>
      <c r="N197" s="185"/>
      <c r="O197" s="172"/>
      <c r="P197" s="172"/>
      <c r="Q197" s="173"/>
      <c r="R197" s="214"/>
      <c r="S197" s="59"/>
    </row>
    <row r="198" spans="1:19">
      <c r="A198" s="61">
        <v>194</v>
      </c>
      <c r="B198" s="269"/>
      <c r="C198" s="128"/>
      <c r="D198" s="197"/>
      <c r="E198" s="62"/>
      <c r="F198" s="73"/>
      <c r="G198" s="126"/>
      <c r="H198" s="126"/>
      <c r="I198" s="73"/>
      <c r="J198" s="116"/>
      <c r="K198" s="404">
        <f t="shared" ref="K198:K204" si="6">I198*J198</f>
        <v>0</v>
      </c>
      <c r="L198" s="202"/>
      <c r="M198" s="174"/>
      <c r="N198" s="186"/>
      <c r="O198" s="174"/>
      <c r="P198" s="174"/>
      <c r="Q198" s="175"/>
      <c r="R198" s="215"/>
      <c r="S198" s="62"/>
    </row>
    <row r="199" spans="1:19">
      <c r="A199" s="58">
        <v>195</v>
      </c>
      <c r="B199" s="268"/>
      <c r="C199" s="129"/>
      <c r="D199" s="196"/>
      <c r="E199" s="59"/>
      <c r="F199" s="74"/>
      <c r="G199" s="125"/>
      <c r="H199" s="125"/>
      <c r="I199" s="74"/>
      <c r="J199" s="115"/>
      <c r="K199" s="403">
        <f t="shared" si="6"/>
        <v>0</v>
      </c>
      <c r="L199" s="201"/>
      <c r="M199" s="172"/>
      <c r="N199" s="185"/>
      <c r="O199" s="172"/>
      <c r="P199" s="172"/>
      <c r="Q199" s="173"/>
      <c r="R199" s="214"/>
      <c r="S199" s="59"/>
    </row>
    <row r="200" spans="1:19">
      <c r="A200" s="61">
        <v>196</v>
      </c>
      <c r="B200" s="269"/>
      <c r="C200" s="128"/>
      <c r="D200" s="197"/>
      <c r="E200" s="62"/>
      <c r="F200" s="73"/>
      <c r="G200" s="126"/>
      <c r="H200" s="126"/>
      <c r="I200" s="73"/>
      <c r="J200" s="116"/>
      <c r="K200" s="404">
        <f t="shared" si="6"/>
        <v>0</v>
      </c>
      <c r="L200" s="202"/>
      <c r="M200" s="174"/>
      <c r="N200" s="186"/>
      <c r="O200" s="174"/>
      <c r="P200" s="174"/>
      <c r="Q200" s="175"/>
      <c r="R200" s="215"/>
      <c r="S200" s="62"/>
    </row>
    <row r="201" spans="1:19">
      <c r="A201" s="58">
        <v>197</v>
      </c>
      <c r="B201" s="268"/>
      <c r="C201" s="129"/>
      <c r="D201" s="196"/>
      <c r="E201" s="59"/>
      <c r="F201" s="74"/>
      <c r="G201" s="125"/>
      <c r="H201" s="125"/>
      <c r="I201" s="74"/>
      <c r="J201" s="115"/>
      <c r="K201" s="403">
        <f t="shared" si="6"/>
        <v>0</v>
      </c>
      <c r="L201" s="201"/>
      <c r="M201" s="172"/>
      <c r="N201" s="185"/>
      <c r="O201" s="172"/>
      <c r="P201" s="172"/>
      <c r="Q201" s="173"/>
      <c r="R201" s="214"/>
      <c r="S201" s="59"/>
    </row>
    <row r="202" spans="1:19">
      <c r="A202" s="61">
        <v>198</v>
      </c>
      <c r="B202" s="269"/>
      <c r="C202" s="128"/>
      <c r="D202" s="197"/>
      <c r="E202" s="62"/>
      <c r="F202" s="73"/>
      <c r="G202" s="126"/>
      <c r="H202" s="126"/>
      <c r="I202" s="73"/>
      <c r="J202" s="116"/>
      <c r="K202" s="404">
        <f t="shared" si="6"/>
        <v>0</v>
      </c>
      <c r="L202" s="202"/>
      <c r="M202" s="174"/>
      <c r="N202" s="186"/>
      <c r="O202" s="174"/>
      <c r="P202" s="174"/>
      <c r="Q202" s="175"/>
      <c r="R202" s="215"/>
      <c r="S202" s="62"/>
    </row>
    <row r="203" spans="1:19">
      <c r="A203" s="58">
        <v>199</v>
      </c>
      <c r="B203" s="268"/>
      <c r="C203" s="129"/>
      <c r="D203" s="196"/>
      <c r="E203" s="59"/>
      <c r="F203" s="74"/>
      <c r="G203" s="125"/>
      <c r="H203" s="125"/>
      <c r="I203" s="74"/>
      <c r="J203" s="115"/>
      <c r="K203" s="403">
        <f t="shared" si="6"/>
        <v>0</v>
      </c>
      <c r="L203" s="201"/>
      <c r="M203" s="172"/>
      <c r="N203" s="185"/>
      <c r="O203" s="172"/>
      <c r="P203" s="172"/>
      <c r="Q203" s="173"/>
      <c r="R203" s="214"/>
      <c r="S203" s="59"/>
    </row>
    <row r="204" spans="1:19">
      <c r="A204" s="61">
        <v>200</v>
      </c>
      <c r="B204" s="269"/>
      <c r="C204" s="128"/>
      <c r="D204" s="197"/>
      <c r="E204" s="62"/>
      <c r="F204" s="73"/>
      <c r="G204" s="126"/>
      <c r="H204" s="126"/>
      <c r="I204" s="73"/>
      <c r="J204" s="116"/>
      <c r="K204" s="404">
        <f t="shared" si="6"/>
        <v>0</v>
      </c>
      <c r="L204" s="202"/>
      <c r="M204" s="174"/>
      <c r="N204" s="186"/>
      <c r="O204" s="174"/>
      <c r="P204" s="174"/>
      <c r="Q204" s="175"/>
      <c r="R204" s="215"/>
      <c r="S204" s="62"/>
    </row>
    <row r="205" spans="1:19">
      <c r="A205" s="58">
        <v>201</v>
      </c>
      <c r="B205" s="268"/>
      <c r="C205" s="129"/>
      <c r="D205" s="196"/>
      <c r="E205" s="59"/>
      <c r="F205" s="74"/>
      <c r="G205" s="125"/>
      <c r="H205" s="125"/>
      <c r="I205" s="74"/>
      <c r="J205" s="115"/>
      <c r="K205" s="403">
        <f t="shared" ref="K205:K268" si="7">I205*J205</f>
        <v>0</v>
      </c>
      <c r="L205" s="201"/>
      <c r="M205" s="172"/>
      <c r="N205" s="185"/>
      <c r="O205" s="172"/>
      <c r="P205" s="172"/>
      <c r="Q205" s="173"/>
      <c r="R205" s="214"/>
      <c r="S205" s="59"/>
    </row>
    <row r="206" spans="1:19">
      <c r="A206" s="61">
        <v>202</v>
      </c>
      <c r="B206" s="269"/>
      <c r="C206" s="128"/>
      <c r="D206" s="197"/>
      <c r="E206" s="62"/>
      <c r="F206" s="73"/>
      <c r="G206" s="126"/>
      <c r="H206" s="126"/>
      <c r="I206" s="73"/>
      <c r="J206" s="116"/>
      <c r="K206" s="404">
        <f t="shared" si="7"/>
        <v>0</v>
      </c>
      <c r="L206" s="202"/>
      <c r="M206" s="174"/>
      <c r="N206" s="186"/>
      <c r="O206" s="174"/>
      <c r="P206" s="174"/>
      <c r="Q206" s="175"/>
      <c r="R206" s="215"/>
      <c r="S206" s="62"/>
    </row>
    <row r="207" spans="1:19">
      <c r="A207" s="58">
        <v>203</v>
      </c>
      <c r="B207" s="268"/>
      <c r="C207" s="129"/>
      <c r="D207" s="196"/>
      <c r="E207" s="59"/>
      <c r="F207" s="74"/>
      <c r="G207" s="125"/>
      <c r="H207" s="125"/>
      <c r="I207" s="74"/>
      <c r="J207" s="115"/>
      <c r="K207" s="403">
        <f t="shared" si="7"/>
        <v>0</v>
      </c>
      <c r="L207" s="201"/>
      <c r="M207" s="172"/>
      <c r="N207" s="185"/>
      <c r="O207" s="172"/>
      <c r="P207" s="172"/>
      <c r="Q207" s="173"/>
      <c r="R207" s="214"/>
      <c r="S207" s="59"/>
    </row>
    <row r="208" spans="1:19">
      <c r="A208" s="61">
        <v>204</v>
      </c>
      <c r="B208" s="269"/>
      <c r="C208" s="128"/>
      <c r="D208" s="197"/>
      <c r="E208" s="62"/>
      <c r="F208" s="73"/>
      <c r="G208" s="126"/>
      <c r="H208" s="126"/>
      <c r="I208" s="73"/>
      <c r="J208" s="116"/>
      <c r="K208" s="404">
        <f t="shared" si="7"/>
        <v>0</v>
      </c>
      <c r="L208" s="202"/>
      <c r="M208" s="174"/>
      <c r="N208" s="186"/>
      <c r="O208" s="174"/>
      <c r="P208" s="174"/>
      <c r="Q208" s="175"/>
      <c r="R208" s="215"/>
      <c r="S208" s="62"/>
    </row>
    <row r="209" spans="1:19">
      <c r="A209" s="58">
        <v>205</v>
      </c>
      <c r="B209" s="268"/>
      <c r="C209" s="129"/>
      <c r="D209" s="196"/>
      <c r="E209" s="59"/>
      <c r="F209" s="74"/>
      <c r="G209" s="125"/>
      <c r="H209" s="125"/>
      <c r="I209" s="74"/>
      <c r="J209" s="115"/>
      <c r="K209" s="403">
        <f t="shared" si="7"/>
        <v>0</v>
      </c>
      <c r="L209" s="201"/>
      <c r="M209" s="172"/>
      <c r="N209" s="185"/>
      <c r="O209" s="172"/>
      <c r="P209" s="172"/>
      <c r="Q209" s="173"/>
      <c r="R209" s="214"/>
      <c r="S209" s="59"/>
    </row>
    <row r="210" spans="1:19">
      <c r="A210" s="61">
        <v>206</v>
      </c>
      <c r="B210" s="269"/>
      <c r="C210" s="128"/>
      <c r="D210" s="197"/>
      <c r="E210" s="62"/>
      <c r="F210" s="73"/>
      <c r="G210" s="126"/>
      <c r="H210" s="126"/>
      <c r="I210" s="73"/>
      <c r="J210" s="116"/>
      <c r="K210" s="404">
        <f t="shared" si="7"/>
        <v>0</v>
      </c>
      <c r="L210" s="202"/>
      <c r="M210" s="174"/>
      <c r="N210" s="186"/>
      <c r="O210" s="174"/>
      <c r="P210" s="174"/>
      <c r="Q210" s="175"/>
      <c r="R210" s="215"/>
      <c r="S210" s="62"/>
    </row>
    <row r="211" spans="1:19">
      <c r="A211" s="58">
        <v>207</v>
      </c>
      <c r="B211" s="268"/>
      <c r="C211" s="129"/>
      <c r="D211" s="196"/>
      <c r="E211" s="59"/>
      <c r="F211" s="74"/>
      <c r="G211" s="125"/>
      <c r="H211" s="125"/>
      <c r="I211" s="74"/>
      <c r="J211" s="115"/>
      <c r="K211" s="403">
        <f t="shared" si="7"/>
        <v>0</v>
      </c>
      <c r="L211" s="201"/>
      <c r="M211" s="172"/>
      <c r="N211" s="185"/>
      <c r="O211" s="172"/>
      <c r="P211" s="172"/>
      <c r="Q211" s="173"/>
      <c r="R211" s="214"/>
      <c r="S211" s="59"/>
    </row>
    <row r="212" spans="1:19">
      <c r="A212" s="61">
        <v>208</v>
      </c>
      <c r="B212" s="269"/>
      <c r="C212" s="128"/>
      <c r="D212" s="197"/>
      <c r="E212" s="62"/>
      <c r="F212" s="73"/>
      <c r="G212" s="126"/>
      <c r="H212" s="126"/>
      <c r="I212" s="73"/>
      <c r="J212" s="116"/>
      <c r="K212" s="404">
        <f t="shared" si="7"/>
        <v>0</v>
      </c>
      <c r="L212" s="202"/>
      <c r="M212" s="174"/>
      <c r="N212" s="186"/>
      <c r="O212" s="174"/>
      <c r="P212" s="174"/>
      <c r="Q212" s="175"/>
      <c r="R212" s="215"/>
      <c r="S212" s="62"/>
    </row>
    <row r="213" spans="1:19">
      <c r="A213" s="58">
        <v>209</v>
      </c>
      <c r="B213" s="268"/>
      <c r="C213" s="129"/>
      <c r="D213" s="196"/>
      <c r="E213" s="59"/>
      <c r="F213" s="74"/>
      <c r="G213" s="125"/>
      <c r="H213" s="125"/>
      <c r="I213" s="74"/>
      <c r="J213" s="115"/>
      <c r="K213" s="403">
        <f t="shared" si="7"/>
        <v>0</v>
      </c>
      <c r="L213" s="201"/>
      <c r="M213" s="172"/>
      <c r="N213" s="185"/>
      <c r="O213" s="172"/>
      <c r="P213" s="172"/>
      <c r="Q213" s="173"/>
      <c r="R213" s="214"/>
      <c r="S213" s="59"/>
    </row>
    <row r="214" spans="1:19">
      <c r="A214" s="61">
        <v>210</v>
      </c>
      <c r="B214" s="269"/>
      <c r="C214" s="128"/>
      <c r="D214" s="197"/>
      <c r="E214" s="62"/>
      <c r="F214" s="73"/>
      <c r="G214" s="126"/>
      <c r="H214" s="126"/>
      <c r="I214" s="73"/>
      <c r="J214" s="116"/>
      <c r="K214" s="404">
        <f t="shared" si="7"/>
        <v>0</v>
      </c>
      <c r="L214" s="202"/>
      <c r="M214" s="174"/>
      <c r="N214" s="186"/>
      <c r="O214" s="174"/>
      <c r="P214" s="174"/>
      <c r="Q214" s="175"/>
      <c r="R214" s="215"/>
      <c r="S214" s="62"/>
    </row>
    <row r="215" spans="1:19">
      <c r="A215" s="58">
        <v>211</v>
      </c>
      <c r="B215" s="268"/>
      <c r="C215" s="129"/>
      <c r="D215" s="196"/>
      <c r="E215" s="59"/>
      <c r="F215" s="74"/>
      <c r="G215" s="125"/>
      <c r="H215" s="125"/>
      <c r="I215" s="74"/>
      <c r="J215" s="115"/>
      <c r="K215" s="403">
        <f t="shared" si="7"/>
        <v>0</v>
      </c>
      <c r="L215" s="201"/>
      <c r="M215" s="172"/>
      <c r="N215" s="185"/>
      <c r="O215" s="172"/>
      <c r="P215" s="172"/>
      <c r="Q215" s="173"/>
      <c r="R215" s="214"/>
      <c r="S215" s="59"/>
    </row>
    <row r="216" spans="1:19">
      <c r="A216" s="61">
        <v>212</v>
      </c>
      <c r="B216" s="269"/>
      <c r="C216" s="128"/>
      <c r="D216" s="197"/>
      <c r="E216" s="62"/>
      <c r="F216" s="73"/>
      <c r="G216" s="126"/>
      <c r="H216" s="126"/>
      <c r="I216" s="73"/>
      <c r="J216" s="116"/>
      <c r="K216" s="404">
        <f t="shared" si="7"/>
        <v>0</v>
      </c>
      <c r="L216" s="202"/>
      <c r="M216" s="174"/>
      <c r="N216" s="186"/>
      <c r="O216" s="174"/>
      <c r="P216" s="174"/>
      <c r="Q216" s="175"/>
      <c r="R216" s="215"/>
      <c r="S216" s="62"/>
    </row>
    <row r="217" spans="1:19">
      <c r="A217" s="58">
        <v>213</v>
      </c>
      <c r="B217" s="268"/>
      <c r="C217" s="129"/>
      <c r="D217" s="196"/>
      <c r="E217" s="59"/>
      <c r="F217" s="74"/>
      <c r="G217" s="125"/>
      <c r="H217" s="125"/>
      <c r="I217" s="74"/>
      <c r="J217" s="115"/>
      <c r="K217" s="403">
        <f t="shared" si="7"/>
        <v>0</v>
      </c>
      <c r="L217" s="201"/>
      <c r="M217" s="172"/>
      <c r="N217" s="185"/>
      <c r="O217" s="172"/>
      <c r="P217" s="172"/>
      <c r="Q217" s="173"/>
      <c r="R217" s="214"/>
      <c r="S217" s="59"/>
    </row>
    <row r="218" spans="1:19">
      <c r="A218" s="61">
        <v>214</v>
      </c>
      <c r="B218" s="269"/>
      <c r="C218" s="128"/>
      <c r="D218" s="197"/>
      <c r="E218" s="62"/>
      <c r="F218" s="73"/>
      <c r="G218" s="126"/>
      <c r="H218" s="126"/>
      <c r="I218" s="73"/>
      <c r="J218" s="116"/>
      <c r="K218" s="404">
        <f t="shared" si="7"/>
        <v>0</v>
      </c>
      <c r="L218" s="202"/>
      <c r="M218" s="174"/>
      <c r="N218" s="186"/>
      <c r="O218" s="174"/>
      <c r="P218" s="174"/>
      <c r="Q218" s="175"/>
      <c r="R218" s="215"/>
      <c r="S218" s="62"/>
    </row>
    <row r="219" spans="1:19">
      <c r="A219" s="58">
        <v>215</v>
      </c>
      <c r="B219" s="268"/>
      <c r="C219" s="129"/>
      <c r="D219" s="196"/>
      <c r="E219" s="59"/>
      <c r="F219" s="74"/>
      <c r="G219" s="125"/>
      <c r="H219" s="125"/>
      <c r="I219" s="74"/>
      <c r="J219" s="115"/>
      <c r="K219" s="403">
        <f t="shared" si="7"/>
        <v>0</v>
      </c>
      <c r="L219" s="201"/>
      <c r="M219" s="172"/>
      <c r="N219" s="185"/>
      <c r="O219" s="172"/>
      <c r="P219" s="172"/>
      <c r="Q219" s="173"/>
      <c r="R219" s="214"/>
      <c r="S219" s="59"/>
    </row>
    <row r="220" spans="1:19">
      <c r="A220" s="61">
        <v>216</v>
      </c>
      <c r="B220" s="269"/>
      <c r="C220" s="128"/>
      <c r="D220" s="197"/>
      <c r="E220" s="62"/>
      <c r="F220" s="73"/>
      <c r="G220" s="126"/>
      <c r="H220" s="126"/>
      <c r="I220" s="73"/>
      <c r="J220" s="116"/>
      <c r="K220" s="404">
        <f t="shared" si="7"/>
        <v>0</v>
      </c>
      <c r="L220" s="202"/>
      <c r="M220" s="174"/>
      <c r="N220" s="186"/>
      <c r="O220" s="174"/>
      <c r="P220" s="174"/>
      <c r="Q220" s="175"/>
      <c r="R220" s="215"/>
      <c r="S220" s="62"/>
    </row>
    <row r="221" spans="1:19">
      <c r="A221" s="58">
        <v>217</v>
      </c>
      <c r="B221" s="268"/>
      <c r="C221" s="129"/>
      <c r="D221" s="196"/>
      <c r="E221" s="59"/>
      <c r="F221" s="74"/>
      <c r="G221" s="125"/>
      <c r="H221" s="125"/>
      <c r="I221" s="74"/>
      <c r="J221" s="115"/>
      <c r="K221" s="403">
        <f t="shared" si="7"/>
        <v>0</v>
      </c>
      <c r="L221" s="201"/>
      <c r="M221" s="172"/>
      <c r="N221" s="185"/>
      <c r="O221" s="172"/>
      <c r="P221" s="172"/>
      <c r="Q221" s="173"/>
      <c r="R221" s="214"/>
      <c r="S221" s="59"/>
    </row>
    <row r="222" spans="1:19">
      <c r="A222" s="61">
        <v>218</v>
      </c>
      <c r="B222" s="269"/>
      <c r="C222" s="128"/>
      <c r="D222" s="197"/>
      <c r="E222" s="62"/>
      <c r="F222" s="73"/>
      <c r="G222" s="126"/>
      <c r="H222" s="126"/>
      <c r="I222" s="73"/>
      <c r="J222" s="116"/>
      <c r="K222" s="404">
        <f t="shared" si="7"/>
        <v>0</v>
      </c>
      <c r="L222" s="202"/>
      <c r="M222" s="174"/>
      <c r="N222" s="186"/>
      <c r="O222" s="174"/>
      <c r="P222" s="174"/>
      <c r="Q222" s="175"/>
      <c r="R222" s="215"/>
      <c r="S222" s="62"/>
    </row>
    <row r="223" spans="1:19">
      <c r="A223" s="58">
        <v>219</v>
      </c>
      <c r="B223" s="268"/>
      <c r="C223" s="129"/>
      <c r="D223" s="196"/>
      <c r="E223" s="59"/>
      <c r="F223" s="74"/>
      <c r="G223" s="125"/>
      <c r="H223" s="125"/>
      <c r="I223" s="74"/>
      <c r="J223" s="115"/>
      <c r="K223" s="403">
        <f t="shared" si="7"/>
        <v>0</v>
      </c>
      <c r="L223" s="201"/>
      <c r="M223" s="172"/>
      <c r="N223" s="185"/>
      <c r="O223" s="172"/>
      <c r="P223" s="172"/>
      <c r="Q223" s="173"/>
      <c r="R223" s="214"/>
      <c r="S223" s="59"/>
    </row>
    <row r="224" spans="1:19">
      <c r="A224" s="61">
        <v>220</v>
      </c>
      <c r="B224" s="269"/>
      <c r="C224" s="128"/>
      <c r="D224" s="197"/>
      <c r="E224" s="62"/>
      <c r="F224" s="73"/>
      <c r="G224" s="126"/>
      <c r="H224" s="126"/>
      <c r="I224" s="73"/>
      <c r="J224" s="116"/>
      <c r="K224" s="404">
        <f t="shared" si="7"/>
        <v>0</v>
      </c>
      <c r="L224" s="202"/>
      <c r="M224" s="174"/>
      <c r="N224" s="186"/>
      <c r="O224" s="174"/>
      <c r="P224" s="174"/>
      <c r="Q224" s="175"/>
      <c r="R224" s="215"/>
      <c r="S224" s="62"/>
    </row>
    <row r="225" spans="1:19">
      <c r="A225" s="58">
        <v>221</v>
      </c>
      <c r="B225" s="268"/>
      <c r="C225" s="129"/>
      <c r="D225" s="196"/>
      <c r="E225" s="59"/>
      <c r="F225" s="74"/>
      <c r="G225" s="125"/>
      <c r="H225" s="125"/>
      <c r="I225" s="74"/>
      <c r="J225" s="115"/>
      <c r="K225" s="403">
        <f t="shared" si="7"/>
        <v>0</v>
      </c>
      <c r="L225" s="201"/>
      <c r="M225" s="172"/>
      <c r="N225" s="185"/>
      <c r="O225" s="172"/>
      <c r="P225" s="172"/>
      <c r="Q225" s="173"/>
      <c r="R225" s="214"/>
      <c r="S225" s="59"/>
    </row>
    <row r="226" spans="1:19">
      <c r="A226" s="61">
        <v>222</v>
      </c>
      <c r="B226" s="269"/>
      <c r="C226" s="128"/>
      <c r="D226" s="197"/>
      <c r="E226" s="62"/>
      <c r="F226" s="73"/>
      <c r="G226" s="126"/>
      <c r="H226" s="126"/>
      <c r="I226" s="73"/>
      <c r="J226" s="116"/>
      <c r="K226" s="404">
        <f t="shared" si="7"/>
        <v>0</v>
      </c>
      <c r="L226" s="202"/>
      <c r="M226" s="174"/>
      <c r="N226" s="186"/>
      <c r="O226" s="174"/>
      <c r="P226" s="174"/>
      <c r="Q226" s="175"/>
      <c r="R226" s="215"/>
      <c r="S226" s="62"/>
    </row>
    <row r="227" spans="1:19">
      <c r="A227" s="58">
        <v>223</v>
      </c>
      <c r="B227" s="268"/>
      <c r="C227" s="129"/>
      <c r="D227" s="196"/>
      <c r="E227" s="59"/>
      <c r="F227" s="74"/>
      <c r="G227" s="125"/>
      <c r="H227" s="125"/>
      <c r="I227" s="74"/>
      <c r="J227" s="115"/>
      <c r="K227" s="403">
        <f t="shared" si="7"/>
        <v>0</v>
      </c>
      <c r="L227" s="201"/>
      <c r="M227" s="172"/>
      <c r="N227" s="185"/>
      <c r="O227" s="172"/>
      <c r="P227" s="172"/>
      <c r="Q227" s="173"/>
      <c r="R227" s="214"/>
      <c r="S227" s="59"/>
    </row>
    <row r="228" spans="1:19">
      <c r="A228" s="61">
        <v>224</v>
      </c>
      <c r="B228" s="269"/>
      <c r="C228" s="128"/>
      <c r="D228" s="197"/>
      <c r="E228" s="62"/>
      <c r="F228" s="73"/>
      <c r="G228" s="126"/>
      <c r="H228" s="126"/>
      <c r="I228" s="73"/>
      <c r="J228" s="116"/>
      <c r="K228" s="404">
        <f t="shared" si="7"/>
        <v>0</v>
      </c>
      <c r="L228" s="202"/>
      <c r="M228" s="174"/>
      <c r="N228" s="186"/>
      <c r="O228" s="174"/>
      <c r="P228" s="174"/>
      <c r="Q228" s="175"/>
      <c r="R228" s="215"/>
      <c r="S228" s="62"/>
    </row>
    <row r="229" spans="1:19">
      <c r="A229" s="58">
        <v>225</v>
      </c>
      <c r="B229" s="268"/>
      <c r="C229" s="129"/>
      <c r="D229" s="196"/>
      <c r="E229" s="59"/>
      <c r="F229" s="74"/>
      <c r="G229" s="125"/>
      <c r="H229" s="125"/>
      <c r="I229" s="74"/>
      <c r="J229" s="115"/>
      <c r="K229" s="403">
        <f t="shared" si="7"/>
        <v>0</v>
      </c>
      <c r="L229" s="201"/>
      <c r="M229" s="172"/>
      <c r="N229" s="185"/>
      <c r="O229" s="172"/>
      <c r="P229" s="172"/>
      <c r="Q229" s="173"/>
      <c r="R229" s="214"/>
      <c r="S229" s="59"/>
    </row>
    <row r="230" spans="1:19">
      <c r="A230" s="61">
        <v>226</v>
      </c>
      <c r="B230" s="269"/>
      <c r="C230" s="128"/>
      <c r="D230" s="197"/>
      <c r="E230" s="62"/>
      <c r="F230" s="73"/>
      <c r="G230" s="126"/>
      <c r="H230" s="126"/>
      <c r="I230" s="73"/>
      <c r="J230" s="116"/>
      <c r="K230" s="404">
        <f t="shared" si="7"/>
        <v>0</v>
      </c>
      <c r="L230" s="202"/>
      <c r="M230" s="174"/>
      <c r="N230" s="186"/>
      <c r="O230" s="174"/>
      <c r="P230" s="174"/>
      <c r="Q230" s="175"/>
      <c r="R230" s="215"/>
      <c r="S230" s="62"/>
    </row>
    <row r="231" spans="1:19">
      <c r="A231" s="58">
        <v>227</v>
      </c>
      <c r="B231" s="268"/>
      <c r="C231" s="129"/>
      <c r="D231" s="196"/>
      <c r="E231" s="59"/>
      <c r="F231" s="74"/>
      <c r="G231" s="125"/>
      <c r="H231" s="125"/>
      <c r="I231" s="74"/>
      <c r="J231" s="115"/>
      <c r="K231" s="403">
        <f t="shared" si="7"/>
        <v>0</v>
      </c>
      <c r="L231" s="201"/>
      <c r="M231" s="172"/>
      <c r="N231" s="185"/>
      <c r="O231" s="172"/>
      <c r="P231" s="172"/>
      <c r="Q231" s="173"/>
      <c r="R231" s="214"/>
      <c r="S231" s="59"/>
    </row>
    <row r="232" spans="1:19">
      <c r="A232" s="61">
        <v>228</v>
      </c>
      <c r="B232" s="269"/>
      <c r="C232" s="128"/>
      <c r="D232" s="197"/>
      <c r="E232" s="62"/>
      <c r="F232" s="73"/>
      <c r="G232" s="126"/>
      <c r="H232" s="126"/>
      <c r="I232" s="73"/>
      <c r="J232" s="116"/>
      <c r="K232" s="404">
        <f t="shared" si="7"/>
        <v>0</v>
      </c>
      <c r="L232" s="202"/>
      <c r="M232" s="174"/>
      <c r="N232" s="186"/>
      <c r="O232" s="174"/>
      <c r="P232" s="174"/>
      <c r="Q232" s="175"/>
      <c r="R232" s="215"/>
      <c r="S232" s="62"/>
    </row>
    <row r="233" spans="1:19">
      <c r="A233" s="58">
        <v>229</v>
      </c>
      <c r="B233" s="268"/>
      <c r="C233" s="129"/>
      <c r="D233" s="196"/>
      <c r="E233" s="59"/>
      <c r="F233" s="74"/>
      <c r="G233" s="125"/>
      <c r="H233" s="125"/>
      <c r="I233" s="74"/>
      <c r="J233" s="115"/>
      <c r="K233" s="403">
        <f t="shared" si="7"/>
        <v>0</v>
      </c>
      <c r="L233" s="201"/>
      <c r="M233" s="172"/>
      <c r="N233" s="185"/>
      <c r="O233" s="172"/>
      <c r="P233" s="172"/>
      <c r="Q233" s="173"/>
      <c r="R233" s="214"/>
      <c r="S233" s="59"/>
    </row>
    <row r="234" spans="1:19">
      <c r="A234" s="61">
        <v>230</v>
      </c>
      <c r="B234" s="269"/>
      <c r="C234" s="128"/>
      <c r="D234" s="197"/>
      <c r="E234" s="62"/>
      <c r="F234" s="73"/>
      <c r="G234" s="126"/>
      <c r="H234" s="126"/>
      <c r="I234" s="73"/>
      <c r="J234" s="116"/>
      <c r="K234" s="404">
        <f t="shared" si="7"/>
        <v>0</v>
      </c>
      <c r="L234" s="202"/>
      <c r="M234" s="174"/>
      <c r="N234" s="186"/>
      <c r="O234" s="174"/>
      <c r="P234" s="174"/>
      <c r="Q234" s="175"/>
      <c r="R234" s="215"/>
      <c r="S234" s="62"/>
    </row>
    <row r="235" spans="1:19">
      <c r="A235" s="58">
        <v>231</v>
      </c>
      <c r="B235" s="268"/>
      <c r="C235" s="129"/>
      <c r="D235" s="196"/>
      <c r="E235" s="59"/>
      <c r="F235" s="74"/>
      <c r="G235" s="125"/>
      <c r="H235" s="125"/>
      <c r="I235" s="74"/>
      <c r="J235" s="115"/>
      <c r="K235" s="403">
        <f t="shared" si="7"/>
        <v>0</v>
      </c>
      <c r="L235" s="201"/>
      <c r="M235" s="172"/>
      <c r="N235" s="185"/>
      <c r="O235" s="172"/>
      <c r="P235" s="172"/>
      <c r="Q235" s="173"/>
      <c r="R235" s="214"/>
      <c r="S235" s="59"/>
    </row>
    <row r="236" spans="1:19">
      <c r="A236" s="61">
        <v>232</v>
      </c>
      <c r="B236" s="269"/>
      <c r="C236" s="128"/>
      <c r="D236" s="197"/>
      <c r="E236" s="62"/>
      <c r="F236" s="73"/>
      <c r="G236" s="126"/>
      <c r="H236" s="126"/>
      <c r="I236" s="73"/>
      <c r="J236" s="116"/>
      <c r="K236" s="404">
        <f t="shared" si="7"/>
        <v>0</v>
      </c>
      <c r="L236" s="202"/>
      <c r="M236" s="174"/>
      <c r="N236" s="186"/>
      <c r="O236" s="174"/>
      <c r="P236" s="174"/>
      <c r="Q236" s="175"/>
      <c r="R236" s="215"/>
      <c r="S236" s="62"/>
    </row>
    <row r="237" spans="1:19">
      <c r="A237" s="58">
        <v>233</v>
      </c>
      <c r="B237" s="268"/>
      <c r="C237" s="129"/>
      <c r="D237" s="196"/>
      <c r="E237" s="59"/>
      <c r="F237" s="74"/>
      <c r="G237" s="125"/>
      <c r="H237" s="125"/>
      <c r="I237" s="74"/>
      <c r="J237" s="115"/>
      <c r="K237" s="403">
        <f t="shared" si="7"/>
        <v>0</v>
      </c>
      <c r="L237" s="201"/>
      <c r="M237" s="172"/>
      <c r="N237" s="185"/>
      <c r="O237" s="172"/>
      <c r="P237" s="172"/>
      <c r="Q237" s="173"/>
      <c r="R237" s="214"/>
      <c r="S237" s="59"/>
    </row>
    <row r="238" spans="1:19">
      <c r="A238" s="61">
        <v>234</v>
      </c>
      <c r="B238" s="269"/>
      <c r="C238" s="128"/>
      <c r="D238" s="197"/>
      <c r="E238" s="62"/>
      <c r="F238" s="73"/>
      <c r="G238" s="126"/>
      <c r="H238" s="126"/>
      <c r="I238" s="73"/>
      <c r="J238" s="116"/>
      <c r="K238" s="404">
        <f t="shared" si="7"/>
        <v>0</v>
      </c>
      <c r="L238" s="202"/>
      <c r="M238" s="174"/>
      <c r="N238" s="186"/>
      <c r="O238" s="174"/>
      <c r="P238" s="174"/>
      <c r="Q238" s="175"/>
      <c r="R238" s="215"/>
      <c r="S238" s="62"/>
    </row>
    <row r="239" spans="1:19">
      <c r="A239" s="58">
        <v>235</v>
      </c>
      <c r="B239" s="268"/>
      <c r="C239" s="129"/>
      <c r="D239" s="196"/>
      <c r="E239" s="59"/>
      <c r="F239" s="74"/>
      <c r="G239" s="125"/>
      <c r="H239" s="125"/>
      <c r="I239" s="74"/>
      <c r="J239" s="115"/>
      <c r="K239" s="403">
        <f t="shared" si="7"/>
        <v>0</v>
      </c>
      <c r="L239" s="201"/>
      <c r="M239" s="172"/>
      <c r="N239" s="185"/>
      <c r="O239" s="172"/>
      <c r="P239" s="172"/>
      <c r="Q239" s="173"/>
      <c r="R239" s="214"/>
      <c r="S239" s="59"/>
    </row>
    <row r="240" spans="1:19">
      <c r="A240" s="61">
        <v>236</v>
      </c>
      <c r="B240" s="269"/>
      <c r="C240" s="128"/>
      <c r="D240" s="197"/>
      <c r="E240" s="62"/>
      <c r="F240" s="73"/>
      <c r="G240" s="126"/>
      <c r="H240" s="126"/>
      <c r="I240" s="73"/>
      <c r="J240" s="116"/>
      <c r="K240" s="404">
        <f t="shared" si="7"/>
        <v>0</v>
      </c>
      <c r="L240" s="202"/>
      <c r="M240" s="174"/>
      <c r="N240" s="186"/>
      <c r="O240" s="174"/>
      <c r="P240" s="174"/>
      <c r="Q240" s="175"/>
      <c r="R240" s="215"/>
      <c r="S240" s="62"/>
    </row>
    <row r="241" spans="1:19">
      <c r="A241" s="58">
        <v>237</v>
      </c>
      <c r="B241" s="268"/>
      <c r="C241" s="129"/>
      <c r="D241" s="196"/>
      <c r="E241" s="59"/>
      <c r="F241" s="74"/>
      <c r="G241" s="125"/>
      <c r="H241" s="125"/>
      <c r="I241" s="74"/>
      <c r="J241" s="115"/>
      <c r="K241" s="403">
        <f t="shared" si="7"/>
        <v>0</v>
      </c>
      <c r="L241" s="201"/>
      <c r="M241" s="172"/>
      <c r="N241" s="185"/>
      <c r="O241" s="172"/>
      <c r="P241" s="172"/>
      <c r="Q241" s="173"/>
      <c r="R241" s="214"/>
      <c r="S241" s="59"/>
    </row>
    <row r="242" spans="1:19">
      <c r="A242" s="61">
        <v>238</v>
      </c>
      <c r="B242" s="269"/>
      <c r="C242" s="128"/>
      <c r="D242" s="197"/>
      <c r="E242" s="62"/>
      <c r="F242" s="73"/>
      <c r="G242" s="126"/>
      <c r="H242" s="126"/>
      <c r="I242" s="73"/>
      <c r="J242" s="116"/>
      <c r="K242" s="404">
        <f t="shared" si="7"/>
        <v>0</v>
      </c>
      <c r="L242" s="202"/>
      <c r="M242" s="174"/>
      <c r="N242" s="186"/>
      <c r="O242" s="174"/>
      <c r="P242" s="174"/>
      <c r="Q242" s="175"/>
      <c r="R242" s="215"/>
      <c r="S242" s="62"/>
    </row>
    <row r="243" spans="1:19">
      <c r="A243" s="58">
        <v>239</v>
      </c>
      <c r="B243" s="268"/>
      <c r="C243" s="129"/>
      <c r="D243" s="196"/>
      <c r="E243" s="59"/>
      <c r="F243" s="74"/>
      <c r="G243" s="125"/>
      <c r="H243" s="125"/>
      <c r="I243" s="74"/>
      <c r="J243" s="115"/>
      <c r="K243" s="403">
        <f t="shared" si="7"/>
        <v>0</v>
      </c>
      <c r="L243" s="201"/>
      <c r="M243" s="172"/>
      <c r="N243" s="185"/>
      <c r="O243" s="172"/>
      <c r="P243" s="172"/>
      <c r="Q243" s="173"/>
      <c r="R243" s="214"/>
      <c r="S243" s="59"/>
    </row>
    <row r="244" spans="1:19">
      <c r="A244" s="61">
        <v>240</v>
      </c>
      <c r="B244" s="269"/>
      <c r="C244" s="128"/>
      <c r="D244" s="197"/>
      <c r="E244" s="62"/>
      <c r="F244" s="73"/>
      <c r="G244" s="126"/>
      <c r="H244" s="126"/>
      <c r="I244" s="73"/>
      <c r="J244" s="116"/>
      <c r="K244" s="404">
        <f t="shared" si="7"/>
        <v>0</v>
      </c>
      <c r="L244" s="202"/>
      <c r="M244" s="174"/>
      <c r="N244" s="186"/>
      <c r="O244" s="174"/>
      <c r="P244" s="174"/>
      <c r="Q244" s="175"/>
      <c r="R244" s="215"/>
      <c r="S244" s="62"/>
    </row>
    <row r="245" spans="1:19">
      <c r="A245" s="58">
        <v>241</v>
      </c>
      <c r="B245" s="268"/>
      <c r="C245" s="129"/>
      <c r="D245" s="196"/>
      <c r="E245" s="59"/>
      <c r="F245" s="74"/>
      <c r="G245" s="125"/>
      <c r="H245" s="125"/>
      <c r="I245" s="74"/>
      <c r="J245" s="115"/>
      <c r="K245" s="403">
        <f t="shared" si="7"/>
        <v>0</v>
      </c>
      <c r="L245" s="201"/>
      <c r="M245" s="172"/>
      <c r="N245" s="185"/>
      <c r="O245" s="172"/>
      <c r="P245" s="172"/>
      <c r="Q245" s="173"/>
      <c r="R245" s="214"/>
      <c r="S245" s="59"/>
    </row>
    <row r="246" spans="1:19">
      <c r="A246" s="61">
        <v>242</v>
      </c>
      <c r="B246" s="269"/>
      <c r="C246" s="128"/>
      <c r="D246" s="197"/>
      <c r="E246" s="62"/>
      <c r="F246" s="73"/>
      <c r="G246" s="126"/>
      <c r="H246" s="126"/>
      <c r="I246" s="73"/>
      <c r="J246" s="116"/>
      <c r="K246" s="404">
        <f t="shared" si="7"/>
        <v>0</v>
      </c>
      <c r="L246" s="202"/>
      <c r="M246" s="174"/>
      <c r="N246" s="186"/>
      <c r="O246" s="174"/>
      <c r="P246" s="174"/>
      <c r="Q246" s="175"/>
      <c r="R246" s="215"/>
      <c r="S246" s="62"/>
    </row>
    <row r="247" spans="1:19">
      <c r="A247" s="58">
        <v>243</v>
      </c>
      <c r="B247" s="268"/>
      <c r="C247" s="129"/>
      <c r="D247" s="196"/>
      <c r="E247" s="59"/>
      <c r="F247" s="74"/>
      <c r="G247" s="125"/>
      <c r="H247" s="125"/>
      <c r="I247" s="74"/>
      <c r="J247" s="115"/>
      <c r="K247" s="403">
        <f t="shared" si="7"/>
        <v>0</v>
      </c>
      <c r="L247" s="201"/>
      <c r="M247" s="172"/>
      <c r="N247" s="185"/>
      <c r="O247" s="172"/>
      <c r="P247" s="172"/>
      <c r="Q247" s="173"/>
      <c r="R247" s="214"/>
      <c r="S247" s="59"/>
    </row>
    <row r="248" spans="1:19">
      <c r="A248" s="61">
        <v>244</v>
      </c>
      <c r="B248" s="269"/>
      <c r="C248" s="128"/>
      <c r="D248" s="197"/>
      <c r="E248" s="62"/>
      <c r="F248" s="73"/>
      <c r="G248" s="126"/>
      <c r="H248" s="126"/>
      <c r="I248" s="73"/>
      <c r="J248" s="116"/>
      <c r="K248" s="404">
        <f t="shared" si="7"/>
        <v>0</v>
      </c>
      <c r="L248" s="202"/>
      <c r="M248" s="174"/>
      <c r="N248" s="186"/>
      <c r="O248" s="174"/>
      <c r="P248" s="174"/>
      <c r="Q248" s="175"/>
      <c r="R248" s="215"/>
      <c r="S248" s="62"/>
    </row>
    <row r="249" spans="1:19">
      <c r="A249" s="58">
        <v>245</v>
      </c>
      <c r="B249" s="268"/>
      <c r="C249" s="129"/>
      <c r="D249" s="196"/>
      <c r="E249" s="59"/>
      <c r="F249" s="74"/>
      <c r="G249" s="125"/>
      <c r="H249" s="125"/>
      <c r="I249" s="74"/>
      <c r="J249" s="115"/>
      <c r="K249" s="403">
        <f t="shared" si="7"/>
        <v>0</v>
      </c>
      <c r="L249" s="201"/>
      <c r="M249" s="172"/>
      <c r="N249" s="185"/>
      <c r="O249" s="172"/>
      <c r="P249" s="172"/>
      <c r="Q249" s="173"/>
      <c r="R249" s="214"/>
      <c r="S249" s="59"/>
    </row>
    <row r="250" spans="1:19">
      <c r="A250" s="61">
        <v>246</v>
      </c>
      <c r="B250" s="269"/>
      <c r="C250" s="128"/>
      <c r="D250" s="197"/>
      <c r="E250" s="62"/>
      <c r="F250" s="73"/>
      <c r="G250" s="126"/>
      <c r="H250" s="126"/>
      <c r="I250" s="73"/>
      <c r="J250" s="116"/>
      <c r="K250" s="404">
        <f t="shared" si="7"/>
        <v>0</v>
      </c>
      <c r="L250" s="202"/>
      <c r="M250" s="174"/>
      <c r="N250" s="186"/>
      <c r="O250" s="174"/>
      <c r="P250" s="174"/>
      <c r="Q250" s="175"/>
      <c r="R250" s="215"/>
      <c r="S250" s="62"/>
    </row>
    <row r="251" spans="1:19">
      <c r="A251" s="58">
        <v>247</v>
      </c>
      <c r="B251" s="268"/>
      <c r="C251" s="129"/>
      <c r="D251" s="196"/>
      <c r="E251" s="59"/>
      <c r="F251" s="74"/>
      <c r="G251" s="125"/>
      <c r="H251" s="125"/>
      <c r="I251" s="74"/>
      <c r="J251" s="115"/>
      <c r="K251" s="403">
        <f t="shared" si="7"/>
        <v>0</v>
      </c>
      <c r="L251" s="201"/>
      <c r="M251" s="172"/>
      <c r="N251" s="185"/>
      <c r="O251" s="172"/>
      <c r="P251" s="172"/>
      <c r="Q251" s="173"/>
      <c r="R251" s="214"/>
      <c r="S251" s="59"/>
    </row>
    <row r="252" spans="1:19">
      <c r="A252" s="61">
        <v>248</v>
      </c>
      <c r="B252" s="269"/>
      <c r="C252" s="128"/>
      <c r="D252" s="197"/>
      <c r="E252" s="62"/>
      <c r="F252" s="73"/>
      <c r="G252" s="126"/>
      <c r="H252" s="126"/>
      <c r="I252" s="73"/>
      <c r="J252" s="116"/>
      <c r="K252" s="404">
        <f t="shared" si="7"/>
        <v>0</v>
      </c>
      <c r="L252" s="202"/>
      <c r="M252" s="174"/>
      <c r="N252" s="186"/>
      <c r="O252" s="174"/>
      <c r="P252" s="174"/>
      <c r="Q252" s="175"/>
      <c r="R252" s="215"/>
      <c r="S252" s="62"/>
    </row>
    <row r="253" spans="1:19">
      <c r="A253" s="58">
        <v>249</v>
      </c>
      <c r="B253" s="268"/>
      <c r="C253" s="129"/>
      <c r="D253" s="196"/>
      <c r="E253" s="59"/>
      <c r="F253" s="74"/>
      <c r="G253" s="125"/>
      <c r="H253" s="125"/>
      <c r="I253" s="74"/>
      <c r="J253" s="115"/>
      <c r="K253" s="403">
        <f t="shared" si="7"/>
        <v>0</v>
      </c>
      <c r="L253" s="201"/>
      <c r="M253" s="172"/>
      <c r="N253" s="185"/>
      <c r="O253" s="172"/>
      <c r="P253" s="172"/>
      <c r="Q253" s="173"/>
      <c r="R253" s="214"/>
      <c r="S253" s="59"/>
    </row>
    <row r="254" spans="1:19">
      <c r="A254" s="61">
        <v>250</v>
      </c>
      <c r="B254" s="269"/>
      <c r="C254" s="128"/>
      <c r="D254" s="197"/>
      <c r="E254" s="62"/>
      <c r="F254" s="73"/>
      <c r="G254" s="126"/>
      <c r="H254" s="126"/>
      <c r="I254" s="73"/>
      <c r="J254" s="116"/>
      <c r="K254" s="404">
        <f t="shared" si="7"/>
        <v>0</v>
      </c>
      <c r="L254" s="202"/>
      <c r="M254" s="174"/>
      <c r="N254" s="186"/>
      <c r="O254" s="174"/>
      <c r="P254" s="174"/>
      <c r="Q254" s="175"/>
      <c r="R254" s="215"/>
      <c r="S254" s="62"/>
    </row>
    <row r="255" spans="1:19">
      <c r="A255" s="58">
        <v>251</v>
      </c>
      <c r="B255" s="268"/>
      <c r="C255" s="129"/>
      <c r="D255" s="196"/>
      <c r="E255" s="59"/>
      <c r="F255" s="74"/>
      <c r="G255" s="125"/>
      <c r="H255" s="125"/>
      <c r="I255" s="74"/>
      <c r="J255" s="115"/>
      <c r="K255" s="403">
        <f t="shared" si="7"/>
        <v>0</v>
      </c>
      <c r="L255" s="201"/>
      <c r="M255" s="172"/>
      <c r="N255" s="185"/>
      <c r="O255" s="172"/>
      <c r="P255" s="172"/>
      <c r="Q255" s="173"/>
      <c r="R255" s="214"/>
      <c r="S255" s="59"/>
    </row>
    <row r="256" spans="1:19">
      <c r="A256" s="61">
        <v>252</v>
      </c>
      <c r="B256" s="269"/>
      <c r="C256" s="128"/>
      <c r="D256" s="197"/>
      <c r="E256" s="62"/>
      <c r="F256" s="73"/>
      <c r="G256" s="126"/>
      <c r="H256" s="126"/>
      <c r="I256" s="73"/>
      <c r="J256" s="116"/>
      <c r="K256" s="404">
        <f t="shared" si="7"/>
        <v>0</v>
      </c>
      <c r="L256" s="202"/>
      <c r="M256" s="174"/>
      <c r="N256" s="186"/>
      <c r="O256" s="174"/>
      <c r="P256" s="174"/>
      <c r="Q256" s="175"/>
      <c r="R256" s="215"/>
      <c r="S256" s="62"/>
    </row>
    <row r="257" spans="1:19">
      <c r="A257" s="58">
        <v>253</v>
      </c>
      <c r="B257" s="268"/>
      <c r="C257" s="129"/>
      <c r="D257" s="196"/>
      <c r="E257" s="59"/>
      <c r="F257" s="74"/>
      <c r="G257" s="125"/>
      <c r="H257" s="125"/>
      <c r="I257" s="74"/>
      <c r="J257" s="115"/>
      <c r="K257" s="403">
        <f t="shared" si="7"/>
        <v>0</v>
      </c>
      <c r="L257" s="201"/>
      <c r="M257" s="172"/>
      <c r="N257" s="185"/>
      <c r="O257" s="172"/>
      <c r="P257" s="172"/>
      <c r="Q257" s="173"/>
      <c r="R257" s="214"/>
      <c r="S257" s="59"/>
    </row>
    <row r="258" spans="1:19">
      <c r="A258" s="61">
        <v>254</v>
      </c>
      <c r="B258" s="269"/>
      <c r="C258" s="128"/>
      <c r="D258" s="197"/>
      <c r="E258" s="62"/>
      <c r="F258" s="73"/>
      <c r="G258" s="126"/>
      <c r="H258" s="126"/>
      <c r="I258" s="73"/>
      <c r="J258" s="116"/>
      <c r="K258" s="404">
        <f t="shared" si="7"/>
        <v>0</v>
      </c>
      <c r="L258" s="202"/>
      <c r="M258" s="174"/>
      <c r="N258" s="186"/>
      <c r="O258" s="174"/>
      <c r="P258" s="174"/>
      <c r="Q258" s="175"/>
      <c r="R258" s="215"/>
      <c r="S258" s="62"/>
    </row>
    <row r="259" spans="1:19">
      <c r="A259" s="58">
        <v>255</v>
      </c>
      <c r="B259" s="268"/>
      <c r="C259" s="129"/>
      <c r="D259" s="196"/>
      <c r="E259" s="59"/>
      <c r="F259" s="74"/>
      <c r="G259" s="125"/>
      <c r="H259" s="125"/>
      <c r="I259" s="74"/>
      <c r="J259" s="115"/>
      <c r="K259" s="403">
        <f t="shared" si="7"/>
        <v>0</v>
      </c>
      <c r="L259" s="201"/>
      <c r="M259" s="172"/>
      <c r="N259" s="185"/>
      <c r="O259" s="172"/>
      <c r="P259" s="172"/>
      <c r="Q259" s="173"/>
      <c r="R259" s="214"/>
      <c r="S259" s="59"/>
    </row>
    <row r="260" spans="1:19">
      <c r="A260" s="61">
        <v>256</v>
      </c>
      <c r="B260" s="269"/>
      <c r="C260" s="128"/>
      <c r="D260" s="197"/>
      <c r="E260" s="62"/>
      <c r="F260" s="73"/>
      <c r="G260" s="126"/>
      <c r="H260" s="126"/>
      <c r="I260" s="73"/>
      <c r="J260" s="116"/>
      <c r="K260" s="404">
        <f t="shared" si="7"/>
        <v>0</v>
      </c>
      <c r="L260" s="202"/>
      <c r="M260" s="174"/>
      <c r="N260" s="186"/>
      <c r="O260" s="174"/>
      <c r="P260" s="174"/>
      <c r="Q260" s="175"/>
      <c r="R260" s="215"/>
      <c r="S260" s="62"/>
    </row>
    <row r="261" spans="1:19">
      <c r="A261" s="58">
        <v>257</v>
      </c>
      <c r="B261" s="268"/>
      <c r="C261" s="129"/>
      <c r="D261" s="196"/>
      <c r="E261" s="59"/>
      <c r="F261" s="74"/>
      <c r="G261" s="125"/>
      <c r="H261" s="125"/>
      <c r="I261" s="74"/>
      <c r="J261" s="115"/>
      <c r="K261" s="403">
        <f t="shared" si="7"/>
        <v>0</v>
      </c>
      <c r="L261" s="201"/>
      <c r="M261" s="172"/>
      <c r="N261" s="185"/>
      <c r="O261" s="172"/>
      <c r="P261" s="172"/>
      <c r="Q261" s="173"/>
      <c r="R261" s="214"/>
      <c r="S261" s="59"/>
    </row>
    <row r="262" spans="1:19">
      <c r="A262" s="61">
        <v>258</v>
      </c>
      <c r="B262" s="269"/>
      <c r="C262" s="128"/>
      <c r="D262" s="197"/>
      <c r="E262" s="62"/>
      <c r="F262" s="73"/>
      <c r="G262" s="126"/>
      <c r="H262" s="126"/>
      <c r="I262" s="73"/>
      <c r="J262" s="116"/>
      <c r="K262" s="404">
        <f t="shared" si="7"/>
        <v>0</v>
      </c>
      <c r="L262" s="202"/>
      <c r="M262" s="174"/>
      <c r="N262" s="186"/>
      <c r="O262" s="174"/>
      <c r="P262" s="174"/>
      <c r="Q262" s="175"/>
      <c r="R262" s="215"/>
      <c r="S262" s="62"/>
    </row>
    <row r="263" spans="1:19">
      <c r="A263" s="58">
        <v>259</v>
      </c>
      <c r="B263" s="268"/>
      <c r="C263" s="129"/>
      <c r="D263" s="196"/>
      <c r="E263" s="59"/>
      <c r="F263" s="74"/>
      <c r="G263" s="125"/>
      <c r="H263" s="125"/>
      <c r="I263" s="74"/>
      <c r="J263" s="115"/>
      <c r="K263" s="403">
        <f t="shared" si="7"/>
        <v>0</v>
      </c>
      <c r="L263" s="201"/>
      <c r="M263" s="172"/>
      <c r="N263" s="185"/>
      <c r="O263" s="172"/>
      <c r="P263" s="172"/>
      <c r="Q263" s="173"/>
      <c r="R263" s="214"/>
      <c r="S263" s="59"/>
    </row>
    <row r="264" spans="1:19">
      <c r="A264" s="61">
        <v>260</v>
      </c>
      <c r="B264" s="269"/>
      <c r="C264" s="128"/>
      <c r="D264" s="197"/>
      <c r="E264" s="62"/>
      <c r="F264" s="73"/>
      <c r="G264" s="126"/>
      <c r="H264" s="126"/>
      <c r="I264" s="73"/>
      <c r="J264" s="116"/>
      <c r="K264" s="404">
        <f t="shared" si="7"/>
        <v>0</v>
      </c>
      <c r="L264" s="202"/>
      <c r="M264" s="174"/>
      <c r="N264" s="186"/>
      <c r="O264" s="174"/>
      <c r="P264" s="174"/>
      <c r="Q264" s="175"/>
      <c r="R264" s="215"/>
      <c r="S264" s="62"/>
    </row>
    <row r="265" spans="1:19">
      <c r="A265" s="58">
        <v>261</v>
      </c>
      <c r="B265" s="268"/>
      <c r="C265" s="129"/>
      <c r="D265" s="196"/>
      <c r="E265" s="59"/>
      <c r="F265" s="74"/>
      <c r="G265" s="125"/>
      <c r="H265" s="125"/>
      <c r="I265" s="74"/>
      <c r="J265" s="115"/>
      <c r="K265" s="403">
        <f t="shared" si="7"/>
        <v>0</v>
      </c>
      <c r="L265" s="201"/>
      <c r="M265" s="172"/>
      <c r="N265" s="185"/>
      <c r="O265" s="172"/>
      <c r="P265" s="172"/>
      <c r="Q265" s="173"/>
      <c r="R265" s="214"/>
      <c r="S265" s="59"/>
    </row>
    <row r="266" spans="1:19">
      <c r="A266" s="61">
        <v>262</v>
      </c>
      <c r="B266" s="269"/>
      <c r="C266" s="128"/>
      <c r="D266" s="197"/>
      <c r="E266" s="62"/>
      <c r="F266" s="73"/>
      <c r="G266" s="126"/>
      <c r="H266" s="126"/>
      <c r="I266" s="73"/>
      <c r="J266" s="116"/>
      <c r="K266" s="404">
        <f t="shared" si="7"/>
        <v>0</v>
      </c>
      <c r="L266" s="202"/>
      <c r="M266" s="174"/>
      <c r="N266" s="186"/>
      <c r="O266" s="174"/>
      <c r="P266" s="174"/>
      <c r="Q266" s="175"/>
      <c r="R266" s="215"/>
      <c r="S266" s="62"/>
    </row>
    <row r="267" spans="1:19">
      <c r="A267" s="58">
        <v>263</v>
      </c>
      <c r="B267" s="268"/>
      <c r="C267" s="129"/>
      <c r="D267" s="196"/>
      <c r="E267" s="59"/>
      <c r="F267" s="74"/>
      <c r="G267" s="125"/>
      <c r="H267" s="125"/>
      <c r="I267" s="74"/>
      <c r="J267" s="115"/>
      <c r="K267" s="403">
        <f t="shared" si="7"/>
        <v>0</v>
      </c>
      <c r="L267" s="201"/>
      <c r="M267" s="172"/>
      <c r="N267" s="185"/>
      <c r="O267" s="172"/>
      <c r="P267" s="172"/>
      <c r="Q267" s="173"/>
      <c r="R267" s="214"/>
      <c r="S267" s="59"/>
    </row>
    <row r="268" spans="1:19">
      <c r="A268" s="61">
        <v>264</v>
      </c>
      <c r="B268" s="269"/>
      <c r="C268" s="128"/>
      <c r="D268" s="197"/>
      <c r="E268" s="62"/>
      <c r="F268" s="73"/>
      <c r="G268" s="126"/>
      <c r="H268" s="126"/>
      <c r="I268" s="73"/>
      <c r="J268" s="116"/>
      <c r="K268" s="404">
        <f t="shared" si="7"/>
        <v>0</v>
      </c>
      <c r="L268" s="202"/>
      <c r="M268" s="174"/>
      <c r="N268" s="186"/>
      <c r="O268" s="174"/>
      <c r="P268" s="174"/>
      <c r="Q268" s="175"/>
      <c r="R268" s="215"/>
      <c r="S268" s="62"/>
    </row>
    <row r="269" spans="1:19">
      <c r="A269" s="58">
        <v>265</v>
      </c>
      <c r="B269" s="268"/>
      <c r="C269" s="129"/>
      <c r="D269" s="196"/>
      <c r="E269" s="59"/>
      <c r="F269" s="74"/>
      <c r="G269" s="125"/>
      <c r="H269" s="125"/>
      <c r="I269" s="74"/>
      <c r="J269" s="115"/>
      <c r="K269" s="403">
        <f t="shared" ref="K269:K332" si="8">I269*J269</f>
        <v>0</v>
      </c>
      <c r="L269" s="201"/>
      <c r="M269" s="172"/>
      <c r="N269" s="185"/>
      <c r="O269" s="172"/>
      <c r="P269" s="172"/>
      <c r="Q269" s="173"/>
      <c r="R269" s="214"/>
      <c r="S269" s="59"/>
    </row>
    <row r="270" spans="1:19">
      <c r="A270" s="61">
        <v>266</v>
      </c>
      <c r="B270" s="269"/>
      <c r="C270" s="128"/>
      <c r="D270" s="197"/>
      <c r="E270" s="62"/>
      <c r="F270" s="73"/>
      <c r="G270" s="126"/>
      <c r="H270" s="126"/>
      <c r="I270" s="73"/>
      <c r="J270" s="116"/>
      <c r="K270" s="404">
        <f t="shared" si="8"/>
        <v>0</v>
      </c>
      <c r="L270" s="202"/>
      <c r="M270" s="174"/>
      <c r="N270" s="186"/>
      <c r="O270" s="174"/>
      <c r="P270" s="174"/>
      <c r="Q270" s="175"/>
      <c r="R270" s="215"/>
      <c r="S270" s="62"/>
    </row>
    <row r="271" spans="1:19">
      <c r="A271" s="58">
        <v>267</v>
      </c>
      <c r="B271" s="268"/>
      <c r="C271" s="129"/>
      <c r="D271" s="196"/>
      <c r="E271" s="59"/>
      <c r="F271" s="74"/>
      <c r="G271" s="125"/>
      <c r="H271" s="125"/>
      <c r="I271" s="74"/>
      <c r="J271" s="115"/>
      <c r="K271" s="403">
        <f t="shared" si="8"/>
        <v>0</v>
      </c>
      <c r="L271" s="201"/>
      <c r="M271" s="172"/>
      <c r="N271" s="185"/>
      <c r="O271" s="172"/>
      <c r="P271" s="172"/>
      <c r="Q271" s="173"/>
      <c r="R271" s="214"/>
      <c r="S271" s="59"/>
    </row>
    <row r="272" spans="1:19">
      <c r="A272" s="61">
        <v>268</v>
      </c>
      <c r="B272" s="269"/>
      <c r="C272" s="128"/>
      <c r="D272" s="197"/>
      <c r="E272" s="62"/>
      <c r="F272" s="73"/>
      <c r="G272" s="126"/>
      <c r="H272" s="126"/>
      <c r="I272" s="73"/>
      <c r="J272" s="116"/>
      <c r="K272" s="404">
        <f t="shared" si="8"/>
        <v>0</v>
      </c>
      <c r="L272" s="202"/>
      <c r="M272" s="174"/>
      <c r="N272" s="186"/>
      <c r="O272" s="174"/>
      <c r="P272" s="174"/>
      <c r="Q272" s="175"/>
      <c r="R272" s="215"/>
      <c r="S272" s="62"/>
    </row>
    <row r="273" spans="1:19">
      <c r="A273" s="58">
        <v>269</v>
      </c>
      <c r="B273" s="268"/>
      <c r="C273" s="129"/>
      <c r="D273" s="196"/>
      <c r="E273" s="59"/>
      <c r="F273" s="74"/>
      <c r="G273" s="125"/>
      <c r="H273" s="125"/>
      <c r="I273" s="74"/>
      <c r="J273" s="115"/>
      <c r="K273" s="403">
        <f t="shared" si="8"/>
        <v>0</v>
      </c>
      <c r="L273" s="201"/>
      <c r="M273" s="172"/>
      <c r="N273" s="185"/>
      <c r="O273" s="172"/>
      <c r="P273" s="172"/>
      <c r="Q273" s="173"/>
      <c r="R273" s="214"/>
      <c r="S273" s="59"/>
    </row>
    <row r="274" spans="1:19">
      <c r="A274" s="61">
        <v>270</v>
      </c>
      <c r="B274" s="269"/>
      <c r="C274" s="128"/>
      <c r="D274" s="197"/>
      <c r="E274" s="62"/>
      <c r="F274" s="73"/>
      <c r="G274" s="126"/>
      <c r="H274" s="126"/>
      <c r="I274" s="73"/>
      <c r="J274" s="116"/>
      <c r="K274" s="404">
        <f t="shared" si="8"/>
        <v>0</v>
      </c>
      <c r="L274" s="202"/>
      <c r="M274" s="174"/>
      <c r="N274" s="186"/>
      <c r="O274" s="174"/>
      <c r="P274" s="174"/>
      <c r="Q274" s="175"/>
      <c r="R274" s="215"/>
      <c r="S274" s="62"/>
    </row>
    <row r="275" spans="1:19">
      <c r="A275" s="58">
        <v>271</v>
      </c>
      <c r="B275" s="268"/>
      <c r="C275" s="129"/>
      <c r="D275" s="196"/>
      <c r="E275" s="59"/>
      <c r="F275" s="74"/>
      <c r="G275" s="125"/>
      <c r="H275" s="125"/>
      <c r="I275" s="74"/>
      <c r="J275" s="115"/>
      <c r="K275" s="403">
        <f t="shared" si="8"/>
        <v>0</v>
      </c>
      <c r="L275" s="201"/>
      <c r="M275" s="172"/>
      <c r="N275" s="185"/>
      <c r="O275" s="172"/>
      <c r="P275" s="172"/>
      <c r="Q275" s="173"/>
      <c r="R275" s="214"/>
      <c r="S275" s="59"/>
    </row>
    <row r="276" spans="1:19">
      <c r="A276" s="61">
        <v>272</v>
      </c>
      <c r="B276" s="269"/>
      <c r="C276" s="128"/>
      <c r="D276" s="197"/>
      <c r="E276" s="62"/>
      <c r="F276" s="73"/>
      <c r="G276" s="126"/>
      <c r="H276" s="126"/>
      <c r="I276" s="73"/>
      <c r="J276" s="116"/>
      <c r="K276" s="404">
        <f t="shared" si="8"/>
        <v>0</v>
      </c>
      <c r="L276" s="202"/>
      <c r="M276" s="174"/>
      <c r="N276" s="186"/>
      <c r="O276" s="174"/>
      <c r="P276" s="174"/>
      <c r="Q276" s="175"/>
      <c r="R276" s="215"/>
      <c r="S276" s="62"/>
    </row>
    <row r="277" spans="1:19">
      <c r="A277" s="58">
        <v>273</v>
      </c>
      <c r="B277" s="268"/>
      <c r="C277" s="129"/>
      <c r="D277" s="196"/>
      <c r="E277" s="59"/>
      <c r="F277" s="74"/>
      <c r="G277" s="125"/>
      <c r="H277" s="125"/>
      <c r="I277" s="74"/>
      <c r="J277" s="115"/>
      <c r="K277" s="403">
        <f t="shared" si="8"/>
        <v>0</v>
      </c>
      <c r="L277" s="201"/>
      <c r="M277" s="172"/>
      <c r="N277" s="185"/>
      <c r="O277" s="172"/>
      <c r="P277" s="172"/>
      <c r="Q277" s="173"/>
      <c r="R277" s="214"/>
      <c r="S277" s="59"/>
    </row>
    <row r="278" spans="1:19">
      <c r="A278" s="61">
        <v>274</v>
      </c>
      <c r="B278" s="269"/>
      <c r="C278" s="128"/>
      <c r="D278" s="197"/>
      <c r="E278" s="62"/>
      <c r="F278" s="73"/>
      <c r="G278" s="126"/>
      <c r="H278" s="126"/>
      <c r="I278" s="73"/>
      <c r="J278" s="116"/>
      <c r="K278" s="404">
        <f t="shared" si="8"/>
        <v>0</v>
      </c>
      <c r="L278" s="202"/>
      <c r="M278" s="174"/>
      <c r="N278" s="186"/>
      <c r="O278" s="174"/>
      <c r="P278" s="174"/>
      <c r="Q278" s="175"/>
      <c r="R278" s="215"/>
      <c r="S278" s="62"/>
    </row>
    <row r="279" spans="1:19">
      <c r="A279" s="58">
        <v>275</v>
      </c>
      <c r="B279" s="268"/>
      <c r="C279" s="129"/>
      <c r="D279" s="196"/>
      <c r="E279" s="59"/>
      <c r="F279" s="74"/>
      <c r="G279" s="125"/>
      <c r="H279" s="125"/>
      <c r="I279" s="74"/>
      <c r="J279" s="115"/>
      <c r="K279" s="403">
        <f t="shared" si="8"/>
        <v>0</v>
      </c>
      <c r="L279" s="201"/>
      <c r="M279" s="172"/>
      <c r="N279" s="185"/>
      <c r="O279" s="172"/>
      <c r="P279" s="172"/>
      <c r="Q279" s="173"/>
      <c r="R279" s="214"/>
      <c r="S279" s="59"/>
    </row>
    <row r="280" spans="1:19">
      <c r="A280" s="61">
        <v>276</v>
      </c>
      <c r="B280" s="269"/>
      <c r="C280" s="128"/>
      <c r="D280" s="197"/>
      <c r="E280" s="62"/>
      <c r="F280" s="73"/>
      <c r="G280" s="126"/>
      <c r="H280" s="126"/>
      <c r="I280" s="73"/>
      <c r="J280" s="116"/>
      <c r="K280" s="404">
        <f t="shared" si="8"/>
        <v>0</v>
      </c>
      <c r="L280" s="202"/>
      <c r="M280" s="174"/>
      <c r="N280" s="186"/>
      <c r="O280" s="174"/>
      <c r="P280" s="174"/>
      <c r="Q280" s="175"/>
      <c r="R280" s="215"/>
      <c r="S280" s="62"/>
    </row>
    <row r="281" spans="1:19">
      <c r="A281" s="58">
        <v>277</v>
      </c>
      <c r="B281" s="268"/>
      <c r="C281" s="129"/>
      <c r="D281" s="196"/>
      <c r="E281" s="59"/>
      <c r="F281" s="74"/>
      <c r="G281" s="125"/>
      <c r="H281" s="125"/>
      <c r="I281" s="74"/>
      <c r="J281" s="115"/>
      <c r="K281" s="403">
        <f t="shared" si="8"/>
        <v>0</v>
      </c>
      <c r="L281" s="201"/>
      <c r="M281" s="172"/>
      <c r="N281" s="185"/>
      <c r="O281" s="172"/>
      <c r="P281" s="172"/>
      <c r="Q281" s="173"/>
      <c r="R281" s="214"/>
      <c r="S281" s="59"/>
    </row>
    <row r="282" spans="1:19">
      <c r="A282" s="61">
        <v>278</v>
      </c>
      <c r="B282" s="269"/>
      <c r="C282" s="128"/>
      <c r="D282" s="197"/>
      <c r="E282" s="62"/>
      <c r="F282" s="73"/>
      <c r="G282" s="126"/>
      <c r="H282" s="126"/>
      <c r="I282" s="73"/>
      <c r="J282" s="116"/>
      <c r="K282" s="404">
        <f t="shared" si="8"/>
        <v>0</v>
      </c>
      <c r="L282" s="202"/>
      <c r="M282" s="174"/>
      <c r="N282" s="186"/>
      <c r="O282" s="174"/>
      <c r="P282" s="174"/>
      <c r="Q282" s="175"/>
      <c r="R282" s="215"/>
      <c r="S282" s="62"/>
    </row>
    <row r="283" spans="1:19">
      <c r="A283" s="58">
        <v>279</v>
      </c>
      <c r="B283" s="268"/>
      <c r="C283" s="129"/>
      <c r="D283" s="196"/>
      <c r="E283" s="59"/>
      <c r="F283" s="74"/>
      <c r="G283" s="125"/>
      <c r="H283" s="125"/>
      <c r="I283" s="74"/>
      <c r="J283" s="115"/>
      <c r="K283" s="403">
        <f t="shared" si="8"/>
        <v>0</v>
      </c>
      <c r="L283" s="201"/>
      <c r="M283" s="172"/>
      <c r="N283" s="185"/>
      <c r="O283" s="172"/>
      <c r="P283" s="172"/>
      <c r="Q283" s="173"/>
      <c r="R283" s="214"/>
      <c r="S283" s="59"/>
    </row>
    <row r="284" spans="1:19">
      <c r="A284" s="61">
        <v>280</v>
      </c>
      <c r="B284" s="269"/>
      <c r="C284" s="128"/>
      <c r="D284" s="197"/>
      <c r="E284" s="62"/>
      <c r="F284" s="73"/>
      <c r="G284" s="126"/>
      <c r="H284" s="126"/>
      <c r="I284" s="73"/>
      <c r="J284" s="116"/>
      <c r="K284" s="404">
        <f t="shared" si="8"/>
        <v>0</v>
      </c>
      <c r="L284" s="202"/>
      <c r="M284" s="174"/>
      <c r="N284" s="186"/>
      <c r="O284" s="174"/>
      <c r="P284" s="174"/>
      <c r="Q284" s="175"/>
      <c r="R284" s="215"/>
      <c r="S284" s="62"/>
    </row>
    <row r="285" spans="1:19">
      <c r="A285" s="58">
        <v>281</v>
      </c>
      <c r="B285" s="268"/>
      <c r="C285" s="129"/>
      <c r="D285" s="196"/>
      <c r="E285" s="59"/>
      <c r="F285" s="74"/>
      <c r="G285" s="125"/>
      <c r="H285" s="125"/>
      <c r="I285" s="74"/>
      <c r="J285" s="115"/>
      <c r="K285" s="403">
        <f t="shared" si="8"/>
        <v>0</v>
      </c>
      <c r="L285" s="201"/>
      <c r="M285" s="172"/>
      <c r="N285" s="185"/>
      <c r="O285" s="172"/>
      <c r="P285" s="172"/>
      <c r="Q285" s="173"/>
      <c r="R285" s="214"/>
      <c r="S285" s="59"/>
    </row>
    <row r="286" spans="1:19">
      <c r="A286" s="61">
        <v>282</v>
      </c>
      <c r="B286" s="269"/>
      <c r="C286" s="128"/>
      <c r="D286" s="197"/>
      <c r="E286" s="62"/>
      <c r="F286" s="73"/>
      <c r="G286" s="126"/>
      <c r="H286" s="126"/>
      <c r="I286" s="73"/>
      <c r="J286" s="116"/>
      <c r="K286" s="404">
        <f t="shared" si="8"/>
        <v>0</v>
      </c>
      <c r="L286" s="202"/>
      <c r="M286" s="174"/>
      <c r="N286" s="186"/>
      <c r="O286" s="174"/>
      <c r="P286" s="174"/>
      <c r="Q286" s="175"/>
      <c r="R286" s="215"/>
      <c r="S286" s="62"/>
    </row>
    <row r="287" spans="1:19">
      <c r="A287" s="58">
        <v>283</v>
      </c>
      <c r="B287" s="268"/>
      <c r="C287" s="129"/>
      <c r="D287" s="196"/>
      <c r="E287" s="59"/>
      <c r="F287" s="74"/>
      <c r="G287" s="125"/>
      <c r="H287" s="125"/>
      <c r="I287" s="74"/>
      <c r="J287" s="115"/>
      <c r="K287" s="403">
        <f t="shared" si="8"/>
        <v>0</v>
      </c>
      <c r="L287" s="201"/>
      <c r="M287" s="172"/>
      <c r="N287" s="185"/>
      <c r="O287" s="172"/>
      <c r="P287" s="172"/>
      <c r="Q287" s="173"/>
      <c r="R287" s="214"/>
      <c r="S287" s="59"/>
    </row>
    <row r="288" spans="1:19">
      <c r="A288" s="61">
        <v>284</v>
      </c>
      <c r="B288" s="269"/>
      <c r="C288" s="128"/>
      <c r="D288" s="197"/>
      <c r="E288" s="62"/>
      <c r="F288" s="73"/>
      <c r="G288" s="126"/>
      <c r="H288" s="126"/>
      <c r="I288" s="73"/>
      <c r="J288" s="116"/>
      <c r="K288" s="404">
        <f t="shared" si="8"/>
        <v>0</v>
      </c>
      <c r="L288" s="202"/>
      <c r="M288" s="174"/>
      <c r="N288" s="186"/>
      <c r="O288" s="174"/>
      <c r="P288" s="174"/>
      <c r="Q288" s="175"/>
      <c r="R288" s="215"/>
      <c r="S288" s="62"/>
    </row>
    <row r="289" spans="1:19">
      <c r="A289" s="58">
        <v>285</v>
      </c>
      <c r="B289" s="268"/>
      <c r="C289" s="129"/>
      <c r="D289" s="196"/>
      <c r="E289" s="59"/>
      <c r="F289" s="74"/>
      <c r="G289" s="125"/>
      <c r="H289" s="125"/>
      <c r="I289" s="74"/>
      <c r="J289" s="115"/>
      <c r="K289" s="403">
        <f t="shared" si="8"/>
        <v>0</v>
      </c>
      <c r="L289" s="201"/>
      <c r="M289" s="172"/>
      <c r="N289" s="185"/>
      <c r="O289" s="172"/>
      <c r="P289" s="172"/>
      <c r="Q289" s="173"/>
      <c r="R289" s="214"/>
      <c r="S289" s="59"/>
    </row>
    <row r="290" spans="1:19">
      <c r="A290" s="61">
        <v>286</v>
      </c>
      <c r="B290" s="269"/>
      <c r="C290" s="128"/>
      <c r="D290" s="197"/>
      <c r="E290" s="62"/>
      <c r="F290" s="73"/>
      <c r="G290" s="126"/>
      <c r="H290" s="126"/>
      <c r="I290" s="73"/>
      <c r="J290" s="116"/>
      <c r="K290" s="404">
        <f t="shared" si="8"/>
        <v>0</v>
      </c>
      <c r="L290" s="202"/>
      <c r="M290" s="174"/>
      <c r="N290" s="186"/>
      <c r="O290" s="174"/>
      <c r="P290" s="174"/>
      <c r="Q290" s="175"/>
      <c r="R290" s="215"/>
      <c r="S290" s="62"/>
    </row>
    <row r="291" spans="1:19">
      <c r="A291" s="58">
        <v>287</v>
      </c>
      <c r="B291" s="268"/>
      <c r="C291" s="129"/>
      <c r="D291" s="196"/>
      <c r="E291" s="59"/>
      <c r="F291" s="74"/>
      <c r="G291" s="125"/>
      <c r="H291" s="125"/>
      <c r="I291" s="74"/>
      <c r="J291" s="115"/>
      <c r="K291" s="403">
        <f t="shared" si="8"/>
        <v>0</v>
      </c>
      <c r="L291" s="201"/>
      <c r="M291" s="172"/>
      <c r="N291" s="185"/>
      <c r="O291" s="172"/>
      <c r="P291" s="172"/>
      <c r="Q291" s="173"/>
      <c r="R291" s="214"/>
      <c r="S291" s="59"/>
    </row>
    <row r="292" spans="1:19">
      <c r="A292" s="61">
        <v>288</v>
      </c>
      <c r="B292" s="269"/>
      <c r="C292" s="128"/>
      <c r="D292" s="197"/>
      <c r="E292" s="62"/>
      <c r="F292" s="73"/>
      <c r="G292" s="126"/>
      <c r="H292" s="126"/>
      <c r="I292" s="73"/>
      <c r="J292" s="116"/>
      <c r="K292" s="404">
        <f t="shared" si="8"/>
        <v>0</v>
      </c>
      <c r="L292" s="202"/>
      <c r="M292" s="174"/>
      <c r="N292" s="186"/>
      <c r="O292" s="174"/>
      <c r="P292" s="174"/>
      <c r="Q292" s="175"/>
      <c r="R292" s="215"/>
      <c r="S292" s="62"/>
    </row>
    <row r="293" spans="1:19">
      <c r="A293" s="58">
        <v>289</v>
      </c>
      <c r="B293" s="268"/>
      <c r="C293" s="129"/>
      <c r="D293" s="196"/>
      <c r="E293" s="59"/>
      <c r="F293" s="74"/>
      <c r="G293" s="125"/>
      <c r="H293" s="125"/>
      <c r="I293" s="74"/>
      <c r="J293" s="115"/>
      <c r="K293" s="403">
        <f t="shared" si="8"/>
        <v>0</v>
      </c>
      <c r="L293" s="201"/>
      <c r="M293" s="172"/>
      <c r="N293" s="185"/>
      <c r="O293" s="172"/>
      <c r="P293" s="172"/>
      <c r="Q293" s="173"/>
      <c r="R293" s="214"/>
      <c r="S293" s="59"/>
    </row>
    <row r="294" spans="1:19">
      <c r="A294" s="61">
        <v>290</v>
      </c>
      <c r="B294" s="269"/>
      <c r="C294" s="128"/>
      <c r="D294" s="197"/>
      <c r="E294" s="62"/>
      <c r="F294" s="73"/>
      <c r="G294" s="126"/>
      <c r="H294" s="126"/>
      <c r="I294" s="73"/>
      <c r="J294" s="116"/>
      <c r="K294" s="404">
        <f t="shared" si="8"/>
        <v>0</v>
      </c>
      <c r="L294" s="202"/>
      <c r="M294" s="174"/>
      <c r="N294" s="186"/>
      <c r="O294" s="174"/>
      <c r="P294" s="174"/>
      <c r="Q294" s="175"/>
      <c r="R294" s="215"/>
      <c r="S294" s="62"/>
    </row>
    <row r="295" spans="1:19">
      <c r="A295" s="58">
        <v>291</v>
      </c>
      <c r="B295" s="268"/>
      <c r="C295" s="129"/>
      <c r="D295" s="196"/>
      <c r="E295" s="59"/>
      <c r="F295" s="74"/>
      <c r="G295" s="125"/>
      <c r="H295" s="125"/>
      <c r="I295" s="74"/>
      <c r="J295" s="115"/>
      <c r="K295" s="403">
        <f t="shared" si="8"/>
        <v>0</v>
      </c>
      <c r="L295" s="201"/>
      <c r="M295" s="172"/>
      <c r="N295" s="185"/>
      <c r="O295" s="172"/>
      <c r="P295" s="172"/>
      <c r="Q295" s="173"/>
      <c r="R295" s="214"/>
      <c r="S295" s="59"/>
    </row>
    <row r="296" spans="1:19">
      <c r="A296" s="61">
        <v>292</v>
      </c>
      <c r="B296" s="269"/>
      <c r="C296" s="128"/>
      <c r="D296" s="197"/>
      <c r="E296" s="62"/>
      <c r="F296" s="73"/>
      <c r="G296" s="126"/>
      <c r="H296" s="126"/>
      <c r="I296" s="73"/>
      <c r="J296" s="116"/>
      <c r="K296" s="404">
        <f t="shared" si="8"/>
        <v>0</v>
      </c>
      <c r="L296" s="202"/>
      <c r="M296" s="174"/>
      <c r="N296" s="186"/>
      <c r="O296" s="174"/>
      <c r="P296" s="174"/>
      <c r="Q296" s="175"/>
      <c r="R296" s="215"/>
      <c r="S296" s="62"/>
    </row>
    <row r="297" spans="1:19">
      <c r="A297" s="58">
        <v>293</v>
      </c>
      <c r="B297" s="268"/>
      <c r="C297" s="129"/>
      <c r="D297" s="196"/>
      <c r="E297" s="59"/>
      <c r="F297" s="74"/>
      <c r="G297" s="125"/>
      <c r="H297" s="125"/>
      <c r="I297" s="74"/>
      <c r="J297" s="115"/>
      <c r="K297" s="403">
        <f t="shared" si="8"/>
        <v>0</v>
      </c>
      <c r="L297" s="201"/>
      <c r="M297" s="172"/>
      <c r="N297" s="185"/>
      <c r="O297" s="172"/>
      <c r="P297" s="172"/>
      <c r="Q297" s="173"/>
      <c r="R297" s="214"/>
      <c r="S297" s="59"/>
    </row>
    <row r="298" spans="1:19">
      <c r="A298" s="61">
        <v>294</v>
      </c>
      <c r="B298" s="269"/>
      <c r="C298" s="128"/>
      <c r="D298" s="197"/>
      <c r="E298" s="62"/>
      <c r="F298" s="73"/>
      <c r="G298" s="126"/>
      <c r="H298" s="126"/>
      <c r="I298" s="73"/>
      <c r="J298" s="116"/>
      <c r="K298" s="404">
        <f t="shared" si="8"/>
        <v>0</v>
      </c>
      <c r="L298" s="202"/>
      <c r="M298" s="174"/>
      <c r="N298" s="186"/>
      <c r="O298" s="174"/>
      <c r="P298" s="174"/>
      <c r="Q298" s="175"/>
      <c r="R298" s="215"/>
      <c r="S298" s="62"/>
    </row>
    <row r="299" spans="1:19">
      <c r="A299" s="58">
        <v>295</v>
      </c>
      <c r="B299" s="268"/>
      <c r="C299" s="129"/>
      <c r="D299" s="196"/>
      <c r="E299" s="59"/>
      <c r="F299" s="74"/>
      <c r="G299" s="125"/>
      <c r="H299" s="125"/>
      <c r="I299" s="74"/>
      <c r="J299" s="115"/>
      <c r="K299" s="403">
        <f t="shared" si="8"/>
        <v>0</v>
      </c>
      <c r="L299" s="201"/>
      <c r="M299" s="172"/>
      <c r="N299" s="185"/>
      <c r="O299" s="172"/>
      <c r="P299" s="172"/>
      <c r="Q299" s="173"/>
      <c r="R299" s="214"/>
      <c r="S299" s="59"/>
    </row>
    <row r="300" spans="1:19">
      <c r="A300" s="61">
        <v>296</v>
      </c>
      <c r="B300" s="269"/>
      <c r="C300" s="128"/>
      <c r="D300" s="197"/>
      <c r="E300" s="62"/>
      <c r="F300" s="73"/>
      <c r="G300" s="126"/>
      <c r="H300" s="126"/>
      <c r="I300" s="73"/>
      <c r="J300" s="116"/>
      <c r="K300" s="404">
        <f t="shared" si="8"/>
        <v>0</v>
      </c>
      <c r="L300" s="202"/>
      <c r="M300" s="174"/>
      <c r="N300" s="186"/>
      <c r="O300" s="174"/>
      <c r="P300" s="174"/>
      <c r="Q300" s="175"/>
      <c r="R300" s="215"/>
      <c r="S300" s="62"/>
    </row>
    <row r="301" spans="1:19">
      <c r="A301" s="58">
        <v>297</v>
      </c>
      <c r="B301" s="268"/>
      <c r="C301" s="129"/>
      <c r="D301" s="196"/>
      <c r="E301" s="59"/>
      <c r="F301" s="74"/>
      <c r="G301" s="125"/>
      <c r="H301" s="125"/>
      <c r="I301" s="74"/>
      <c r="J301" s="115"/>
      <c r="K301" s="403">
        <f t="shared" si="8"/>
        <v>0</v>
      </c>
      <c r="L301" s="201"/>
      <c r="M301" s="172"/>
      <c r="N301" s="185"/>
      <c r="O301" s="172"/>
      <c r="P301" s="172"/>
      <c r="Q301" s="173"/>
      <c r="R301" s="214"/>
      <c r="S301" s="59"/>
    </row>
    <row r="302" spans="1:19">
      <c r="A302" s="61">
        <v>298</v>
      </c>
      <c r="B302" s="269"/>
      <c r="C302" s="128"/>
      <c r="D302" s="197"/>
      <c r="E302" s="62"/>
      <c r="F302" s="73"/>
      <c r="G302" s="126"/>
      <c r="H302" s="126"/>
      <c r="I302" s="73"/>
      <c r="J302" s="116"/>
      <c r="K302" s="404">
        <f t="shared" si="8"/>
        <v>0</v>
      </c>
      <c r="L302" s="202"/>
      <c r="M302" s="174"/>
      <c r="N302" s="186"/>
      <c r="O302" s="174"/>
      <c r="P302" s="174"/>
      <c r="Q302" s="175"/>
      <c r="R302" s="215"/>
      <c r="S302" s="62"/>
    </row>
    <row r="303" spans="1:19">
      <c r="A303" s="58">
        <v>299</v>
      </c>
      <c r="B303" s="268"/>
      <c r="C303" s="129"/>
      <c r="D303" s="196"/>
      <c r="E303" s="59"/>
      <c r="F303" s="74"/>
      <c r="G303" s="125"/>
      <c r="H303" s="125"/>
      <c r="I303" s="74"/>
      <c r="J303" s="115"/>
      <c r="K303" s="403">
        <f t="shared" si="8"/>
        <v>0</v>
      </c>
      <c r="L303" s="201"/>
      <c r="M303" s="172"/>
      <c r="N303" s="185"/>
      <c r="O303" s="172"/>
      <c r="P303" s="172"/>
      <c r="Q303" s="173"/>
      <c r="R303" s="214"/>
      <c r="S303" s="59"/>
    </row>
    <row r="304" spans="1:19">
      <c r="A304" s="61">
        <v>300</v>
      </c>
      <c r="B304" s="269"/>
      <c r="C304" s="128"/>
      <c r="D304" s="197"/>
      <c r="E304" s="62"/>
      <c r="F304" s="73"/>
      <c r="G304" s="126"/>
      <c r="H304" s="126"/>
      <c r="I304" s="73"/>
      <c r="J304" s="116"/>
      <c r="K304" s="404">
        <f t="shared" si="8"/>
        <v>0</v>
      </c>
      <c r="L304" s="202"/>
      <c r="M304" s="174"/>
      <c r="N304" s="186"/>
      <c r="O304" s="174"/>
      <c r="P304" s="174"/>
      <c r="Q304" s="175"/>
      <c r="R304" s="215"/>
      <c r="S304" s="62"/>
    </row>
    <row r="305" spans="1:19">
      <c r="A305" s="58">
        <v>301</v>
      </c>
      <c r="B305" s="268"/>
      <c r="C305" s="129"/>
      <c r="D305" s="196"/>
      <c r="E305" s="59"/>
      <c r="F305" s="74"/>
      <c r="G305" s="125"/>
      <c r="H305" s="125"/>
      <c r="I305" s="74"/>
      <c r="J305" s="115"/>
      <c r="K305" s="403">
        <f t="shared" si="8"/>
        <v>0</v>
      </c>
      <c r="L305" s="201"/>
      <c r="M305" s="172"/>
      <c r="N305" s="185"/>
      <c r="O305" s="172"/>
      <c r="P305" s="172"/>
      <c r="Q305" s="173"/>
      <c r="R305" s="214"/>
      <c r="S305" s="59"/>
    </row>
    <row r="306" spans="1:19">
      <c r="A306" s="61">
        <v>302</v>
      </c>
      <c r="B306" s="269"/>
      <c r="C306" s="128"/>
      <c r="D306" s="197"/>
      <c r="E306" s="62"/>
      <c r="F306" s="73"/>
      <c r="G306" s="126"/>
      <c r="H306" s="126"/>
      <c r="I306" s="73"/>
      <c r="J306" s="116"/>
      <c r="K306" s="404">
        <f t="shared" si="8"/>
        <v>0</v>
      </c>
      <c r="L306" s="202"/>
      <c r="M306" s="174"/>
      <c r="N306" s="186"/>
      <c r="O306" s="174"/>
      <c r="P306" s="174"/>
      <c r="Q306" s="175"/>
      <c r="R306" s="215"/>
      <c r="S306" s="62"/>
    </row>
    <row r="307" spans="1:19">
      <c r="A307" s="58">
        <v>303</v>
      </c>
      <c r="B307" s="268"/>
      <c r="C307" s="129"/>
      <c r="D307" s="196"/>
      <c r="E307" s="59"/>
      <c r="F307" s="74"/>
      <c r="G307" s="125"/>
      <c r="H307" s="125"/>
      <c r="I307" s="74"/>
      <c r="J307" s="115"/>
      <c r="K307" s="403">
        <f t="shared" si="8"/>
        <v>0</v>
      </c>
      <c r="L307" s="201"/>
      <c r="M307" s="172"/>
      <c r="N307" s="185"/>
      <c r="O307" s="172"/>
      <c r="P307" s="172"/>
      <c r="Q307" s="173"/>
      <c r="R307" s="214"/>
      <c r="S307" s="59"/>
    </row>
    <row r="308" spans="1:19">
      <c r="A308" s="61">
        <v>304</v>
      </c>
      <c r="B308" s="269"/>
      <c r="C308" s="128"/>
      <c r="D308" s="197"/>
      <c r="E308" s="62"/>
      <c r="F308" s="73"/>
      <c r="G308" s="126"/>
      <c r="H308" s="126"/>
      <c r="I308" s="73"/>
      <c r="J308" s="116"/>
      <c r="K308" s="404">
        <f t="shared" si="8"/>
        <v>0</v>
      </c>
      <c r="L308" s="202"/>
      <c r="M308" s="174"/>
      <c r="N308" s="186"/>
      <c r="O308" s="174"/>
      <c r="P308" s="174"/>
      <c r="Q308" s="175"/>
      <c r="R308" s="215"/>
      <c r="S308" s="62"/>
    </row>
    <row r="309" spans="1:19">
      <c r="A309" s="58">
        <v>305</v>
      </c>
      <c r="B309" s="268"/>
      <c r="C309" s="129"/>
      <c r="D309" s="196"/>
      <c r="E309" s="59"/>
      <c r="F309" s="74"/>
      <c r="G309" s="125"/>
      <c r="H309" s="125"/>
      <c r="I309" s="74"/>
      <c r="J309" s="115"/>
      <c r="K309" s="403">
        <f t="shared" si="8"/>
        <v>0</v>
      </c>
      <c r="L309" s="201"/>
      <c r="M309" s="172"/>
      <c r="N309" s="185"/>
      <c r="O309" s="172"/>
      <c r="P309" s="172"/>
      <c r="Q309" s="173"/>
      <c r="R309" s="214"/>
      <c r="S309" s="59"/>
    </row>
    <row r="310" spans="1:19">
      <c r="A310" s="61">
        <v>306</v>
      </c>
      <c r="B310" s="269"/>
      <c r="C310" s="128"/>
      <c r="D310" s="197"/>
      <c r="E310" s="62"/>
      <c r="F310" s="73"/>
      <c r="G310" s="126"/>
      <c r="H310" s="126"/>
      <c r="I310" s="73"/>
      <c r="J310" s="116"/>
      <c r="K310" s="404">
        <f t="shared" si="8"/>
        <v>0</v>
      </c>
      <c r="L310" s="202"/>
      <c r="M310" s="174"/>
      <c r="N310" s="186"/>
      <c r="O310" s="174"/>
      <c r="P310" s="174"/>
      <c r="Q310" s="175"/>
      <c r="R310" s="215"/>
      <c r="S310" s="62"/>
    </row>
    <row r="311" spans="1:19">
      <c r="A311" s="58">
        <v>307</v>
      </c>
      <c r="B311" s="268"/>
      <c r="C311" s="129"/>
      <c r="D311" s="196"/>
      <c r="E311" s="59"/>
      <c r="F311" s="74"/>
      <c r="G311" s="125"/>
      <c r="H311" s="125"/>
      <c r="I311" s="74"/>
      <c r="J311" s="115"/>
      <c r="K311" s="403">
        <f t="shared" si="8"/>
        <v>0</v>
      </c>
      <c r="L311" s="201"/>
      <c r="M311" s="172"/>
      <c r="N311" s="185"/>
      <c r="O311" s="172"/>
      <c r="P311" s="172"/>
      <c r="Q311" s="173"/>
      <c r="R311" s="214"/>
      <c r="S311" s="59"/>
    </row>
    <row r="312" spans="1:19">
      <c r="A312" s="61">
        <v>308</v>
      </c>
      <c r="B312" s="269"/>
      <c r="C312" s="128"/>
      <c r="D312" s="197"/>
      <c r="E312" s="62"/>
      <c r="F312" s="73"/>
      <c r="G312" s="126"/>
      <c r="H312" s="126"/>
      <c r="I312" s="73"/>
      <c r="J312" s="116"/>
      <c r="K312" s="404">
        <f t="shared" si="8"/>
        <v>0</v>
      </c>
      <c r="L312" s="202"/>
      <c r="M312" s="174"/>
      <c r="N312" s="186"/>
      <c r="O312" s="174"/>
      <c r="P312" s="174"/>
      <c r="Q312" s="175"/>
      <c r="R312" s="215"/>
      <c r="S312" s="62"/>
    </row>
    <row r="313" spans="1:19">
      <c r="A313" s="58">
        <v>309</v>
      </c>
      <c r="B313" s="268"/>
      <c r="C313" s="129"/>
      <c r="D313" s="196"/>
      <c r="E313" s="59"/>
      <c r="F313" s="74"/>
      <c r="G313" s="125"/>
      <c r="H313" s="125"/>
      <c r="I313" s="74"/>
      <c r="J313" s="115"/>
      <c r="K313" s="403">
        <f t="shared" si="8"/>
        <v>0</v>
      </c>
      <c r="L313" s="201"/>
      <c r="M313" s="172"/>
      <c r="N313" s="185"/>
      <c r="O313" s="172"/>
      <c r="P313" s="172"/>
      <c r="Q313" s="173"/>
      <c r="R313" s="214"/>
      <c r="S313" s="59"/>
    </row>
    <row r="314" spans="1:19">
      <c r="A314" s="61">
        <v>310</v>
      </c>
      <c r="B314" s="269"/>
      <c r="C314" s="128"/>
      <c r="D314" s="197"/>
      <c r="E314" s="62"/>
      <c r="F314" s="73"/>
      <c r="G314" s="126"/>
      <c r="H314" s="126"/>
      <c r="I314" s="73"/>
      <c r="J314" s="116"/>
      <c r="K314" s="404">
        <f t="shared" si="8"/>
        <v>0</v>
      </c>
      <c r="L314" s="202"/>
      <c r="M314" s="174"/>
      <c r="N314" s="186"/>
      <c r="O314" s="174"/>
      <c r="P314" s="174"/>
      <c r="Q314" s="175"/>
      <c r="R314" s="215"/>
      <c r="S314" s="62"/>
    </row>
    <row r="315" spans="1:19">
      <c r="A315" s="58">
        <v>311</v>
      </c>
      <c r="B315" s="268"/>
      <c r="C315" s="129"/>
      <c r="D315" s="196"/>
      <c r="E315" s="59"/>
      <c r="F315" s="74"/>
      <c r="G315" s="125"/>
      <c r="H315" s="125"/>
      <c r="I315" s="74"/>
      <c r="J315" s="115"/>
      <c r="K315" s="403">
        <f t="shared" si="8"/>
        <v>0</v>
      </c>
      <c r="L315" s="201"/>
      <c r="M315" s="172"/>
      <c r="N315" s="185"/>
      <c r="O315" s="172"/>
      <c r="P315" s="172"/>
      <c r="Q315" s="173"/>
      <c r="R315" s="214"/>
      <c r="S315" s="59"/>
    </row>
    <row r="316" spans="1:19">
      <c r="A316" s="61">
        <v>312</v>
      </c>
      <c r="B316" s="269"/>
      <c r="C316" s="128"/>
      <c r="D316" s="197"/>
      <c r="E316" s="62"/>
      <c r="F316" s="73"/>
      <c r="G316" s="126"/>
      <c r="H316" s="126"/>
      <c r="I316" s="73"/>
      <c r="J316" s="116"/>
      <c r="K316" s="404">
        <f t="shared" si="8"/>
        <v>0</v>
      </c>
      <c r="L316" s="202"/>
      <c r="M316" s="174"/>
      <c r="N316" s="186"/>
      <c r="O316" s="174"/>
      <c r="P316" s="174"/>
      <c r="Q316" s="175"/>
      <c r="R316" s="215"/>
      <c r="S316" s="62"/>
    </row>
    <row r="317" spans="1:19">
      <c r="A317" s="58">
        <v>313</v>
      </c>
      <c r="B317" s="268"/>
      <c r="C317" s="129"/>
      <c r="D317" s="196"/>
      <c r="E317" s="59"/>
      <c r="F317" s="74"/>
      <c r="G317" s="125"/>
      <c r="H317" s="125"/>
      <c r="I317" s="74"/>
      <c r="J317" s="115"/>
      <c r="K317" s="403">
        <f t="shared" si="8"/>
        <v>0</v>
      </c>
      <c r="L317" s="201"/>
      <c r="M317" s="172"/>
      <c r="N317" s="185"/>
      <c r="O317" s="172"/>
      <c r="P317" s="172"/>
      <c r="Q317" s="173"/>
      <c r="R317" s="214"/>
      <c r="S317" s="59"/>
    </row>
    <row r="318" spans="1:19">
      <c r="A318" s="61">
        <v>314</v>
      </c>
      <c r="B318" s="269"/>
      <c r="C318" s="128"/>
      <c r="D318" s="197"/>
      <c r="E318" s="62"/>
      <c r="F318" s="73"/>
      <c r="G318" s="126"/>
      <c r="H318" s="126"/>
      <c r="I318" s="73"/>
      <c r="J318" s="116"/>
      <c r="K318" s="404">
        <f t="shared" si="8"/>
        <v>0</v>
      </c>
      <c r="L318" s="202"/>
      <c r="M318" s="174"/>
      <c r="N318" s="186"/>
      <c r="O318" s="174"/>
      <c r="P318" s="174"/>
      <c r="Q318" s="175"/>
      <c r="R318" s="215"/>
      <c r="S318" s="62"/>
    </row>
    <row r="319" spans="1:19">
      <c r="A319" s="58">
        <v>315</v>
      </c>
      <c r="B319" s="268"/>
      <c r="C319" s="129"/>
      <c r="D319" s="196"/>
      <c r="E319" s="59"/>
      <c r="F319" s="74"/>
      <c r="G319" s="125"/>
      <c r="H319" s="125"/>
      <c r="I319" s="74"/>
      <c r="J319" s="115"/>
      <c r="K319" s="403">
        <f t="shared" si="8"/>
        <v>0</v>
      </c>
      <c r="L319" s="201"/>
      <c r="M319" s="172"/>
      <c r="N319" s="185"/>
      <c r="O319" s="172"/>
      <c r="P319" s="172"/>
      <c r="Q319" s="173"/>
      <c r="R319" s="214"/>
      <c r="S319" s="59"/>
    </row>
    <row r="320" spans="1:19">
      <c r="A320" s="61">
        <v>316</v>
      </c>
      <c r="B320" s="269"/>
      <c r="C320" s="128"/>
      <c r="D320" s="197"/>
      <c r="E320" s="62"/>
      <c r="F320" s="73"/>
      <c r="G320" s="126"/>
      <c r="H320" s="126"/>
      <c r="I320" s="73"/>
      <c r="J320" s="116"/>
      <c r="K320" s="404">
        <f t="shared" si="8"/>
        <v>0</v>
      </c>
      <c r="L320" s="202"/>
      <c r="M320" s="174"/>
      <c r="N320" s="186"/>
      <c r="O320" s="174"/>
      <c r="P320" s="174"/>
      <c r="Q320" s="175"/>
      <c r="R320" s="215"/>
      <c r="S320" s="62"/>
    </row>
    <row r="321" spans="1:19">
      <c r="A321" s="58">
        <v>317</v>
      </c>
      <c r="B321" s="268"/>
      <c r="C321" s="129"/>
      <c r="D321" s="196"/>
      <c r="E321" s="59"/>
      <c r="F321" s="74"/>
      <c r="G321" s="125"/>
      <c r="H321" s="125"/>
      <c r="I321" s="74"/>
      <c r="J321" s="115"/>
      <c r="K321" s="403">
        <f t="shared" si="8"/>
        <v>0</v>
      </c>
      <c r="L321" s="201"/>
      <c r="M321" s="172"/>
      <c r="N321" s="185"/>
      <c r="O321" s="172"/>
      <c r="P321" s="172"/>
      <c r="Q321" s="173"/>
      <c r="R321" s="214"/>
      <c r="S321" s="59"/>
    </row>
    <row r="322" spans="1:19">
      <c r="A322" s="61">
        <v>318</v>
      </c>
      <c r="B322" s="269"/>
      <c r="C322" s="128"/>
      <c r="D322" s="197"/>
      <c r="E322" s="62"/>
      <c r="F322" s="73"/>
      <c r="G322" s="126"/>
      <c r="H322" s="126"/>
      <c r="I322" s="73"/>
      <c r="J322" s="116"/>
      <c r="K322" s="404">
        <f t="shared" si="8"/>
        <v>0</v>
      </c>
      <c r="L322" s="202"/>
      <c r="M322" s="174"/>
      <c r="N322" s="186"/>
      <c r="O322" s="174"/>
      <c r="P322" s="174"/>
      <c r="Q322" s="175"/>
      <c r="R322" s="215"/>
      <c r="S322" s="62"/>
    </row>
    <row r="323" spans="1:19">
      <c r="A323" s="58">
        <v>319</v>
      </c>
      <c r="B323" s="268"/>
      <c r="C323" s="129"/>
      <c r="D323" s="196"/>
      <c r="E323" s="59"/>
      <c r="F323" s="74"/>
      <c r="G323" s="125"/>
      <c r="H323" s="125"/>
      <c r="I323" s="74"/>
      <c r="J323" s="115"/>
      <c r="K323" s="403">
        <f t="shared" si="8"/>
        <v>0</v>
      </c>
      <c r="L323" s="201"/>
      <c r="M323" s="172"/>
      <c r="N323" s="185"/>
      <c r="O323" s="172"/>
      <c r="P323" s="172"/>
      <c r="Q323" s="173"/>
      <c r="R323" s="214"/>
      <c r="S323" s="59"/>
    </row>
    <row r="324" spans="1:19">
      <c r="A324" s="61">
        <v>320</v>
      </c>
      <c r="B324" s="269"/>
      <c r="C324" s="128"/>
      <c r="D324" s="197"/>
      <c r="E324" s="62"/>
      <c r="F324" s="73"/>
      <c r="G324" s="126"/>
      <c r="H324" s="126"/>
      <c r="I324" s="73"/>
      <c r="J324" s="116"/>
      <c r="K324" s="404">
        <f t="shared" si="8"/>
        <v>0</v>
      </c>
      <c r="L324" s="202"/>
      <c r="M324" s="174"/>
      <c r="N324" s="186"/>
      <c r="O324" s="174"/>
      <c r="P324" s="174"/>
      <c r="Q324" s="175"/>
      <c r="R324" s="215"/>
      <c r="S324" s="62"/>
    </row>
    <row r="325" spans="1:19">
      <c r="A325" s="58">
        <v>321</v>
      </c>
      <c r="B325" s="268"/>
      <c r="C325" s="129"/>
      <c r="D325" s="196"/>
      <c r="E325" s="59"/>
      <c r="F325" s="74"/>
      <c r="G325" s="125"/>
      <c r="H325" s="125"/>
      <c r="I325" s="74"/>
      <c r="J325" s="115"/>
      <c r="K325" s="403">
        <f t="shared" si="8"/>
        <v>0</v>
      </c>
      <c r="L325" s="201"/>
      <c r="M325" s="172"/>
      <c r="N325" s="185"/>
      <c r="O325" s="172"/>
      <c r="P325" s="172"/>
      <c r="Q325" s="173"/>
      <c r="R325" s="214"/>
      <c r="S325" s="59"/>
    </row>
    <row r="326" spans="1:19">
      <c r="A326" s="61">
        <v>322</v>
      </c>
      <c r="B326" s="269"/>
      <c r="C326" s="128"/>
      <c r="D326" s="197"/>
      <c r="E326" s="62"/>
      <c r="F326" s="73"/>
      <c r="G326" s="126"/>
      <c r="H326" s="126"/>
      <c r="I326" s="73"/>
      <c r="J326" s="116"/>
      <c r="K326" s="404">
        <f t="shared" si="8"/>
        <v>0</v>
      </c>
      <c r="L326" s="202"/>
      <c r="M326" s="174"/>
      <c r="N326" s="186"/>
      <c r="O326" s="174"/>
      <c r="P326" s="174"/>
      <c r="Q326" s="175"/>
      <c r="R326" s="215"/>
      <c r="S326" s="62"/>
    </row>
    <row r="327" spans="1:19">
      <c r="A327" s="58">
        <v>323</v>
      </c>
      <c r="B327" s="268"/>
      <c r="C327" s="129"/>
      <c r="D327" s="196"/>
      <c r="E327" s="59"/>
      <c r="F327" s="74"/>
      <c r="G327" s="125"/>
      <c r="H327" s="125"/>
      <c r="I327" s="74"/>
      <c r="J327" s="115"/>
      <c r="K327" s="403">
        <f t="shared" si="8"/>
        <v>0</v>
      </c>
      <c r="L327" s="201"/>
      <c r="M327" s="172"/>
      <c r="N327" s="185"/>
      <c r="O327" s="172"/>
      <c r="P327" s="172"/>
      <c r="Q327" s="173"/>
      <c r="R327" s="214"/>
      <c r="S327" s="59"/>
    </row>
    <row r="328" spans="1:19">
      <c r="A328" s="61">
        <v>324</v>
      </c>
      <c r="B328" s="269"/>
      <c r="C328" s="128"/>
      <c r="D328" s="197"/>
      <c r="E328" s="62"/>
      <c r="F328" s="73"/>
      <c r="G328" s="126"/>
      <c r="H328" s="126"/>
      <c r="I328" s="73"/>
      <c r="J328" s="116"/>
      <c r="K328" s="404">
        <f t="shared" si="8"/>
        <v>0</v>
      </c>
      <c r="L328" s="202"/>
      <c r="M328" s="174"/>
      <c r="N328" s="186"/>
      <c r="O328" s="174"/>
      <c r="P328" s="174"/>
      <c r="Q328" s="175"/>
      <c r="R328" s="215"/>
      <c r="S328" s="62"/>
    </row>
    <row r="329" spans="1:19">
      <c r="A329" s="58">
        <v>325</v>
      </c>
      <c r="B329" s="268"/>
      <c r="C329" s="129"/>
      <c r="D329" s="196"/>
      <c r="E329" s="59"/>
      <c r="F329" s="74"/>
      <c r="G329" s="125"/>
      <c r="H329" s="125"/>
      <c r="I329" s="74"/>
      <c r="J329" s="115"/>
      <c r="K329" s="403">
        <f t="shared" si="8"/>
        <v>0</v>
      </c>
      <c r="L329" s="201"/>
      <c r="M329" s="172"/>
      <c r="N329" s="185"/>
      <c r="O329" s="172"/>
      <c r="P329" s="172"/>
      <c r="Q329" s="173"/>
      <c r="R329" s="214"/>
      <c r="S329" s="59"/>
    </row>
    <row r="330" spans="1:19">
      <c r="A330" s="61">
        <v>326</v>
      </c>
      <c r="B330" s="269"/>
      <c r="C330" s="128"/>
      <c r="D330" s="197"/>
      <c r="E330" s="62"/>
      <c r="F330" s="73"/>
      <c r="G330" s="126"/>
      <c r="H330" s="126"/>
      <c r="I330" s="73"/>
      <c r="J330" s="116"/>
      <c r="K330" s="404">
        <f t="shared" si="8"/>
        <v>0</v>
      </c>
      <c r="L330" s="202"/>
      <c r="M330" s="174"/>
      <c r="N330" s="186"/>
      <c r="O330" s="174"/>
      <c r="P330" s="174"/>
      <c r="Q330" s="175"/>
      <c r="R330" s="215"/>
      <c r="S330" s="62"/>
    </row>
    <row r="331" spans="1:19">
      <c r="A331" s="58">
        <v>327</v>
      </c>
      <c r="B331" s="268"/>
      <c r="C331" s="129"/>
      <c r="D331" s="196"/>
      <c r="E331" s="59"/>
      <c r="F331" s="74"/>
      <c r="G331" s="125"/>
      <c r="H331" s="125"/>
      <c r="I331" s="74"/>
      <c r="J331" s="115"/>
      <c r="K331" s="403">
        <f t="shared" si="8"/>
        <v>0</v>
      </c>
      <c r="L331" s="201"/>
      <c r="M331" s="172"/>
      <c r="N331" s="185"/>
      <c r="O331" s="172"/>
      <c r="P331" s="172"/>
      <c r="Q331" s="173"/>
      <c r="R331" s="214"/>
      <c r="S331" s="59"/>
    </row>
    <row r="332" spans="1:19">
      <c r="A332" s="61">
        <v>328</v>
      </c>
      <c r="B332" s="269"/>
      <c r="C332" s="128"/>
      <c r="D332" s="197"/>
      <c r="E332" s="62"/>
      <c r="F332" s="73"/>
      <c r="G332" s="126"/>
      <c r="H332" s="126"/>
      <c r="I332" s="73"/>
      <c r="J332" s="116"/>
      <c r="K332" s="404">
        <f t="shared" si="8"/>
        <v>0</v>
      </c>
      <c r="L332" s="202"/>
      <c r="M332" s="174"/>
      <c r="N332" s="186"/>
      <c r="O332" s="174"/>
      <c r="P332" s="174"/>
      <c r="Q332" s="175"/>
      <c r="R332" s="215"/>
      <c r="S332" s="62"/>
    </row>
    <row r="333" spans="1:19">
      <c r="A333" s="58">
        <v>329</v>
      </c>
      <c r="B333" s="268"/>
      <c r="C333" s="129"/>
      <c r="D333" s="196"/>
      <c r="E333" s="59"/>
      <c r="F333" s="74"/>
      <c r="G333" s="125"/>
      <c r="H333" s="125"/>
      <c r="I333" s="74"/>
      <c r="J333" s="115"/>
      <c r="K333" s="403">
        <f t="shared" ref="K333:K396" si="9">I333*J333</f>
        <v>0</v>
      </c>
      <c r="L333" s="201"/>
      <c r="M333" s="172"/>
      <c r="N333" s="185"/>
      <c r="O333" s="172"/>
      <c r="P333" s="172"/>
      <c r="Q333" s="173"/>
      <c r="R333" s="214"/>
      <c r="S333" s="59"/>
    </row>
    <row r="334" spans="1:19">
      <c r="A334" s="61">
        <v>330</v>
      </c>
      <c r="B334" s="269"/>
      <c r="C334" s="128"/>
      <c r="D334" s="197"/>
      <c r="E334" s="62"/>
      <c r="F334" s="73"/>
      <c r="G334" s="126"/>
      <c r="H334" s="126"/>
      <c r="I334" s="73"/>
      <c r="J334" s="116"/>
      <c r="K334" s="404">
        <f t="shared" si="9"/>
        <v>0</v>
      </c>
      <c r="L334" s="202"/>
      <c r="M334" s="174"/>
      <c r="N334" s="186"/>
      <c r="O334" s="174"/>
      <c r="P334" s="174"/>
      <c r="Q334" s="175"/>
      <c r="R334" s="215"/>
      <c r="S334" s="62"/>
    </row>
    <row r="335" spans="1:19">
      <c r="A335" s="58">
        <v>331</v>
      </c>
      <c r="B335" s="268"/>
      <c r="C335" s="129"/>
      <c r="D335" s="196"/>
      <c r="E335" s="59"/>
      <c r="F335" s="74"/>
      <c r="G335" s="125"/>
      <c r="H335" s="125"/>
      <c r="I335" s="74"/>
      <c r="J335" s="115"/>
      <c r="K335" s="403">
        <f t="shared" si="9"/>
        <v>0</v>
      </c>
      <c r="L335" s="201"/>
      <c r="M335" s="172"/>
      <c r="N335" s="185"/>
      <c r="O335" s="172"/>
      <c r="P335" s="172"/>
      <c r="Q335" s="173"/>
      <c r="R335" s="214"/>
      <c r="S335" s="59"/>
    </row>
    <row r="336" spans="1:19">
      <c r="A336" s="61">
        <v>332</v>
      </c>
      <c r="B336" s="269"/>
      <c r="C336" s="128"/>
      <c r="D336" s="197"/>
      <c r="E336" s="62"/>
      <c r="F336" s="73"/>
      <c r="G336" s="126"/>
      <c r="H336" s="126"/>
      <c r="I336" s="73"/>
      <c r="J336" s="116"/>
      <c r="K336" s="404">
        <f t="shared" si="9"/>
        <v>0</v>
      </c>
      <c r="L336" s="202"/>
      <c r="M336" s="174"/>
      <c r="N336" s="186"/>
      <c r="O336" s="174"/>
      <c r="P336" s="174"/>
      <c r="Q336" s="175"/>
      <c r="R336" s="215"/>
      <c r="S336" s="62"/>
    </row>
    <row r="337" spans="1:19">
      <c r="A337" s="58">
        <v>333</v>
      </c>
      <c r="B337" s="268"/>
      <c r="C337" s="129"/>
      <c r="D337" s="196"/>
      <c r="E337" s="59"/>
      <c r="F337" s="74"/>
      <c r="G337" s="125"/>
      <c r="H337" s="125"/>
      <c r="I337" s="74"/>
      <c r="J337" s="115"/>
      <c r="K337" s="403">
        <f t="shared" si="9"/>
        <v>0</v>
      </c>
      <c r="L337" s="201"/>
      <c r="M337" s="172"/>
      <c r="N337" s="185"/>
      <c r="O337" s="172"/>
      <c r="P337" s="172"/>
      <c r="Q337" s="173"/>
      <c r="R337" s="214"/>
      <c r="S337" s="59"/>
    </row>
    <row r="338" spans="1:19">
      <c r="A338" s="61">
        <v>334</v>
      </c>
      <c r="B338" s="269"/>
      <c r="C338" s="128"/>
      <c r="D338" s="197"/>
      <c r="E338" s="62"/>
      <c r="F338" s="73"/>
      <c r="G338" s="126"/>
      <c r="H338" s="126"/>
      <c r="I338" s="73"/>
      <c r="J338" s="116"/>
      <c r="K338" s="404">
        <f t="shared" si="9"/>
        <v>0</v>
      </c>
      <c r="L338" s="202"/>
      <c r="M338" s="174"/>
      <c r="N338" s="186"/>
      <c r="O338" s="174"/>
      <c r="P338" s="174"/>
      <c r="Q338" s="175"/>
      <c r="R338" s="215"/>
      <c r="S338" s="62"/>
    </row>
    <row r="339" spans="1:19">
      <c r="A339" s="58">
        <v>335</v>
      </c>
      <c r="B339" s="268"/>
      <c r="C339" s="129"/>
      <c r="D339" s="196"/>
      <c r="E339" s="59"/>
      <c r="F339" s="74"/>
      <c r="G339" s="125"/>
      <c r="H339" s="125"/>
      <c r="I339" s="74"/>
      <c r="J339" s="115"/>
      <c r="K339" s="403">
        <f t="shared" si="9"/>
        <v>0</v>
      </c>
      <c r="L339" s="201"/>
      <c r="M339" s="172"/>
      <c r="N339" s="185"/>
      <c r="O339" s="172"/>
      <c r="P339" s="172"/>
      <c r="Q339" s="173"/>
      <c r="R339" s="214"/>
      <c r="S339" s="59"/>
    </row>
    <row r="340" spans="1:19">
      <c r="A340" s="61">
        <v>336</v>
      </c>
      <c r="B340" s="269"/>
      <c r="C340" s="128"/>
      <c r="D340" s="197"/>
      <c r="E340" s="62"/>
      <c r="F340" s="73"/>
      <c r="G340" s="126"/>
      <c r="H340" s="126"/>
      <c r="I340" s="73"/>
      <c r="J340" s="116"/>
      <c r="K340" s="404">
        <f t="shared" si="9"/>
        <v>0</v>
      </c>
      <c r="L340" s="202"/>
      <c r="M340" s="174"/>
      <c r="N340" s="186"/>
      <c r="O340" s="174"/>
      <c r="P340" s="174"/>
      <c r="Q340" s="175"/>
      <c r="R340" s="215"/>
      <c r="S340" s="62"/>
    </row>
    <row r="341" spans="1:19">
      <c r="A341" s="58">
        <v>337</v>
      </c>
      <c r="B341" s="268"/>
      <c r="C341" s="129"/>
      <c r="D341" s="196"/>
      <c r="E341" s="59"/>
      <c r="F341" s="74"/>
      <c r="G341" s="125"/>
      <c r="H341" s="125"/>
      <c r="I341" s="74"/>
      <c r="J341" s="115"/>
      <c r="K341" s="403">
        <f t="shared" si="9"/>
        <v>0</v>
      </c>
      <c r="L341" s="201"/>
      <c r="M341" s="172"/>
      <c r="N341" s="185"/>
      <c r="O341" s="172"/>
      <c r="P341" s="172"/>
      <c r="Q341" s="173"/>
      <c r="R341" s="214"/>
      <c r="S341" s="59"/>
    </row>
    <row r="342" spans="1:19">
      <c r="A342" s="61">
        <v>338</v>
      </c>
      <c r="B342" s="269"/>
      <c r="C342" s="128"/>
      <c r="D342" s="197"/>
      <c r="E342" s="62"/>
      <c r="F342" s="73"/>
      <c r="G342" s="126"/>
      <c r="H342" s="126"/>
      <c r="I342" s="73"/>
      <c r="J342" s="116"/>
      <c r="K342" s="404">
        <f t="shared" si="9"/>
        <v>0</v>
      </c>
      <c r="L342" s="202"/>
      <c r="M342" s="174"/>
      <c r="N342" s="186"/>
      <c r="O342" s="174"/>
      <c r="P342" s="174"/>
      <c r="Q342" s="175"/>
      <c r="R342" s="215"/>
      <c r="S342" s="62"/>
    </row>
    <row r="343" spans="1:19">
      <c r="A343" s="58">
        <v>339</v>
      </c>
      <c r="B343" s="268"/>
      <c r="C343" s="129"/>
      <c r="D343" s="196"/>
      <c r="E343" s="59"/>
      <c r="F343" s="74"/>
      <c r="G343" s="125"/>
      <c r="H343" s="125"/>
      <c r="I343" s="74"/>
      <c r="J343" s="115"/>
      <c r="K343" s="403">
        <f t="shared" si="9"/>
        <v>0</v>
      </c>
      <c r="L343" s="201"/>
      <c r="M343" s="172"/>
      <c r="N343" s="185"/>
      <c r="O343" s="172"/>
      <c r="P343" s="172"/>
      <c r="Q343" s="173"/>
      <c r="R343" s="214"/>
      <c r="S343" s="59"/>
    </row>
    <row r="344" spans="1:19">
      <c r="A344" s="61">
        <v>340</v>
      </c>
      <c r="B344" s="269"/>
      <c r="C344" s="128"/>
      <c r="D344" s="197"/>
      <c r="E344" s="62"/>
      <c r="F344" s="73"/>
      <c r="G344" s="126"/>
      <c r="H344" s="126"/>
      <c r="I344" s="73"/>
      <c r="J344" s="116"/>
      <c r="K344" s="404">
        <f t="shared" si="9"/>
        <v>0</v>
      </c>
      <c r="L344" s="202"/>
      <c r="M344" s="174"/>
      <c r="N344" s="186"/>
      <c r="O344" s="174"/>
      <c r="P344" s="174"/>
      <c r="Q344" s="175"/>
      <c r="R344" s="215"/>
      <c r="S344" s="62"/>
    </row>
    <row r="345" spans="1:19">
      <c r="A345" s="58">
        <v>341</v>
      </c>
      <c r="B345" s="268"/>
      <c r="C345" s="129"/>
      <c r="D345" s="196"/>
      <c r="E345" s="59"/>
      <c r="F345" s="74"/>
      <c r="G345" s="125"/>
      <c r="H345" s="125"/>
      <c r="I345" s="74"/>
      <c r="J345" s="115"/>
      <c r="K345" s="403">
        <f t="shared" si="9"/>
        <v>0</v>
      </c>
      <c r="L345" s="201"/>
      <c r="M345" s="172"/>
      <c r="N345" s="185"/>
      <c r="O345" s="172"/>
      <c r="P345" s="172"/>
      <c r="Q345" s="173"/>
      <c r="R345" s="214"/>
      <c r="S345" s="59"/>
    </row>
    <row r="346" spans="1:19">
      <c r="A346" s="61">
        <v>342</v>
      </c>
      <c r="B346" s="269"/>
      <c r="C346" s="128"/>
      <c r="D346" s="197"/>
      <c r="E346" s="62"/>
      <c r="F346" s="73"/>
      <c r="G346" s="126"/>
      <c r="H346" s="126"/>
      <c r="I346" s="73"/>
      <c r="J346" s="116"/>
      <c r="K346" s="404">
        <f t="shared" si="9"/>
        <v>0</v>
      </c>
      <c r="L346" s="202"/>
      <c r="M346" s="174"/>
      <c r="N346" s="186"/>
      <c r="O346" s="174"/>
      <c r="P346" s="174"/>
      <c r="Q346" s="175"/>
      <c r="R346" s="215"/>
      <c r="S346" s="62"/>
    </row>
    <row r="347" spans="1:19">
      <c r="A347" s="58">
        <v>343</v>
      </c>
      <c r="B347" s="268"/>
      <c r="C347" s="129"/>
      <c r="D347" s="196"/>
      <c r="E347" s="59"/>
      <c r="F347" s="74"/>
      <c r="G347" s="125"/>
      <c r="H347" s="125"/>
      <c r="I347" s="74"/>
      <c r="J347" s="115"/>
      <c r="K347" s="403">
        <f t="shared" si="9"/>
        <v>0</v>
      </c>
      <c r="L347" s="201"/>
      <c r="M347" s="172"/>
      <c r="N347" s="185"/>
      <c r="O347" s="172"/>
      <c r="P347" s="172"/>
      <c r="Q347" s="173"/>
      <c r="R347" s="214"/>
      <c r="S347" s="59"/>
    </row>
    <row r="348" spans="1:19">
      <c r="A348" s="61">
        <v>344</v>
      </c>
      <c r="B348" s="269"/>
      <c r="C348" s="128"/>
      <c r="D348" s="197"/>
      <c r="E348" s="62"/>
      <c r="F348" s="73"/>
      <c r="G348" s="126"/>
      <c r="H348" s="126"/>
      <c r="I348" s="73"/>
      <c r="J348" s="116"/>
      <c r="K348" s="404">
        <f t="shared" si="9"/>
        <v>0</v>
      </c>
      <c r="L348" s="202"/>
      <c r="M348" s="174"/>
      <c r="N348" s="186"/>
      <c r="O348" s="174"/>
      <c r="P348" s="174"/>
      <c r="Q348" s="175"/>
      <c r="R348" s="215"/>
      <c r="S348" s="62"/>
    </row>
    <row r="349" spans="1:19">
      <c r="A349" s="58">
        <v>345</v>
      </c>
      <c r="B349" s="268"/>
      <c r="C349" s="129"/>
      <c r="D349" s="196"/>
      <c r="E349" s="59"/>
      <c r="F349" s="74"/>
      <c r="G349" s="125"/>
      <c r="H349" s="125"/>
      <c r="I349" s="74"/>
      <c r="J349" s="115"/>
      <c r="K349" s="403">
        <f t="shared" si="9"/>
        <v>0</v>
      </c>
      <c r="L349" s="201"/>
      <c r="M349" s="172"/>
      <c r="N349" s="185"/>
      <c r="O349" s="172"/>
      <c r="P349" s="172"/>
      <c r="Q349" s="173"/>
      <c r="R349" s="214"/>
      <c r="S349" s="59"/>
    </row>
    <row r="350" spans="1:19">
      <c r="A350" s="61">
        <v>346</v>
      </c>
      <c r="B350" s="269"/>
      <c r="C350" s="128"/>
      <c r="D350" s="197"/>
      <c r="E350" s="62"/>
      <c r="F350" s="73"/>
      <c r="G350" s="126"/>
      <c r="H350" s="126"/>
      <c r="I350" s="73"/>
      <c r="J350" s="116"/>
      <c r="K350" s="404">
        <f t="shared" si="9"/>
        <v>0</v>
      </c>
      <c r="L350" s="202"/>
      <c r="M350" s="174"/>
      <c r="N350" s="186"/>
      <c r="O350" s="174"/>
      <c r="P350" s="174"/>
      <c r="Q350" s="175"/>
      <c r="R350" s="215"/>
      <c r="S350" s="62"/>
    </row>
    <row r="351" spans="1:19">
      <c r="A351" s="58">
        <v>347</v>
      </c>
      <c r="B351" s="268"/>
      <c r="C351" s="129"/>
      <c r="D351" s="196"/>
      <c r="E351" s="59"/>
      <c r="F351" s="74"/>
      <c r="G351" s="125"/>
      <c r="H351" s="125"/>
      <c r="I351" s="74"/>
      <c r="J351" s="115"/>
      <c r="K351" s="403">
        <f t="shared" si="9"/>
        <v>0</v>
      </c>
      <c r="L351" s="201"/>
      <c r="M351" s="172"/>
      <c r="N351" s="185"/>
      <c r="O351" s="172"/>
      <c r="P351" s="172"/>
      <c r="Q351" s="173"/>
      <c r="R351" s="214"/>
      <c r="S351" s="59"/>
    </row>
    <row r="352" spans="1:19">
      <c r="A352" s="61">
        <v>348</v>
      </c>
      <c r="B352" s="269"/>
      <c r="C352" s="128"/>
      <c r="D352" s="197"/>
      <c r="E352" s="62"/>
      <c r="F352" s="73"/>
      <c r="G352" s="126"/>
      <c r="H352" s="126"/>
      <c r="I352" s="73"/>
      <c r="J352" s="116"/>
      <c r="K352" s="404">
        <f t="shared" si="9"/>
        <v>0</v>
      </c>
      <c r="L352" s="202"/>
      <c r="M352" s="174"/>
      <c r="N352" s="186"/>
      <c r="O352" s="174"/>
      <c r="P352" s="174"/>
      <c r="Q352" s="175"/>
      <c r="R352" s="215"/>
      <c r="S352" s="62"/>
    </row>
    <row r="353" spans="1:19">
      <c r="A353" s="58">
        <v>349</v>
      </c>
      <c r="B353" s="268"/>
      <c r="C353" s="129"/>
      <c r="D353" s="196"/>
      <c r="E353" s="59"/>
      <c r="F353" s="74"/>
      <c r="G353" s="125"/>
      <c r="H353" s="125"/>
      <c r="I353" s="74"/>
      <c r="J353" s="115"/>
      <c r="K353" s="403">
        <f t="shared" si="9"/>
        <v>0</v>
      </c>
      <c r="L353" s="201"/>
      <c r="M353" s="172"/>
      <c r="N353" s="185"/>
      <c r="O353" s="172"/>
      <c r="P353" s="172"/>
      <c r="Q353" s="173"/>
      <c r="R353" s="214"/>
      <c r="S353" s="59"/>
    </row>
    <row r="354" spans="1:19">
      <c r="A354" s="61">
        <v>350</v>
      </c>
      <c r="B354" s="269"/>
      <c r="C354" s="128"/>
      <c r="D354" s="197"/>
      <c r="E354" s="62"/>
      <c r="F354" s="73"/>
      <c r="G354" s="126"/>
      <c r="H354" s="126"/>
      <c r="I354" s="73"/>
      <c r="J354" s="116"/>
      <c r="K354" s="404">
        <f t="shared" si="9"/>
        <v>0</v>
      </c>
      <c r="L354" s="202"/>
      <c r="M354" s="174"/>
      <c r="N354" s="186"/>
      <c r="O354" s="174"/>
      <c r="P354" s="174"/>
      <c r="Q354" s="175"/>
      <c r="R354" s="215"/>
      <c r="S354" s="62"/>
    </row>
    <row r="355" spans="1:19">
      <c r="A355" s="58">
        <v>351</v>
      </c>
      <c r="B355" s="268"/>
      <c r="C355" s="129"/>
      <c r="D355" s="196"/>
      <c r="E355" s="59"/>
      <c r="F355" s="74"/>
      <c r="G355" s="125"/>
      <c r="H355" s="125"/>
      <c r="I355" s="74"/>
      <c r="J355" s="115"/>
      <c r="K355" s="403">
        <f t="shared" si="9"/>
        <v>0</v>
      </c>
      <c r="L355" s="201"/>
      <c r="M355" s="172"/>
      <c r="N355" s="185"/>
      <c r="O355" s="172"/>
      <c r="P355" s="172"/>
      <c r="Q355" s="173"/>
      <c r="R355" s="214"/>
      <c r="S355" s="59"/>
    </row>
    <row r="356" spans="1:19">
      <c r="A356" s="61">
        <v>352</v>
      </c>
      <c r="B356" s="269"/>
      <c r="C356" s="128"/>
      <c r="D356" s="197"/>
      <c r="E356" s="62"/>
      <c r="F356" s="73"/>
      <c r="G356" s="126"/>
      <c r="H356" s="126"/>
      <c r="I356" s="73"/>
      <c r="J356" s="116"/>
      <c r="K356" s="404">
        <f t="shared" si="9"/>
        <v>0</v>
      </c>
      <c r="L356" s="202"/>
      <c r="M356" s="174"/>
      <c r="N356" s="186"/>
      <c r="O356" s="174"/>
      <c r="P356" s="174"/>
      <c r="Q356" s="175"/>
      <c r="R356" s="215"/>
      <c r="S356" s="62"/>
    </row>
    <row r="357" spans="1:19">
      <c r="A357" s="58">
        <v>353</v>
      </c>
      <c r="B357" s="268"/>
      <c r="C357" s="129"/>
      <c r="D357" s="196"/>
      <c r="E357" s="59"/>
      <c r="F357" s="74"/>
      <c r="G357" s="125"/>
      <c r="H357" s="125"/>
      <c r="I357" s="74"/>
      <c r="J357" s="115"/>
      <c r="K357" s="403">
        <f t="shared" si="9"/>
        <v>0</v>
      </c>
      <c r="L357" s="201"/>
      <c r="M357" s="172"/>
      <c r="N357" s="185"/>
      <c r="O357" s="172"/>
      <c r="P357" s="172"/>
      <c r="Q357" s="173"/>
      <c r="R357" s="214"/>
      <c r="S357" s="59"/>
    </row>
    <row r="358" spans="1:19">
      <c r="A358" s="61">
        <v>354</v>
      </c>
      <c r="B358" s="269"/>
      <c r="C358" s="128"/>
      <c r="D358" s="197"/>
      <c r="E358" s="62"/>
      <c r="F358" s="73"/>
      <c r="G358" s="126"/>
      <c r="H358" s="126"/>
      <c r="I358" s="73"/>
      <c r="J358" s="116"/>
      <c r="K358" s="404">
        <f t="shared" si="9"/>
        <v>0</v>
      </c>
      <c r="L358" s="202"/>
      <c r="M358" s="174"/>
      <c r="N358" s="186"/>
      <c r="O358" s="174"/>
      <c r="P358" s="174"/>
      <c r="Q358" s="175"/>
      <c r="R358" s="215"/>
      <c r="S358" s="62"/>
    </row>
    <row r="359" spans="1:19">
      <c r="A359" s="58">
        <v>355</v>
      </c>
      <c r="B359" s="268"/>
      <c r="C359" s="129"/>
      <c r="D359" s="196"/>
      <c r="E359" s="59"/>
      <c r="F359" s="74"/>
      <c r="G359" s="125"/>
      <c r="H359" s="125"/>
      <c r="I359" s="74"/>
      <c r="J359" s="115"/>
      <c r="K359" s="403">
        <f t="shared" si="9"/>
        <v>0</v>
      </c>
      <c r="L359" s="201"/>
      <c r="M359" s="172"/>
      <c r="N359" s="185"/>
      <c r="O359" s="172"/>
      <c r="P359" s="172"/>
      <c r="Q359" s="173"/>
      <c r="R359" s="214"/>
      <c r="S359" s="59"/>
    </row>
    <row r="360" spans="1:19">
      <c r="A360" s="61">
        <v>356</v>
      </c>
      <c r="B360" s="269"/>
      <c r="C360" s="128"/>
      <c r="D360" s="197"/>
      <c r="E360" s="62"/>
      <c r="F360" s="73"/>
      <c r="G360" s="126"/>
      <c r="H360" s="126"/>
      <c r="I360" s="73"/>
      <c r="J360" s="116"/>
      <c r="K360" s="404">
        <f t="shared" si="9"/>
        <v>0</v>
      </c>
      <c r="L360" s="202"/>
      <c r="M360" s="174"/>
      <c r="N360" s="186"/>
      <c r="O360" s="174"/>
      <c r="P360" s="174"/>
      <c r="Q360" s="175"/>
      <c r="R360" s="215"/>
      <c r="S360" s="62"/>
    </row>
    <row r="361" spans="1:19">
      <c r="A361" s="58">
        <v>357</v>
      </c>
      <c r="B361" s="268"/>
      <c r="C361" s="129"/>
      <c r="D361" s="196"/>
      <c r="E361" s="59"/>
      <c r="F361" s="74"/>
      <c r="G361" s="125"/>
      <c r="H361" s="125"/>
      <c r="I361" s="74"/>
      <c r="J361" s="115"/>
      <c r="K361" s="403">
        <f t="shared" si="9"/>
        <v>0</v>
      </c>
      <c r="L361" s="201"/>
      <c r="M361" s="172"/>
      <c r="N361" s="185"/>
      <c r="O361" s="172"/>
      <c r="P361" s="172"/>
      <c r="Q361" s="173"/>
      <c r="R361" s="214"/>
      <c r="S361" s="59"/>
    </row>
    <row r="362" spans="1:19">
      <c r="A362" s="61">
        <v>358</v>
      </c>
      <c r="B362" s="269"/>
      <c r="C362" s="128"/>
      <c r="D362" s="197"/>
      <c r="E362" s="62"/>
      <c r="F362" s="73"/>
      <c r="G362" s="126"/>
      <c r="H362" s="126"/>
      <c r="I362" s="73"/>
      <c r="J362" s="116"/>
      <c r="K362" s="404">
        <f t="shared" si="9"/>
        <v>0</v>
      </c>
      <c r="L362" s="202"/>
      <c r="M362" s="174"/>
      <c r="N362" s="186"/>
      <c r="O362" s="174"/>
      <c r="P362" s="174"/>
      <c r="Q362" s="175"/>
      <c r="R362" s="215"/>
      <c r="S362" s="62"/>
    </row>
    <row r="363" spans="1:19">
      <c r="A363" s="58">
        <v>359</v>
      </c>
      <c r="B363" s="268"/>
      <c r="C363" s="129"/>
      <c r="D363" s="196"/>
      <c r="E363" s="59"/>
      <c r="F363" s="74"/>
      <c r="G363" s="125"/>
      <c r="H363" s="125"/>
      <c r="I363" s="74"/>
      <c r="J363" s="115"/>
      <c r="K363" s="403">
        <f t="shared" si="9"/>
        <v>0</v>
      </c>
      <c r="L363" s="201"/>
      <c r="M363" s="172"/>
      <c r="N363" s="185"/>
      <c r="O363" s="172"/>
      <c r="P363" s="172"/>
      <c r="Q363" s="173"/>
      <c r="R363" s="214"/>
      <c r="S363" s="59"/>
    </row>
    <row r="364" spans="1:19">
      <c r="A364" s="61">
        <v>360</v>
      </c>
      <c r="B364" s="269"/>
      <c r="C364" s="128"/>
      <c r="D364" s="197"/>
      <c r="E364" s="62"/>
      <c r="F364" s="73"/>
      <c r="G364" s="126"/>
      <c r="H364" s="126"/>
      <c r="I364" s="73"/>
      <c r="J364" s="116"/>
      <c r="K364" s="404">
        <f t="shared" si="9"/>
        <v>0</v>
      </c>
      <c r="L364" s="202"/>
      <c r="M364" s="174"/>
      <c r="N364" s="186"/>
      <c r="O364" s="174"/>
      <c r="P364" s="174"/>
      <c r="Q364" s="175"/>
      <c r="R364" s="215"/>
      <c r="S364" s="62"/>
    </row>
    <row r="365" spans="1:19">
      <c r="A365" s="58">
        <v>361</v>
      </c>
      <c r="B365" s="268"/>
      <c r="C365" s="129"/>
      <c r="D365" s="196"/>
      <c r="E365" s="59"/>
      <c r="F365" s="74"/>
      <c r="G365" s="125"/>
      <c r="H365" s="125"/>
      <c r="I365" s="74"/>
      <c r="J365" s="115"/>
      <c r="K365" s="403">
        <f t="shared" si="9"/>
        <v>0</v>
      </c>
      <c r="L365" s="201"/>
      <c r="M365" s="172"/>
      <c r="N365" s="185"/>
      <c r="O365" s="172"/>
      <c r="P365" s="172"/>
      <c r="Q365" s="173"/>
      <c r="R365" s="214"/>
      <c r="S365" s="59"/>
    </row>
    <row r="366" spans="1:19">
      <c r="A366" s="61">
        <v>362</v>
      </c>
      <c r="B366" s="269"/>
      <c r="C366" s="128"/>
      <c r="D366" s="197"/>
      <c r="E366" s="62"/>
      <c r="F366" s="73"/>
      <c r="G366" s="126"/>
      <c r="H366" s="126"/>
      <c r="I366" s="73"/>
      <c r="J366" s="116"/>
      <c r="K366" s="404">
        <f t="shared" si="9"/>
        <v>0</v>
      </c>
      <c r="L366" s="202"/>
      <c r="M366" s="174"/>
      <c r="N366" s="186"/>
      <c r="O366" s="174"/>
      <c r="P366" s="174"/>
      <c r="Q366" s="175"/>
      <c r="R366" s="215"/>
      <c r="S366" s="62"/>
    </row>
    <row r="367" spans="1:19">
      <c r="A367" s="58">
        <v>363</v>
      </c>
      <c r="B367" s="268"/>
      <c r="C367" s="129"/>
      <c r="D367" s="196"/>
      <c r="E367" s="59"/>
      <c r="F367" s="74"/>
      <c r="G367" s="125"/>
      <c r="H367" s="125"/>
      <c r="I367" s="74"/>
      <c r="J367" s="115"/>
      <c r="K367" s="403">
        <f t="shared" si="9"/>
        <v>0</v>
      </c>
      <c r="L367" s="201"/>
      <c r="M367" s="172"/>
      <c r="N367" s="185"/>
      <c r="O367" s="172"/>
      <c r="P367" s="172"/>
      <c r="Q367" s="173"/>
      <c r="R367" s="214"/>
      <c r="S367" s="59"/>
    </row>
    <row r="368" spans="1:19">
      <c r="A368" s="61">
        <v>364</v>
      </c>
      <c r="B368" s="269"/>
      <c r="C368" s="128"/>
      <c r="D368" s="197"/>
      <c r="E368" s="62"/>
      <c r="F368" s="73"/>
      <c r="G368" s="126"/>
      <c r="H368" s="126"/>
      <c r="I368" s="73"/>
      <c r="J368" s="116"/>
      <c r="K368" s="404">
        <f t="shared" si="9"/>
        <v>0</v>
      </c>
      <c r="L368" s="202"/>
      <c r="M368" s="174"/>
      <c r="N368" s="186"/>
      <c r="O368" s="174"/>
      <c r="P368" s="174"/>
      <c r="Q368" s="175"/>
      <c r="R368" s="215"/>
      <c r="S368" s="62"/>
    </row>
    <row r="369" spans="1:19">
      <c r="A369" s="58">
        <v>365</v>
      </c>
      <c r="B369" s="268"/>
      <c r="C369" s="129"/>
      <c r="D369" s="196"/>
      <c r="E369" s="59"/>
      <c r="F369" s="74"/>
      <c r="G369" s="125"/>
      <c r="H369" s="125"/>
      <c r="I369" s="74"/>
      <c r="J369" s="115"/>
      <c r="K369" s="403">
        <f t="shared" si="9"/>
        <v>0</v>
      </c>
      <c r="L369" s="201"/>
      <c r="M369" s="172"/>
      <c r="N369" s="185"/>
      <c r="O369" s="172"/>
      <c r="P369" s="172"/>
      <c r="Q369" s="173"/>
      <c r="R369" s="214"/>
      <c r="S369" s="59"/>
    </row>
    <row r="370" spans="1:19">
      <c r="A370" s="61">
        <v>366</v>
      </c>
      <c r="B370" s="269"/>
      <c r="C370" s="128"/>
      <c r="D370" s="197"/>
      <c r="E370" s="62"/>
      <c r="F370" s="73"/>
      <c r="G370" s="126"/>
      <c r="H370" s="126"/>
      <c r="I370" s="73"/>
      <c r="J370" s="116"/>
      <c r="K370" s="404">
        <f t="shared" si="9"/>
        <v>0</v>
      </c>
      <c r="L370" s="202"/>
      <c r="M370" s="174"/>
      <c r="N370" s="186"/>
      <c r="O370" s="174"/>
      <c r="P370" s="174"/>
      <c r="Q370" s="175"/>
      <c r="R370" s="215"/>
      <c r="S370" s="62"/>
    </row>
    <row r="371" spans="1:19">
      <c r="A371" s="58">
        <v>367</v>
      </c>
      <c r="B371" s="268"/>
      <c r="C371" s="129"/>
      <c r="D371" s="196"/>
      <c r="E371" s="59"/>
      <c r="F371" s="74"/>
      <c r="G371" s="125"/>
      <c r="H371" s="125"/>
      <c r="I371" s="74"/>
      <c r="J371" s="115"/>
      <c r="K371" s="403">
        <f t="shared" si="9"/>
        <v>0</v>
      </c>
      <c r="L371" s="201"/>
      <c r="M371" s="172"/>
      <c r="N371" s="185"/>
      <c r="O371" s="172"/>
      <c r="P371" s="172"/>
      <c r="Q371" s="173"/>
      <c r="R371" s="214"/>
      <c r="S371" s="59"/>
    </row>
    <row r="372" spans="1:19">
      <c r="A372" s="61">
        <v>368</v>
      </c>
      <c r="B372" s="269"/>
      <c r="C372" s="128"/>
      <c r="D372" s="197"/>
      <c r="E372" s="62"/>
      <c r="F372" s="73"/>
      <c r="G372" s="126"/>
      <c r="H372" s="126"/>
      <c r="I372" s="73"/>
      <c r="J372" s="116"/>
      <c r="K372" s="404">
        <f t="shared" si="9"/>
        <v>0</v>
      </c>
      <c r="L372" s="202"/>
      <c r="M372" s="174"/>
      <c r="N372" s="186"/>
      <c r="O372" s="174"/>
      <c r="P372" s="174"/>
      <c r="Q372" s="175"/>
      <c r="R372" s="215"/>
      <c r="S372" s="62"/>
    </row>
    <row r="373" spans="1:19">
      <c r="A373" s="58">
        <v>369</v>
      </c>
      <c r="B373" s="268"/>
      <c r="C373" s="129"/>
      <c r="D373" s="196"/>
      <c r="E373" s="59"/>
      <c r="F373" s="74"/>
      <c r="G373" s="125"/>
      <c r="H373" s="125"/>
      <c r="I373" s="74"/>
      <c r="J373" s="115"/>
      <c r="K373" s="403">
        <f t="shared" si="9"/>
        <v>0</v>
      </c>
      <c r="L373" s="201"/>
      <c r="M373" s="172"/>
      <c r="N373" s="185"/>
      <c r="O373" s="172"/>
      <c r="P373" s="172"/>
      <c r="Q373" s="173"/>
      <c r="R373" s="214"/>
      <c r="S373" s="59"/>
    </row>
    <row r="374" spans="1:19">
      <c r="A374" s="61">
        <v>370</v>
      </c>
      <c r="B374" s="269"/>
      <c r="C374" s="128"/>
      <c r="D374" s="197"/>
      <c r="E374" s="62"/>
      <c r="F374" s="73"/>
      <c r="G374" s="126"/>
      <c r="H374" s="126"/>
      <c r="I374" s="73"/>
      <c r="J374" s="116"/>
      <c r="K374" s="404">
        <f t="shared" si="9"/>
        <v>0</v>
      </c>
      <c r="L374" s="202"/>
      <c r="M374" s="174"/>
      <c r="N374" s="186"/>
      <c r="O374" s="174"/>
      <c r="P374" s="174"/>
      <c r="Q374" s="175"/>
      <c r="R374" s="215"/>
      <c r="S374" s="62"/>
    </row>
    <row r="375" spans="1:19">
      <c r="A375" s="58">
        <v>371</v>
      </c>
      <c r="B375" s="268"/>
      <c r="C375" s="129"/>
      <c r="D375" s="196"/>
      <c r="E375" s="59"/>
      <c r="F375" s="74"/>
      <c r="G375" s="125"/>
      <c r="H375" s="125"/>
      <c r="I375" s="74"/>
      <c r="J375" s="115"/>
      <c r="K375" s="403">
        <f t="shared" si="9"/>
        <v>0</v>
      </c>
      <c r="L375" s="201"/>
      <c r="M375" s="172"/>
      <c r="N375" s="185"/>
      <c r="O375" s="172"/>
      <c r="P375" s="172"/>
      <c r="Q375" s="173"/>
      <c r="R375" s="214"/>
      <c r="S375" s="59"/>
    </row>
    <row r="376" spans="1:19">
      <c r="A376" s="61">
        <v>372</v>
      </c>
      <c r="B376" s="269"/>
      <c r="C376" s="128"/>
      <c r="D376" s="197"/>
      <c r="E376" s="62"/>
      <c r="F376" s="73"/>
      <c r="G376" s="126"/>
      <c r="H376" s="126"/>
      <c r="I376" s="73"/>
      <c r="J376" s="116"/>
      <c r="K376" s="404">
        <f t="shared" si="9"/>
        <v>0</v>
      </c>
      <c r="L376" s="202"/>
      <c r="M376" s="174"/>
      <c r="N376" s="186"/>
      <c r="O376" s="174"/>
      <c r="P376" s="174"/>
      <c r="Q376" s="175"/>
      <c r="R376" s="215"/>
      <c r="S376" s="62"/>
    </row>
    <row r="377" spans="1:19">
      <c r="A377" s="58">
        <v>373</v>
      </c>
      <c r="B377" s="268"/>
      <c r="C377" s="129"/>
      <c r="D377" s="196"/>
      <c r="E377" s="59"/>
      <c r="F377" s="74"/>
      <c r="G377" s="125"/>
      <c r="H377" s="125"/>
      <c r="I377" s="74"/>
      <c r="J377" s="115"/>
      <c r="K377" s="403">
        <f t="shared" si="9"/>
        <v>0</v>
      </c>
      <c r="L377" s="201"/>
      <c r="M377" s="172"/>
      <c r="N377" s="185"/>
      <c r="O377" s="172"/>
      <c r="P377" s="172"/>
      <c r="Q377" s="173"/>
      <c r="R377" s="214"/>
      <c r="S377" s="59"/>
    </row>
    <row r="378" spans="1:19">
      <c r="A378" s="61">
        <v>374</v>
      </c>
      <c r="B378" s="269"/>
      <c r="C378" s="128"/>
      <c r="D378" s="197"/>
      <c r="E378" s="62"/>
      <c r="F378" s="73"/>
      <c r="G378" s="126"/>
      <c r="H378" s="126"/>
      <c r="I378" s="73"/>
      <c r="J378" s="116"/>
      <c r="K378" s="404">
        <f t="shared" si="9"/>
        <v>0</v>
      </c>
      <c r="L378" s="202"/>
      <c r="M378" s="174"/>
      <c r="N378" s="186"/>
      <c r="O378" s="174"/>
      <c r="P378" s="174"/>
      <c r="Q378" s="175"/>
      <c r="R378" s="215"/>
      <c r="S378" s="62"/>
    </row>
    <row r="379" spans="1:19">
      <c r="A379" s="58">
        <v>375</v>
      </c>
      <c r="B379" s="268"/>
      <c r="C379" s="129"/>
      <c r="D379" s="196"/>
      <c r="E379" s="59"/>
      <c r="F379" s="74"/>
      <c r="G379" s="125"/>
      <c r="H379" s="125"/>
      <c r="I379" s="74"/>
      <c r="J379" s="115"/>
      <c r="K379" s="403">
        <f t="shared" si="9"/>
        <v>0</v>
      </c>
      <c r="L379" s="201"/>
      <c r="M379" s="172"/>
      <c r="N379" s="185"/>
      <c r="O379" s="172"/>
      <c r="P379" s="172"/>
      <c r="Q379" s="173"/>
      <c r="R379" s="214"/>
      <c r="S379" s="59"/>
    </row>
    <row r="380" spans="1:19">
      <c r="A380" s="61">
        <v>376</v>
      </c>
      <c r="B380" s="269"/>
      <c r="C380" s="128"/>
      <c r="D380" s="197"/>
      <c r="E380" s="62"/>
      <c r="F380" s="73"/>
      <c r="G380" s="126"/>
      <c r="H380" s="126"/>
      <c r="I380" s="73"/>
      <c r="J380" s="116"/>
      <c r="K380" s="404">
        <f t="shared" si="9"/>
        <v>0</v>
      </c>
      <c r="L380" s="202"/>
      <c r="M380" s="174"/>
      <c r="N380" s="186"/>
      <c r="O380" s="174"/>
      <c r="P380" s="174"/>
      <c r="Q380" s="175"/>
      <c r="R380" s="215"/>
      <c r="S380" s="62"/>
    </row>
    <row r="381" spans="1:19">
      <c r="A381" s="58">
        <v>377</v>
      </c>
      <c r="B381" s="268"/>
      <c r="C381" s="129"/>
      <c r="D381" s="196"/>
      <c r="E381" s="59"/>
      <c r="F381" s="74"/>
      <c r="G381" s="125"/>
      <c r="H381" s="125"/>
      <c r="I381" s="74"/>
      <c r="J381" s="115"/>
      <c r="K381" s="403">
        <f t="shared" si="9"/>
        <v>0</v>
      </c>
      <c r="L381" s="201"/>
      <c r="M381" s="172"/>
      <c r="N381" s="185"/>
      <c r="O381" s="172"/>
      <c r="P381" s="172"/>
      <c r="Q381" s="173"/>
      <c r="R381" s="214"/>
      <c r="S381" s="59"/>
    </row>
    <row r="382" spans="1:19">
      <c r="A382" s="61">
        <v>378</v>
      </c>
      <c r="B382" s="269"/>
      <c r="C382" s="128"/>
      <c r="D382" s="197"/>
      <c r="E382" s="62"/>
      <c r="F382" s="73"/>
      <c r="G382" s="126"/>
      <c r="H382" s="126"/>
      <c r="I382" s="73"/>
      <c r="J382" s="116"/>
      <c r="K382" s="404">
        <f t="shared" si="9"/>
        <v>0</v>
      </c>
      <c r="L382" s="202"/>
      <c r="M382" s="174"/>
      <c r="N382" s="186"/>
      <c r="O382" s="174"/>
      <c r="P382" s="174"/>
      <c r="Q382" s="175"/>
      <c r="R382" s="215"/>
      <c r="S382" s="62"/>
    </row>
    <row r="383" spans="1:19">
      <c r="A383" s="58">
        <v>379</v>
      </c>
      <c r="B383" s="268"/>
      <c r="C383" s="129"/>
      <c r="D383" s="196"/>
      <c r="E383" s="59"/>
      <c r="F383" s="74"/>
      <c r="G383" s="125"/>
      <c r="H383" s="125"/>
      <c r="I383" s="74"/>
      <c r="J383" s="115"/>
      <c r="K383" s="403">
        <f t="shared" si="9"/>
        <v>0</v>
      </c>
      <c r="L383" s="201"/>
      <c r="M383" s="172"/>
      <c r="N383" s="185"/>
      <c r="O383" s="172"/>
      <c r="P383" s="172"/>
      <c r="Q383" s="173"/>
      <c r="R383" s="214"/>
      <c r="S383" s="59"/>
    </row>
    <row r="384" spans="1:19">
      <c r="A384" s="61">
        <v>380</v>
      </c>
      <c r="B384" s="269"/>
      <c r="C384" s="128"/>
      <c r="D384" s="197"/>
      <c r="E384" s="62"/>
      <c r="F384" s="73"/>
      <c r="G384" s="126"/>
      <c r="H384" s="126"/>
      <c r="I384" s="73"/>
      <c r="J384" s="116"/>
      <c r="K384" s="404">
        <f t="shared" si="9"/>
        <v>0</v>
      </c>
      <c r="L384" s="202"/>
      <c r="M384" s="174"/>
      <c r="N384" s="186"/>
      <c r="O384" s="174"/>
      <c r="P384" s="174"/>
      <c r="Q384" s="175"/>
      <c r="R384" s="215"/>
      <c r="S384" s="62"/>
    </row>
    <row r="385" spans="1:19">
      <c r="A385" s="58">
        <v>381</v>
      </c>
      <c r="B385" s="268"/>
      <c r="C385" s="129"/>
      <c r="D385" s="196"/>
      <c r="E385" s="59"/>
      <c r="F385" s="74"/>
      <c r="G385" s="125"/>
      <c r="H385" s="125"/>
      <c r="I385" s="74"/>
      <c r="J385" s="115"/>
      <c r="K385" s="403">
        <f t="shared" si="9"/>
        <v>0</v>
      </c>
      <c r="L385" s="201"/>
      <c r="M385" s="172"/>
      <c r="N385" s="185"/>
      <c r="O385" s="172"/>
      <c r="P385" s="172"/>
      <c r="Q385" s="173"/>
      <c r="R385" s="214"/>
      <c r="S385" s="59"/>
    </row>
    <row r="386" spans="1:19">
      <c r="A386" s="61">
        <v>382</v>
      </c>
      <c r="B386" s="269"/>
      <c r="C386" s="128"/>
      <c r="D386" s="197"/>
      <c r="E386" s="62"/>
      <c r="F386" s="73"/>
      <c r="G386" s="126"/>
      <c r="H386" s="126"/>
      <c r="I386" s="73"/>
      <c r="J386" s="116"/>
      <c r="K386" s="404">
        <f t="shared" si="9"/>
        <v>0</v>
      </c>
      <c r="L386" s="202"/>
      <c r="M386" s="174"/>
      <c r="N386" s="186"/>
      <c r="O386" s="174"/>
      <c r="P386" s="174"/>
      <c r="Q386" s="175"/>
      <c r="R386" s="215"/>
      <c r="S386" s="62"/>
    </row>
    <row r="387" spans="1:19">
      <c r="A387" s="58">
        <v>383</v>
      </c>
      <c r="B387" s="268"/>
      <c r="C387" s="129"/>
      <c r="D387" s="196"/>
      <c r="E387" s="59"/>
      <c r="F387" s="74"/>
      <c r="G387" s="125"/>
      <c r="H387" s="125"/>
      <c r="I387" s="74"/>
      <c r="J387" s="115"/>
      <c r="K387" s="403">
        <f t="shared" si="9"/>
        <v>0</v>
      </c>
      <c r="L387" s="201"/>
      <c r="M387" s="172"/>
      <c r="N387" s="185"/>
      <c r="O387" s="172"/>
      <c r="P387" s="172"/>
      <c r="Q387" s="173"/>
      <c r="R387" s="214"/>
      <c r="S387" s="59"/>
    </row>
    <row r="388" spans="1:19">
      <c r="A388" s="61">
        <v>384</v>
      </c>
      <c r="B388" s="269"/>
      <c r="C388" s="128"/>
      <c r="D388" s="197"/>
      <c r="E388" s="62"/>
      <c r="F388" s="73"/>
      <c r="G388" s="126"/>
      <c r="H388" s="126"/>
      <c r="I388" s="73"/>
      <c r="J388" s="116"/>
      <c r="K388" s="404">
        <f t="shared" si="9"/>
        <v>0</v>
      </c>
      <c r="L388" s="202"/>
      <c r="M388" s="174"/>
      <c r="N388" s="186"/>
      <c r="O388" s="174"/>
      <c r="P388" s="174"/>
      <c r="Q388" s="175"/>
      <c r="R388" s="215"/>
      <c r="S388" s="62"/>
    </row>
    <row r="389" spans="1:19">
      <c r="A389" s="58">
        <v>385</v>
      </c>
      <c r="B389" s="268"/>
      <c r="C389" s="129"/>
      <c r="D389" s="196"/>
      <c r="E389" s="59"/>
      <c r="F389" s="74"/>
      <c r="G389" s="125"/>
      <c r="H389" s="125"/>
      <c r="I389" s="74"/>
      <c r="J389" s="115"/>
      <c r="K389" s="403">
        <f t="shared" si="9"/>
        <v>0</v>
      </c>
      <c r="L389" s="201"/>
      <c r="M389" s="172"/>
      <c r="N389" s="185"/>
      <c r="O389" s="172"/>
      <c r="P389" s="172"/>
      <c r="Q389" s="173"/>
      <c r="R389" s="214"/>
      <c r="S389" s="59"/>
    </row>
    <row r="390" spans="1:19">
      <c r="A390" s="61">
        <v>386</v>
      </c>
      <c r="B390" s="269"/>
      <c r="C390" s="128"/>
      <c r="D390" s="197"/>
      <c r="E390" s="62"/>
      <c r="F390" s="73"/>
      <c r="G390" s="126"/>
      <c r="H390" s="126"/>
      <c r="I390" s="73"/>
      <c r="J390" s="116"/>
      <c r="K390" s="404">
        <f t="shared" si="9"/>
        <v>0</v>
      </c>
      <c r="L390" s="202"/>
      <c r="M390" s="174"/>
      <c r="N390" s="186"/>
      <c r="O390" s="174"/>
      <c r="P390" s="174"/>
      <c r="Q390" s="175"/>
      <c r="R390" s="215"/>
      <c r="S390" s="62"/>
    </row>
    <row r="391" spans="1:19">
      <c r="A391" s="58">
        <v>387</v>
      </c>
      <c r="B391" s="268"/>
      <c r="C391" s="129"/>
      <c r="D391" s="196"/>
      <c r="E391" s="59"/>
      <c r="F391" s="74"/>
      <c r="G391" s="125"/>
      <c r="H391" s="125"/>
      <c r="I391" s="74"/>
      <c r="J391" s="115"/>
      <c r="K391" s="403">
        <f t="shared" si="9"/>
        <v>0</v>
      </c>
      <c r="L391" s="201"/>
      <c r="M391" s="172"/>
      <c r="N391" s="185"/>
      <c r="O391" s="172"/>
      <c r="P391" s="172"/>
      <c r="Q391" s="173"/>
      <c r="R391" s="214"/>
      <c r="S391" s="59"/>
    </row>
    <row r="392" spans="1:19">
      <c r="A392" s="61">
        <v>388</v>
      </c>
      <c r="B392" s="269"/>
      <c r="C392" s="128"/>
      <c r="D392" s="197"/>
      <c r="E392" s="62"/>
      <c r="F392" s="73"/>
      <c r="G392" s="126"/>
      <c r="H392" s="126"/>
      <c r="I392" s="73"/>
      <c r="J392" s="116"/>
      <c r="K392" s="404">
        <f t="shared" si="9"/>
        <v>0</v>
      </c>
      <c r="L392" s="202"/>
      <c r="M392" s="174"/>
      <c r="N392" s="186"/>
      <c r="O392" s="174"/>
      <c r="P392" s="174"/>
      <c r="Q392" s="175"/>
      <c r="R392" s="215"/>
      <c r="S392" s="62"/>
    </row>
    <row r="393" spans="1:19">
      <c r="A393" s="58">
        <v>389</v>
      </c>
      <c r="B393" s="268"/>
      <c r="C393" s="129"/>
      <c r="D393" s="196"/>
      <c r="E393" s="59"/>
      <c r="F393" s="74"/>
      <c r="G393" s="125"/>
      <c r="H393" s="125"/>
      <c r="I393" s="74"/>
      <c r="J393" s="115"/>
      <c r="K393" s="403">
        <f t="shared" si="9"/>
        <v>0</v>
      </c>
      <c r="L393" s="201"/>
      <c r="M393" s="172"/>
      <c r="N393" s="185"/>
      <c r="O393" s="172"/>
      <c r="P393" s="172"/>
      <c r="Q393" s="173"/>
      <c r="R393" s="214"/>
      <c r="S393" s="59"/>
    </row>
    <row r="394" spans="1:19">
      <c r="A394" s="61">
        <v>390</v>
      </c>
      <c r="B394" s="269"/>
      <c r="C394" s="128"/>
      <c r="D394" s="197"/>
      <c r="E394" s="62"/>
      <c r="F394" s="73"/>
      <c r="G394" s="126"/>
      <c r="H394" s="126"/>
      <c r="I394" s="73"/>
      <c r="J394" s="116"/>
      <c r="K394" s="404">
        <f t="shared" si="9"/>
        <v>0</v>
      </c>
      <c r="L394" s="202"/>
      <c r="M394" s="174"/>
      <c r="N394" s="186"/>
      <c r="O394" s="174"/>
      <c r="P394" s="174"/>
      <c r="Q394" s="175"/>
      <c r="R394" s="215"/>
      <c r="S394" s="62"/>
    </row>
    <row r="395" spans="1:19">
      <c r="A395" s="58">
        <v>391</v>
      </c>
      <c r="B395" s="268"/>
      <c r="C395" s="129"/>
      <c r="D395" s="196"/>
      <c r="E395" s="59"/>
      <c r="F395" s="74"/>
      <c r="G395" s="125"/>
      <c r="H395" s="125"/>
      <c r="I395" s="74"/>
      <c r="J395" s="115"/>
      <c r="K395" s="403">
        <f t="shared" si="9"/>
        <v>0</v>
      </c>
      <c r="L395" s="201"/>
      <c r="M395" s="172"/>
      <c r="N395" s="185"/>
      <c r="O395" s="172"/>
      <c r="P395" s="172"/>
      <c r="Q395" s="173"/>
      <c r="R395" s="214"/>
      <c r="S395" s="59"/>
    </row>
    <row r="396" spans="1:19">
      <c r="A396" s="61">
        <v>392</v>
      </c>
      <c r="B396" s="269"/>
      <c r="C396" s="128"/>
      <c r="D396" s="197"/>
      <c r="E396" s="62"/>
      <c r="F396" s="73"/>
      <c r="G396" s="126"/>
      <c r="H396" s="126"/>
      <c r="I396" s="73"/>
      <c r="J396" s="116"/>
      <c r="K396" s="404">
        <f t="shared" si="9"/>
        <v>0</v>
      </c>
      <c r="L396" s="202"/>
      <c r="M396" s="174"/>
      <c r="N396" s="186"/>
      <c r="O396" s="174"/>
      <c r="P396" s="174"/>
      <c r="Q396" s="175"/>
      <c r="R396" s="215"/>
      <c r="S396" s="62"/>
    </row>
    <row r="397" spans="1:19">
      <c r="A397" s="58">
        <v>393</v>
      </c>
      <c r="B397" s="268"/>
      <c r="C397" s="129"/>
      <c r="D397" s="196"/>
      <c r="E397" s="59"/>
      <c r="F397" s="74"/>
      <c r="G397" s="125"/>
      <c r="H397" s="125"/>
      <c r="I397" s="74"/>
      <c r="J397" s="115"/>
      <c r="K397" s="403">
        <f t="shared" ref="K397:K404" si="10">I397*J397</f>
        <v>0</v>
      </c>
      <c r="L397" s="201"/>
      <c r="M397" s="172"/>
      <c r="N397" s="185"/>
      <c r="O397" s="172"/>
      <c r="P397" s="172"/>
      <c r="Q397" s="173"/>
      <c r="R397" s="214"/>
      <c r="S397" s="59"/>
    </row>
    <row r="398" spans="1:19">
      <c r="A398" s="61">
        <v>394</v>
      </c>
      <c r="B398" s="269"/>
      <c r="C398" s="128"/>
      <c r="D398" s="197"/>
      <c r="E398" s="62"/>
      <c r="F398" s="73"/>
      <c r="G398" s="126"/>
      <c r="H398" s="126"/>
      <c r="I398" s="73"/>
      <c r="J398" s="116"/>
      <c r="K398" s="404">
        <f t="shared" si="10"/>
        <v>0</v>
      </c>
      <c r="L398" s="202"/>
      <c r="M398" s="174"/>
      <c r="N398" s="186"/>
      <c r="O398" s="174"/>
      <c r="P398" s="174"/>
      <c r="Q398" s="175"/>
      <c r="R398" s="215"/>
      <c r="S398" s="62"/>
    </row>
    <row r="399" spans="1:19">
      <c r="A399" s="58">
        <v>395</v>
      </c>
      <c r="B399" s="268"/>
      <c r="C399" s="129"/>
      <c r="D399" s="196"/>
      <c r="E399" s="59"/>
      <c r="F399" s="74"/>
      <c r="G399" s="125"/>
      <c r="H399" s="125"/>
      <c r="I399" s="74"/>
      <c r="J399" s="115"/>
      <c r="K399" s="403">
        <f t="shared" si="10"/>
        <v>0</v>
      </c>
      <c r="L399" s="201"/>
      <c r="M399" s="172"/>
      <c r="N399" s="185"/>
      <c r="O399" s="172"/>
      <c r="P399" s="172"/>
      <c r="Q399" s="173"/>
      <c r="R399" s="214"/>
      <c r="S399" s="59"/>
    </row>
    <row r="400" spans="1:19">
      <c r="A400" s="61">
        <v>396</v>
      </c>
      <c r="B400" s="269"/>
      <c r="C400" s="128"/>
      <c r="D400" s="197"/>
      <c r="E400" s="62"/>
      <c r="F400" s="73"/>
      <c r="G400" s="126"/>
      <c r="H400" s="126"/>
      <c r="I400" s="73"/>
      <c r="J400" s="116"/>
      <c r="K400" s="404">
        <f t="shared" si="10"/>
        <v>0</v>
      </c>
      <c r="L400" s="202"/>
      <c r="M400" s="174"/>
      <c r="N400" s="186"/>
      <c r="O400" s="174"/>
      <c r="P400" s="174"/>
      <c r="Q400" s="175"/>
      <c r="R400" s="215"/>
      <c r="S400" s="62"/>
    </row>
    <row r="401" spans="1:19">
      <c r="A401" s="58">
        <v>397</v>
      </c>
      <c r="B401" s="268"/>
      <c r="C401" s="129"/>
      <c r="D401" s="196"/>
      <c r="E401" s="59"/>
      <c r="F401" s="74"/>
      <c r="G401" s="125"/>
      <c r="H401" s="125"/>
      <c r="I401" s="74"/>
      <c r="J401" s="115"/>
      <c r="K401" s="403">
        <f t="shared" si="10"/>
        <v>0</v>
      </c>
      <c r="L401" s="201"/>
      <c r="M401" s="172"/>
      <c r="N401" s="185"/>
      <c r="O401" s="172"/>
      <c r="P401" s="172"/>
      <c r="Q401" s="173"/>
      <c r="R401" s="214"/>
      <c r="S401" s="59"/>
    </row>
    <row r="402" spans="1:19">
      <c r="A402" s="61">
        <v>398</v>
      </c>
      <c r="B402" s="269"/>
      <c r="C402" s="128"/>
      <c r="D402" s="197"/>
      <c r="E402" s="62"/>
      <c r="F402" s="73"/>
      <c r="G402" s="126"/>
      <c r="H402" s="126"/>
      <c r="I402" s="73"/>
      <c r="J402" s="116"/>
      <c r="K402" s="404">
        <f t="shared" si="10"/>
        <v>0</v>
      </c>
      <c r="L402" s="202"/>
      <c r="M402" s="174"/>
      <c r="N402" s="186"/>
      <c r="O402" s="174"/>
      <c r="P402" s="174"/>
      <c r="Q402" s="175"/>
      <c r="R402" s="215"/>
      <c r="S402" s="62"/>
    </row>
    <row r="403" spans="1:19">
      <c r="A403" s="58">
        <v>399</v>
      </c>
      <c r="B403" s="268"/>
      <c r="C403" s="129"/>
      <c r="D403" s="196"/>
      <c r="E403" s="59"/>
      <c r="F403" s="74"/>
      <c r="G403" s="125"/>
      <c r="H403" s="125"/>
      <c r="I403" s="74"/>
      <c r="J403" s="115"/>
      <c r="K403" s="403">
        <f t="shared" si="10"/>
        <v>0</v>
      </c>
      <c r="L403" s="201"/>
      <c r="M403" s="172"/>
      <c r="N403" s="185"/>
      <c r="O403" s="172"/>
      <c r="P403" s="172"/>
      <c r="Q403" s="173"/>
      <c r="R403" s="214"/>
      <c r="S403" s="59"/>
    </row>
    <row r="404" spans="1:19">
      <c r="A404" s="61">
        <v>400</v>
      </c>
      <c r="B404" s="269"/>
      <c r="C404" s="128"/>
      <c r="D404" s="197"/>
      <c r="E404" s="62"/>
      <c r="F404" s="73"/>
      <c r="G404" s="126"/>
      <c r="H404" s="126"/>
      <c r="I404" s="73"/>
      <c r="J404" s="116"/>
      <c r="K404" s="404">
        <f t="shared" si="10"/>
        <v>0</v>
      </c>
      <c r="L404" s="202"/>
      <c r="M404" s="174"/>
      <c r="N404" s="186"/>
      <c r="O404" s="174"/>
      <c r="P404" s="174"/>
      <c r="Q404" s="175"/>
      <c r="R404" s="215"/>
      <c r="S404" s="62"/>
    </row>
    <row r="405" spans="1:19">
      <c r="A405" s="405"/>
      <c r="B405" s="405"/>
      <c r="C405" s="406"/>
      <c r="D405" s="407"/>
      <c r="E405" s="408"/>
      <c r="F405" s="409"/>
      <c r="G405" s="410"/>
      <c r="H405" s="410"/>
      <c r="I405" s="409"/>
      <c r="J405" s="411"/>
      <c r="K405" s="412"/>
      <c r="L405" s="413"/>
      <c r="M405" s="414"/>
      <c r="N405" s="415"/>
      <c r="O405" s="414"/>
      <c r="P405" s="414"/>
      <c r="Q405" s="416"/>
      <c r="R405" s="417"/>
      <c r="S405" s="408"/>
    </row>
    <row r="406" spans="1:19">
      <c r="A406" s="67"/>
      <c r="B406" s="67"/>
      <c r="C406" s="131"/>
      <c r="D406" s="198"/>
      <c r="E406" s="68"/>
      <c r="L406" s="203"/>
      <c r="M406" s="180"/>
      <c r="N406" s="189"/>
      <c r="O406" s="180"/>
      <c r="P406" s="180"/>
      <c r="Q406" s="181"/>
      <c r="R406" s="216"/>
      <c r="S406" s="68"/>
    </row>
    <row r="407" spans="1:19">
      <c r="A407" s="70"/>
      <c r="B407" s="70"/>
      <c r="C407" s="131"/>
      <c r="D407" s="198"/>
      <c r="E407" s="68"/>
      <c r="S407" s="68"/>
    </row>
    <row r="408" spans="1:19">
      <c r="A408" s="70"/>
      <c r="B408" s="70"/>
      <c r="C408" s="131"/>
      <c r="D408" s="198"/>
      <c r="E408" s="68"/>
      <c r="S408" s="68"/>
    </row>
    <row r="409" spans="1:19">
      <c r="A409" s="70"/>
      <c r="B409" s="70"/>
      <c r="C409" s="131"/>
      <c r="D409" s="198"/>
      <c r="E409" s="68"/>
      <c r="S409" s="68"/>
    </row>
    <row r="410" spans="1:19">
      <c r="A410" s="70"/>
      <c r="B410" s="70"/>
      <c r="C410" s="131"/>
      <c r="D410" s="198"/>
      <c r="E410" s="68"/>
      <c r="S410" s="68"/>
    </row>
    <row r="411" spans="1:19">
      <c r="A411" s="70"/>
      <c r="B411" s="70"/>
      <c r="C411" s="131"/>
      <c r="D411" s="198"/>
      <c r="E411" s="68"/>
      <c r="S411" s="68"/>
    </row>
    <row r="412" spans="1:19">
      <c r="A412" s="70"/>
      <c r="B412" s="70"/>
      <c r="C412" s="131"/>
      <c r="D412" s="198"/>
      <c r="E412" s="68"/>
      <c r="S412" s="68"/>
    </row>
    <row r="413" spans="1:19">
      <c r="A413" s="70"/>
      <c r="B413" s="70"/>
      <c r="C413" s="131"/>
      <c r="D413" s="198"/>
      <c r="E413" s="68"/>
      <c r="S413" s="68"/>
    </row>
    <row r="414" spans="1:19">
      <c r="A414" s="70"/>
      <c r="B414" s="70"/>
      <c r="C414" s="131"/>
      <c r="D414" s="198"/>
      <c r="E414" s="68"/>
      <c r="S414" s="68"/>
    </row>
    <row r="415" spans="1:19">
      <c r="A415" s="70"/>
      <c r="B415" s="70"/>
      <c r="C415" s="131"/>
      <c r="D415" s="198"/>
      <c r="E415" s="68"/>
      <c r="S415" s="68"/>
    </row>
    <row r="416" spans="1:19">
      <c r="A416" s="70"/>
      <c r="B416" s="70"/>
      <c r="C416" s="131"/>
      <c r="D416" s="198"/>
      <c r="E416" s="68"/>
      <c r="S416" s="68"/>
    </row>
    <row r="417" spans="1:19">
      <c r="A417" s="70"/>
      <c r="B417" s="70"/>
      <c r="C417" s="131"/>
      <c r="D417" s="198"/>
      <c r="E417" s="68"/>
      <c r="S417" s="68"/>
    </row>
    <row r="418" spans="1:19">
      <c r="A418" s="70"/>
      <c r="B418" s="70"/>
      <c r="C418" s="131"/>
      <c r="D418" s="198"/>
      <c r="E418" s="68"/>
      <c r="S418" s="68"/>
    </row>
    <row r="419" spans="1:19">
      <c r="A419" s="70"/>
      <c r="B419" s="70"/>
      <c r="C419" s="131"/>
      <c r="D419" s="198"/>
      <c r="E419" s="68"/>
      <c r="S419" s="68"/>
    </row>
    <row r="420" spans="1:19">
      <c r="A420" s="70"/>
      <c r="B420" s="70"/>
      <c r="C420" s="131"/>
      <c r="D420" s="198"/>
      <c r="E420" s="68"/>
      <c r="S420" s="68"/>
    </row>
    <row r="421" spans="1:19">
      <c r="A421" s="70"/>
      <c r="B421" s="70"/>
      <c r="C421" s="131"/>
      <c r="D421" s="198"/>
      <c r="E421" s="68"/>
      <c r="S421" s="68"/>
    </row>
    <row r="422" spans="1:19">
      <c r="A422" s="70"/>
      <c r="B422" s="70"/>
      <c r="C422" s="131"/>
      <c r="D422" s="198"/>
      <c r="E422" s="68"/>
      <c r="S422" s="68"/>
    </row>
    <row r="423" spans="1:19">
      <c r="A423" s="70"/>
      <c r="B423" s="70"/>
      <c r="C423" s="131"/>
      <c r="D423" s="198"/>
      <c r="E423" s="68"/>
      <c r="S423" s="68"/>
    </row>
    <row r="424" spans="1:19">
      <c r="A424" s="70"/>
      <c r="B424" s="70"/>
      <c r="C424" s="131"/>
      <c r="D424" s="198"/>
      <c r="E424" s="68"/>
      <c r="S424" s="68"/>
    </row>
    <row r="425" spans="1:19">
      <c r="A425" s="70"/>
      <c r="B425" s="70"/>
      <c r="C425" s="131"/>
      <c r="D425" s="198"/>
      <c r="E425" s="68"/>
      <c r="S425" s="68"/>
    </row>
    <row r="426" spans="1:19">
      <c r="A426" s="70"/>
      <c r="B426" s="70"/>
      <c r="C426" s="131"/>
      <c r="D426" s="198"/>
      <c r="E426" s="68"/>
      <c r="S426" s="68"/>
    </row>
    <row r="427" spans="1:19">
      <c r="A427" s="70"/>
      <c r="B427" s="70"/>
      <c r="C427" s="131"/>
      <c r="D427" s="198"/>
      <c r="E427" s="68"/>
      <c r="S427" s="68"/>
    </row>
    <row r="428" spans="1:19">
      <c r="A428" s="70"/>
      <c r="B428" s="70"/>
      <c r="C428" s="131"/>
      <c r="D428" s="198"/>
      <c r="E428" s="68"/>
      <c r="S428" s="68"/>
    </row>
    <row r="429" spans="1:19">
      <c r="A429" s="70"/>
      <c r="B429" s="70"/>
      <c r="C429" s="131"/>
      <c r="D429" s="198"/>
      <c r="E429" s="68"/>
      <c r="S429" s="68"/>
    </row>
    <row r="430" spans="1:19">
      <c r="A430" s="70"/>
      <c r="B430" s="70"/>
      <c r="C430" s="131"/>
      <c r="D430" s="198"/>
      <c r="E430" s="68"/>
      <c r="S430" s="68"/>
    </row>
    <row r="431" spans="1:19">
      <c r="A431" s="70"/>
      <c r="B431" s="70"/>
      <c r="C431" s="131"/>
      <c r="D431" s="198"/>
      <c r="E431" s="68"/>
      <c r="S431" s="68"/>
    </row>
    <row r="432" spans="1:19">
      <c r="A432" s="70"/>
      <c r="B432" s="70"/>
      <c r="C432" s="131"/>
      <c r="D432" s="198"/>
      <c r="E432" s="68"/>
      <c r="S432" s="68"/>
    </row>
    <row r="433" spans="1:19">
      <c r="A433" s="70"/>
      <c r="B433" s="70"/>
      <c r="C433" s="131"/>
      <c r="D433" s="198"/>
      <c r="E433" s="68"/>
      <c r="S433" s="68"/>
    </row>
    <row r="434" spans="1:19">
      <c r="A434" s="70"/>
      <c r="B434" s="70"/>
      <c r="C434" s="131"/>
      <c r="D434" s="198"/>
      <c r="E434" s="68"/>
      <c r="S434" s="68"/>
    </row>
    <row r="435" spans="1:19">
      <c r="A435" s="70"/>
      <c r="B435" s="70"/>
      <c r="C435" s="131"/>
      <c r="D435" s="198"/>
      <c r="E435" s="68"/>
      <c r="S435" s="68"/>
    </row>
    <row r="436" spans="1:19">
      <c r="A436" s="70"/>
      <c r="B436" s="70"/>
      <c r="C436" s="131"/>
      <c r="D436" s="198"/>
      <c r="E436" s="68"/>
      <c r="S436" s="68"/>
    </row>
    <row r="437" spans="1:19">
      <c r="A437" s="70"/>
      <c r="B437" s="70"/>
      <c r="C437" s="131"/>
      <c r="D437" s="198"/>
      <c r="E437" s="68"/>
      <c r="S437" s="68"/>
    </row>
    <row r="438" spans="1:19">
      <c r="A438" s="70"/>
      <c r="B438" s="70"/>
      <c r="C438" s="131"/>
      <c r="D438" s="198"/>
      <c r="E438" s="68"/>
      <c r="S438" s="68"/>
    </row>
    <row r="439" spans="1:19">
      <c r="A439" s="70"/>
      <c r="B439" s="70"/>
      <c r="C439" s="131"/>
      <c r="D439" s="198"/>
      <c r="E439" s="68"/>
      <c r="S439" s="68"/>
    </row>
    <row r="440" spans="1:19">
      <c r="A440" s="70"/>
      <c r="B440" s="70"/>
      <c r="C440" s="131"/>
      <c r="D440" s="198"/>
      <c r="E440" s="68"/>
      <c r="S440" s="68"/>
    </row>
    <row r="441" spans="1:19">
      <c r="A441" s="70"/>
      <c r="B441" s="70"/>
      <c r="C441" s="131"/>
      <c r="D441" s="198"/>
      <c r="E441" s="68"/>
      <c r="S441" s="68"/>
    </row>
    <row r="442" spans="1:19">
      <c r="A442" s="70"/>
      <c r="B442" s="70"/>
      <c r="C442" s="131"/>
      <c r="D442" s="198"/>
      <c r="E442" s="68"/>
      <c r="S442" s="68"/>
    </row>
    <row r="443" spans="1:19">
      <c r="A443" s="70"/>
      <c r="B443" s="70"/>
      <c r="C443" s="131"/>
      <c r="D443" s="198"/>
      <c r="E443" s="68"/>
      <c r="S443" s="68"/>
    </row>
    <row r="444" spans="1:19">
      <c r="A444" s="70"/>
      <c r="B444" s="70"/>
      <c r="C444" s="131"/>
      <c r="D444" s="198"/>
      <c r="E444" s="68"/>
      <c r="S444" s="68"/>
    </row>
    <row r="445" spans="1:19">
      <c r="A445" s="70"/>
      <c r="B445" s="70"/>
      <c r="C445" s="131"/>
      <c r="D445" s="198"/>
      <c r="E445" s="68"/>
      <c r="S445" s="68"/>
    </row>
    <row r="446" spans="1:19">
      <c r="A446" s="70"/>
      <c r="B446" s="70"/>
      <c r="C446" s="131"/>
      <c r="D446" s="198"/>
      <c r="E446" s="68"/>
      <c r="S446" s="68"/>
    </row>
    <row r="447" spans="1:19">
      <c r="A447" s="70"/>
      <c r="B447" s="70"/>
      <c r="C447" s="131"/>
      <c r="D447" s="198"/>
      <c r="E447" s="68"/>
      <c r="S447" s="68"/>
    </row>
    <row r="448" spans="1:19">
      <c r="A448" s="70"/>
      <c r="B448" s="70"/>
      <c r="C448" s="131"/>
      <c r="D448" s="198"/>
      <c r="E448" s="68"/>
      <c r="S448" s="68"/>
    </row>
    <row r="449" spans="1:19">
      <c r="A449" s="70"/>
      <c r="B449" s="70"/>
      <c r="C449" s="131"/>
      <c r="D449" s="198"/>
      <c r="E449" s="68"/>
      <c r="S449" s="68"/>
    </row>
    <row r="450" spans="1:19">
      <c r="A450" s="70"/>
      <c r="B450" s="70"/>
      <c r="C450" s="131"/>
      <c r="D450" s="198"/>
      <c r="E450" s="68"/>
      <c r="S450" s="68"/>
    </row>
    <row r="451" spans="1:19">
      <c r="A451" s="70"/>
      <c r="B451" s="70"/>
      <c r="C451" s="131"/>
      <c r="D451" s="198"/>
      <c r="E451" s="68"/>
      <c r="S451" s="68"/>
    </row>
    <row r="452" spans="1:19">
      <c r="A452" s="70"/>
      <c r="B452" s="70"/>
      <c r="C452" s="131"/>
      <c r="D452" s="198"/>
      <c r="E452" s="68"/>
      <c r="S452" s="68"/>
    </row>
    <row r="453" spans="1:19">
      <c r="A453" s="70"/>
      <c r="B453" s="70"/>
      <c r="C453" s="131"/>
      <c r="D453" s="198"/>
      <c r="E453" s="68"/>
      <c r="S453" s="68"/>
    </row>
    <row r="454" spans="1:19">
      <c r="A454" s="70"/>
      <c r="B454" s="70"/>
      <c r="C454" s="131"/>
      <c r="D454" s="198"/>
      <c r="E454" s="68"/>
      <c r="S454" s="68"/>
    </row>
    <row r="455" spans="1:19">
      <c r="A455" s="70"/>
      <c r="B455" s="70"/>
      <c r="C455" s="131"/>
      <c r="D455" s="198"/>
      <c r="E455" s="68"/>
      <c r="S455" s="68"/>
    </row>
    <row r="456" spans="1:19">
      <c r="A456" s="70"/>
      <c r="B456" s="70"/>
      <c r="C456" s="131"/>
      <c r="D456" s="198"/>
      <c r="E456" s="68"/>
      <c r="S456" s="68"/>
    </row>
    <row r="457" spans="1:19">
      <c r="A457" s="70"/>
      <c r="B457" s="70"/>
      <c r="C457" s="131"/>
      <c r="D457" s="198"/>
      <c r="E457" s="68"/>
      <c r="S457" s="68"/>
    </row>
    <row r="458" spans="1:19">
      <c r="A458" s="70"/>
      <c r="B458" s="70"/>
      <c r="C458" s="131"/>
      <c r="D458" s="198"/>
      <c r="E458" s="68"/>
      <c r="S458" s="68"/>
    </row>
    <row r="459" spans="1:19">
      <c r="A459" s="70"/>
      <c r="B459" s="70"/>
      <c r="C459" s="131"/>
      <c r="D459" s="198"/>
      <c r="E459" s="68"/>
      <c r="S459" s="68"/>
    </row>
    <row r="460" spans="1:19">
      <c r="A460" s="70"/>
      <c r="B460" s="70"/>
      <c r="C460" s="131"/>
      <c r="D460" s="198"/>
      <c r="E460" s="68"/>
      <c r="S460" s="68"/>
    </row>
    <row r="461" spans="1:19">
      <c r="A461" s="70"/>
      <c r="B461" s="70"/>
      <c r="C461" s="131"/>
      <c r="D461" s="198"/>
      <c r="E461" s="68"/>
      <c r="S461" s="68"/>
    </row>
    <row r="462" spans="1:19">
      <c r="A462" s="70"/>
      <c r="B462" s="70"/>
      <c r="C462" s="131"/>
      <c r="D462" s="198"/>
      <c r="E462" s="68"/>
      <c r="S462" s="68"/>
    </row>
    <row r="463" spans="1:19">
      <c r="A463" s="70"/>
      <c r="B463" s="70"/>
      <c r="C463" s="131"/>
      <c r="D463" s="198"/>
      <c r="E463" s="68"/>
      <c r="S463" s="68"/>
    </row>
    <row r="464" spans="1:19">
      <c r="A464" s="70"/>
      <c r="B464" s="70"/>
      <c r="C464" s="131"/>
      <c r="D464" s="198"/>
      <c r="E464" s="68"/>
      <c r="S464" s="68"/>
    </row>
    <row r="465" spans="1:19">
      <c r="A465" s="70"/>
      <c r="B465" s="70"/>
      <c r="C465" s="131"/>
      <c r="D465" s="198"/>
      <c r="E465" s="68"/>
      <c r="S465" s="68"/>
    </row>
    <row r="466" spans="1:19">
      <c r="A466" s="70"/>
      <c r="B466" s="70"/>
      <c r="C466" s="131"/>
      <c r="D466" s="198"/>
      <c r="E466" s="68"/>
      <c r="S466" s="68"/>
    </row>
    <row r="467" spans="1:19">
      <c r="A467" s="70"/>
      <c r="B467" s="70"/>
      <c r="C467" s="131"/>
      <c r="D467" s="198"/>
      <c r="E467" s="68"/>
      <c r="S467" s="68"/>
    </row>
    <row r="468" spans="1:19">
      <c r="A468" s="70"/>
      <c r="B468" s="70"/>
      <c r="C468" s="131"/>
      <c r="D468" s="198"/>
      <c r="E468" s="68"/>
      <c r="S468" s="68"/>
    </row>
    <row r="469" spans="1:19">
      <c r="A469" s="70"/>
      <c r="B469" s="70"/>
      <c r="C469" s="131"/>
      <c r="D469" s="198"/>
      <c r="E469" s="68"/>
      <c r="S469" s="68"/>
    </row>
    <row r="470" spans="1:19">
      <c r="A470" s="70"/>
      <c r="B470" s="70"/>
      <c r="C470" s="131"/>
      <c r="D470" s="198"/>
      <c r="E470" s="68"/>
      <c r="S470" s="68"/>
    </row>
    <row r="471" spans="1:19">
      <c r="A471" s="70"/>
      <c r="B471" s="70"/>
      <c r="C471" s="131"/>
      <c r="D471" s="198"/>
      <c r="E471" s="68"/>
      <c r="S471" s="68"/>
    </row>
    <row r="472" spans="1:19">
      <c r="A472" s="70"/>
      <c r="B472" s="70"/>
      <c r="C472" s="131"/>
      <c r="D472" s="198"/>
      <c r="E472" s="68"/>
      <c r="S472" s="68"/>
    </row>
    <row r="473" spans="1:19">
      <c r="A473" s="70"/>
      <c r="B473" s="70"/>
      <c r="C473" s="131"/>
      <c r="D473" s="198"/>
      <c r="E473" s="68"/>
      <c r="S473" s="68"/>
    </row>
    <row r="474" spans="1:19">
      <c r="A474" s="70"/>
      <c r="B474" s="70"/>
      <c r="C474" s="131"/>
      <c r="D474" s="198"/>
      <c r="E474" s="68"/>
      <c r="S474" s="68"/>
    </row>
    <row r="475" spans="1:19">
      <c r="A475" s="70"/>
      <c r="B475" s="70"/>
      <c r="C475" s="131"/>
      <c r="D475" s="198"/>
      <c r="E475" s="68"/>
      <c r="S475" s="68"/>
    </row>
    <row r="476" spans="1:19">
      <c r="A476" s="70"/>
      <c r="B476" s="70"/>
      <c r="C476" s="131"/>
      <c r="D476" s="198"/>
      <c r="E476" s="68"/>
      <c r="S476" s="68"/>
    </row>
    <row r="477" spans="1:19">
      <c r="A477" s="70"/>
      <c r="B477" s="70"/>
      <c r="C477" s="131"/>
      <c r="D477" s="198"/>
      <c r="E477" s="68"/>
      <c r="S477" s="68"/>
    </row>
    <row r="478" spans="1:19">
      <c r="A478" s="70"/>
      <c r="B478" s="70"/>
      <c r="C478" s="131"/>
      <c r="D478" s="198"/>
      <c r="E478" s="68"/>
      <c r="S478" s="68"/>
    </row>
    <row r="479" spans="1:19">
      <c r="A479" s="70"/>
      <c r="B479" s="70"/>
      <c r="C479" s="131"/>
      <c r="D479" s="198"/>
      <c r="E479" s="68"/>
      <c r="S479" s="68"/>
    </row>
    <row r="480" spans="1:19">
      <c r="A480" s="70"/>
      <c r="B480" s="70"/>
      <c r="C480" s="131"/>
      <c r="D480" s="198"/>
      <c r="E480" s="68"/>
      <c r="S480" s="68"/>
    </row>
    <row r="481" spans="1:19">
      <c r="A481" s="70"/>
      <c r="B481" s="70"/>
      <c r="C481" s="131"/>
      <c r="D481" s="198"/>
      <c r="E481" s="68"/>
      <c r="S481" s="68"/>
    </row>
    <row r="482" spans="1:19">
      <c r="A482" s="70"/>
      <c r="B482" s="70"/>
      <c r="C482" s="131"/>
      <c r="D482" s="198"/>
      <c r="E482" s="68"/>
      <c r="S482" s="68"/>
    </row>
    <row r="483" spans="1:19">
      <c r="A483" s="70"/>
      <c r="B483" s="70"/>
      <c r="C483" s="131"/>
      <c r="D483" s="198"/>
      <c r="E483" s="68"/>
      <c r="S483" s="68"/>
    </row>
    <row r="484" spans="1:19">
      <c r="A484" s="70"/>
      <c r="B484" s="70"/>
      <c r="C484" s="131"/>
      <c r="D484" s="198"/>
      <c r="E484" s="68"/>
      <c r="S484" s="68"/>
    </row>
    <row r="485" spans="1:19">
      <c r="A485" s="70"/>
      <c r="B485" s="70"/>
      <c r="C485" s="131"/>
      <c r="D485" s="198"/>
      <c r="E485" s="68"/>
      <c r="S485" s="68"/>
    </row>
    <row r="486" spans="1:19">
      <c r="A486" s="70"/>
      <c r="B486" s="70"/>
      <c r="C486" s="131"/>
      <c r="D486" s="198"/>
      <c r="E486" s="68"/>
      <c r="S486" s="68"/>
    </row>
    <row r="487" spans="1:19">
      <c r="A487" s="70"/>
      <c r="B487" s="70"/>
      <c r="C487" s="131"/>
      <c r="D487" s="198"/>
      <c r="E487" s="68"/>
      <c r="S487" s="68"/>
    </row>
    <row r="488" spans="1:19">
      <c r="A488" s="70"/>
      <c r="B488" s="70"/>
      <c r="C488" s="131"/>
      <c r="D488" s="198"/>
      <c r="E488" s="68"/>
      <c r="S488" s="68"/>
    </row>
    <row r="489" spans="1:19">
      <c r="A489" s="70"/>
      <c r="B489" s="70"/>
      <c r="C489" s="131"/>
      <c r="D489" s="198"/>
      <c r="E489" s="68"/>
      <c r="S489" s="68"/>
    </row>
    <row r="490" spans="1:19">
      <c r="A490" s="70"/>
      <c r="B490" s="70"/>
      <c r="C490" s="131"/>
      <c r="D490" s="198"/>
      <c r="E490" s="68"/>
      <c r="S490" s="68"/>
    </row>
    <row r="491" spans="1:19">
      <c r="A491" s="70"/>
      <c r="B491" s="70"/>
      <c r="C491" s="131"/>
      <c r="D491" s="198"/>
      <c r="E491" s="68"/>
      <c r="S491" s="68"/>
    </row>
    <row r="492" spans="1:19">
      <c r="A492" s="70"/>
      <c r="B492" s="70"/>
      <c r="C492" s="131"/>
      <c r="D492" s="198"/>
      <c r="E492" s="68"/>
      <c r="S492" s="68"/>
    </row>
    <row r="493" spans="1:19">
      <c r="A493" s="70"/>
      <c r="B493" s="70"/>
      <c r="C493" s="131"/>
      <c r="D493" s="198"/>
      <c r="E493" s="68"/>
      <c r="S493" s="68"/>
    </row>
    <row r="494" spans="1:19">
      <c r="A494" s="70"/>
      <c r="B494" s="70"/>
      <c r="C494" s="131"/>
      <c r="D494" s="198"/>
      <c r="E494" s="68"/>
      <c r="S494" s="68"/>
    </row>
    <row r="495" spans="1:19">
      <c r="A495" s="70"/>
      <c r="B495" s="70"/>
      <c r="C495" s="131"/>
      <c r="D495" s="198"/>
      <c r="E495" s="68"/>
      <c r="S495" s="68"/>
    </row>
    <row r="496" spans="1:19">
      <c r="A496" s="70"/>
      <c r="B496" s="70"/>
      <c r="C496" s="131"/>
      <c r="D496" s="198"/>
      <c r="E496" s="68"/>
      <c r="S496" s="68"/>
    </row>
    <row r="497" spans="1:19">
      <c r="A497" s="70"/>
      <c r="B497" s="70"/>
      <c r="C497" s="131"/>
      <c r="D497" s="198"/>
      <c r="E497" s="68"/>
      <c r="S497" s="68"/>
    </row>
    <row r="498" spans="1:19">
      <c r="A498" s="70"/>
      <c r="B498" s="70"/>
      <c r="C498" s="131"/>
      <c r="D498" s="198"/>
      <c r="E498" s="68"/>
      <c r="S498" s="68"/>
    </row>
    <row r="499" spans="1:19">
      <c r="A499" s="70"/>
      <c r="B499" s="70"/>
      <c r="C499" s="131"/>
      <c r="D499" s="198"/>
      <c r="E499" s="68"/>
      <c r="S499" s="68"/>
    </row>
    <row r="500" spans="1:19">
      <c r="A500" s="70"/>
      <c r="B500" s="70"/>
      <c r="C500" s="131"/>
      <c r="D500" s="198"/>
      <c r="E500" s="68"/>
      <c r="S500" s="68"/>
    </row>
    <row r="501" spans="1:19">
      <c r="A501" s="70"/>
      <c r="B501" s="70"/>
      <c r="C501" s="131"/>
      <c r="D501" s="198"/>
      <c r="E501" s="68"/>
      <c r="S501" s="68"/>
    </row>
    <row r="502" spans="1:19">
      <c r="A502" s="70"/>
      <c r="B502" s="70"/>
      <c r="C502" s="131"/>
      <c r="D502" s="198"/>
      <c r="E502" s="68"/>
      <c r="S502" s="68"/>
    </row>
    <row r="503" spans="1:19">
      <c r="A503" s="70"/>
      <c r="B503" s="70"/>
      <c r="C503" s="131"/>
      <c r="D503" s="198"/>
      <c r="E503" s="68"/>
      <c r="S503" s="68"/>
    </row>
    <row r="504" spans="1:19">
      <c r="A504" s="70"/>
      <c r="B504" s="70"/>
      <c r="C504" s="131"/>
      <c r="D504" s="198"/>
      <c r="E504" s="68"/>
      <c r="S504" s="68"/>
    </row>
    <row r="505" spans="1:19">
      <c r="A505" s="70"/>
      <c r="B505" s="70"/>
      <c r="C505" s="131"/>
      <c r="D505" s="198"/>
      <c r="E505" s="68"/>
      <c r="S505" s="68"/>
    </row>
    <row r="506" spans="1:19">
      <c r="A506" s="70"/>
      <c r="B506" s="70"/>
      <c r="C506" s="131"/>
      <c r="D506" s="198"/>
      <c r="E506" s="68"/>
      <c r="S506" s="68"/>
    </row>
    <row r="507" spans="1:19">
      <c r="A507" s="70"/>
      <c r="B507" s="70"/>
      <c r="C507" s="131"/>
      <c r="D507" s="198"/>
      <c r="E507" s="68"/>
      <c r="S507" s="68"/>
    </row>
    <row r="508" spans="1:19">
      <c r="A508" s="70"/>
      <c r="B508" s="70"/>
      <c r="C508" s="131"/>
      <c r="D508" s="198"/>
      <c r="E508" s="68"/>
      <c r="S508" s="68"/>
    </row>
    <row r="509" spans="1:19">
      <c r="A509" s="70"/>
      <c r="B509" s="70"/>
      <c r="C509" s="131"/>
      <c r="D509" s="198"/>
      <c r="E509" s="68"/>
      <c r="S509" s="68"/>
    </row>
    <row r="510" spans="1:19">
      <c r="A510" s="70"/>
      <c r="B510" s="70"/>
      <c r="C510" s="131"/>
      <c r="D510" s="198"/>
      <c r="E510" s="68"/>
      <c r="S510" s="68"/>
    </row>
    <row r="511" spans="1:19">
      <c r="A511" s="70"/>
      <c r="B511" s="70"/>
      <c r="C511" s="131"/>
      <c r="D511" s="198"/>
      <c r="E511" s="68"/>
      <c r="S511" s="68"/>
    </row>
    <row r="512" spans="1:19">
      <c r="A512" s="70"/>
      <c r="B512" s="70"/>
      <c r="C512" s="131"/>
      <c r="D512" s="198"/>
      <c r="E512" s="68"/>
      <c r="S512" s="68"/>
    </row>
    <row r="513" spans="1:19">
      <c r="A513" s="70"/>
      <c r="B513" s="70"/>
      <c r="C513" s="131"/>
      <c r="D513" s="198"/>
      <c r="E513" s="68"/>
      <c r="S513" s="68"/>
    </row>
    <row r="514" spans="1:19">
      <c r="A514" s="70"/>
      <c r="B514" s="70"/>
      <c r="C514" s="131"/>
      <c r="D514" s="198"/>
      <c r="E514" s="68"/>
      <c r="S514" s="68"/>
    </row>
    <row r="515" spans="1:19">
      <c r="A515" s="70"/>
      <c r="B515" s="70"/>
      <c r="C515" s="131"/>
      <c r="D515" s="198"/>
      <c r="E515" s="68"/>
      <c r="S515" s="68"/>
    </row>
    <row r="516" spans="1:19">
      <c r="A516" s="70"/>
      <c r="B516" s="70"/>
      <c r="C516" s="131"/>
      <c r="D516" s="198"/>
      <c r="E516" s="68"/>
      <c r="S516" s="68"/>
    </row>
    <row r="517" spans="1:19">
      <c r="A517" s="70"/>
      <c r="B517" s="70"/>
      <c r="C517" s="131"/>
      <c r="D517" s="198"/>
      <c r="E517" s="68"/>
      <c r="S517" s="68"/>
    </row>
    <row r="518" spans="1:19">
      <c r="A518" s="70"/>
      <c r="B518" s="70"/>
      <c r="C518" s="131"/>
      <c r="D518" s="198"/>
      <c r="E518" s="68"/>
      <c r="S518" s="68"/>
    </row>
    <row r="519" spans="1:19">
      <c r="A519" s="70"/>
      <c r="B519" s="70"/>
      <c r="C519" s="131"/>
      <c r="D519" s="198"/>
      <c r="E519" s="68"/>
      <c r="S519" s="68"/>
    </row>
    <row r="520" spans="1:19">
      <c r="A520" s="70"/>
      <c r="B520" s="70"/>
      <c r="C520" s="131"/>
      <c r="D520" s="198"/>
      <c r="E520" s="68"/>
      <c r="S520" s="68"/>
    </row>
    <row r="521" spans="1:19">
      <c r="A521" s="70"/>
      <c r="B521" s="70"/>
      <c r="C521" s="131"/>
      <c r="D521" s="198"/>
      <c r="E521" s="68"/>
      <c r="S521" s="68"/>
    </row>
    <row r="522" spans="1:19">
      <c r="A522" s="70"/>
      <c r="B522" s="70"/>
      <c r="C522" s="131"/>
      <c r="D522" s="198"/>
      <c r="E522" s="68"/>
      <c r="S522" s="68"/>
    </row>
    <row r="523" spans="1:19">
      <c r="A523" s="70"/>
      <c r="B523" s="70"/>
      <c r="C523" s="131"/>
      <c r="D523" s="198"/>
      <c r="E523" s="68"/>
      <c r="S523" s="68"/>
    </row>
    <row r="524" spans="1:19">
      <c r="A524" s="70"/>
      <c r="B524" s="70"/>
      <c r="C524" s="131"/>
      <c r="D524" s="198"/>
      <c r="E524" s="68"/>
      <c r="S524" s="68"/>
    </row>
    <row r="525" spans="1:19">
      <c r="A525" s="70"/>
      <c r="B525" s="70"/>
      <c r="C525" s="131"/>
      <c r="D525" s="198"/>
      <c r="E525" s="68"/>
      <c r="S525" s="68"/>
    </row>
    <row r="526" spans="1:19">
      <c r="A526" s="70"/>
      <c r="B526" s="70"/>
      <c r="C526" s="131"/>
      <c r="D526" s="198"/>
      <c r="E526" s="68"/>
      <c r="S526" s="68"/>
    </row>
    <row r="527" spans="1:19">
      <c r="A527" s="70"/>
      <c r="B527" s="70"/>
      <c r="C527" s="131"/>
      <c r="D527" s="198"/>
      <c r="E527" s="68"/>
      <c r="S527" s="68"/>
    </row>
    <row r="528" spans="1:19">
      <c r="A528" s="70"/>
      <c r="B528" s="70"/>
      <c r="C528" s="131"/>
      <c r="D528" s="198"/>
      <c r="E528" s="68"/>
      <c r="S528" s="68"/>
    </row>
    <row r="529" spans="1:19">
      <c r="A529" s="70"/>
      <c r="B529" s="70"/>
      <c r="C529" s="131"/>
      <c r="D529" s="198"/>
      <c r="E529" s="68"/>
      <c r="S529" s="68"/>
    </row>
    <row r="530" spans="1:19">
      <c r="A530" s="70"/>
      <c r="B530" s="70"/>
      <c r="C530" s="131"/>
      <c r="D530" s="198"/>
      <c r="E530" s="68"/>
      <c r="S530" s="68"/>
    </row>
    <row r="531" spans="1:19">
      <c r="A531" s="70"/>
      <c r="B531" s="70"/>
      <c r="C531" s="131"/>
      <c r="D531" s="198"/>
      <c r="E531" s="68"/>
      <c r="S531" s="68"/>
    </row>
    <row r="532" spans="1:19">
      <c r="A532" s="70"/>
      <c r="B532" s="70"/>
      <c r="C532" s="131"/>
      <c r="D532" s="198"/>
      <c r="E532" s="68"/>
      <c r="S532" s="68"/>
    </row>
    <row r="533" spans="1:19">
      <c r="A533" s="70"/>
      <c r="B533" s="70"/>
      <c r="C533" s="131"/>
      <c r="D533" s="198"/>
      <c r="E533" s="68"/>
      <c r="S533" s="68"/>
    </row>
    <row r="534" spans="1:19">
      <c r="A534" s="70"/>
      <c r="B534" s="70"/>
      <c r="C534" s="131"/>
      <c r="D534" s="198"/>
      <c r="E534" s="68"/>
      <c r="S534" s="68"/>
    </row>
    <row r="535" spans="1:19">
      <c r="A535" s="70"/>
      <c r="B535" s="70"/>
      <c r="C535" s="131"/>
      <c r="D535" s="198"/>
      <c r="E535" s="68"/>
      <c r="S535" s="68"/>
    </row>
    <row r="536" spans="1:19">
      <c r="A536" s="70"/>
      <c r="B536" s="70"/>
      <c r="C536" s="131"/>
      <c r="D536" s="198"/>
      <c r="E536" s="68"/>
      <c r="S536" s="68"/>
    </row>
    <row r="537" spans="1:19">
      <c r="A537" s="70"/>
      <c r="B537" s="70"/>
      <c r="C537" s="131"/>
      <c r="D537" s="198"/>
      <c r="E537" s="68"/>
      <c r="S537" s="68"/>
    </row>
    <row r="538" spans="1:19">
      <c r="A538" s="70"/>
      <c r="B538" s="70"/>
      <c r="C538" s="131"/>
      <c r="D538" s="198"/>
      <c r="E538" s="68"/>
      <c r="S538" s="68"/>
    </row>
    <row r="539" spans="1:19">
      <c r="A539" s="70"/>
      <c r="B539" s="70"/>
      <c r="C539" s="131"/>
      <c r="D539" s="198"/>
      <c r="E539" s="68"/>
      <c r="S539" s="68"/>
    </row>
    <row r="540" spans="1:19">
      <c r="A540" s="70"/>
      <c r="B540" s="70"/>
      <c r="C540" s="131"/>
      <c r="D540" s="198"/>
      <c r="E540" s="68"/>
      <c r="S540" s="68"/>
    </row>
    <row r="541" spans="1:19">
      <c r="A541" s="70"/>
      <c r="B541" s="70"/>
      <c r="C541" s="131"/>
      <c r="D541" s="198"/>
      <c r="E541" s="68"/>
      <c r="S541" s="68"/>
    </row>
    <row r="542" spans="1:19">
      <c r="A542" s="70"/>
      <c r="B542" s="70"/>
      <c r="C542" s="131"/>
      <c r="D542" s="198"/>
      <c r="E542" s="68"/>
      <c r="S542" s="68"/>
    </row>
    <row r="543" spans="1:19">
      <c r="A543" s="70"/>
      <c r="B543" s="70"/>
      <c r="C543" s="131"/>
      <c r="D543" s="198"/>
      <c r="E543" s="68"/>
      <c r="S543" s="68"/>
    </row>
    <row r="544" spans="1:19">
      <c r="A544" s="70"/>
      <c r="B544" s="70"/>
      <c r="C544" s="131"/>
      <c r="D544" s="198"/>
      <c r="E544" s="68"/>
      <c r="S544" s="68"/>
    </row>
    <row r="545" spans="1:19">
      <c r="A545" s="70"/>
      <c r="B545" s="70"/>
      <c r="C545" s="131"/>
      <c r="D545" s="198"/>
      <c r="E545" s="68"/>
      <c r="S545" s="68"/>
    </row>
    <row r="546" spans="1:19">
      <c r="A546" s="70"/>
      <c r="B546" s="70"/>
      <c r="C546" s="131"/>
      <c r="D546" s="198"/>
      <c r="E546" s="68"/>
      <c r="S546" s="68"/>
    </row>
    <row r="547" spans="1:19">
      <c r="A547" s="70"/>
      <c r="B547" s="70"/>
      <c r="C547" s="131"/>
      <c r="D547" s="198"/>
      <c r="E547" s="68"/>
      <c r="S547" s="68"/>
    </row>
    <row r="548" spans="1:19">
      <c r="A548" s="70"/>
      <c r="B548" s="70"/>
      <c r="C548" s="131"/>
      <c r="D548" s="198"/>
      <c r="E548" s="68"/>
      <c r="S548" s="68"/>
    </row>
    <row r="549" spans="1:19">
      <c r="A549" s="70"/>
      <c r="B549" s="70"/>
      <c r="C549" s="131"/>
      <c r="D549" s="198"/>
      <c r="E549" s="68"/>
      <c r="S549" s="68"/>
    </row>
    <row r="550" spans="1:19">
      <c r="A550" s="70"/>
      <c r="B550" s="70"/>
      <c r="C550" s="131"/>
      <c r="D550" s="198"/>
      <c r="E550" s="68"/>
      <c r="S550" s="68"/>
    </row>
    <row r="551" spans="1:19">
      <c r="A551" s="70"/>
      <c r="B551" s="70"/>
      <c r="C551" s="131"/>
      <c r="D551" s="198"/>
      <c r="E551" s="68"/>
      <c r="S551" s="68"/>
    </row>
    <row r="552" spans="1:19">
      <c r="A552" s="70"/>
      <c r="B552" s="70"/>
      <c r="C552" s="131"/>
      <c r="D552" s="198"/>
      <c r="E552" s="68"/>
      <c r="S552" s="68"/>
    </row>
    <row r="553" spans="1:19">
      <c r="A553" s="70"/>
      <c r="B553" s="70"/>
      <c r="C553" s="131"/>
      <c r="D553" s="198"/>
      <c r="E553" s="68"/>
      <c r="S553" s="68"/>
    </row>
    <row r="554" spans="1:19">
      <c r="A554" s="70"/>
      <c r="B554" s="70"/>
      <c r="C554" s="131"/>
      <c r="D554" s="198"/>
      <c r="E554" s="68"/>
      <c r="S554" s="68"/>
    </row>
    <row r="555" spans="1:19">
      <c r="A555" s="70"/>
      <c r="B555" s="70"/>
      <c r="C555" s="131"/>
      <c r="D555" s="198"/>
      <c r="E555" s="68"/>
      <c r="S555" s="68"/>
    </row>
    <row r="556" spans="1:19">
      <c r="A556" s="70"/>
      <c r="B556" s="70"/>
      <c r="C556" s="131"/>
      <c r="D556" s="198"/>
      <c r="E556" s="68"/>
      <c r="S556" s="68"/>
    </row>
    <row r="557" spans="1:19">
      <c r="A557" s="70"/>
      <c r="B557" s="70"/>
      <c r="C557" s="131"/>
      <c r="D557" s="198"/>
      <c r="E557" s="68"/>
      <c r="S557" s="68"/>
    </row>
    <row r="558" spans="1:19">
      <c r="A558" s="70"/>
      <c r="B558" s="70"/>
      <c r="C558" s="131"/>
      <c r="D558" s="198"/>
      <c r="E558" s="68"/>
      <c r="S558" s="68"/>
    </row>
    <row r="559" spans="1:19">
      <c r="A559" s="70"/>
      <c r="B559" s="70"/>
      <c r="C559" s="131"/>
      <c r="D559" s="198"/>
      <c r="E559" s="68"/>
      <c r="S559" s="68"/>
    </row>
    <row r="560" spans="1:19">
      <c r="A560" s="70"/>
      <c r="B560" s="70"/>
      <c r="C560" s="131"/>
      <c r="D560" s="198"/>
      <c r="E560" s="68"/>
      <c r="S560" s="68"/>
    </row>
    <row r="561" spans="1:19">
      <c r="A561" s="70"/>
      <c r="B561" s="70"/>
      <c r="C561" s="131"/>
      <c r="D561" s="198"/>
      <c r="E561" s="68"/>
      <c r="S561" s="68"/>
    </row>
    <row r="562" spans="1:19">
      <c r="A562" s="70"/>
      <c r="B562" s="70"/>
      <c r="C562" s="131"/>
      <c r="D562" s="198"/>
      <c r="E562" s="68"/>
      <c r="S562" s="68"/>
    </row>
    <row r="563" spans="1:19">
      <c r="A563" s="70"/>
      <c r="B563" s="70"/>
      <c r="C563" s="131"/>
      <c r="D563" s="198"/>
      <c r="E563" s="68"/>
      <c r="S563" s="68"/>
    </row>
    <row r="564" spans="1:19">
      <c r="A564" s="70"/>
      <c r="B564" s="70"/>
      <c r="C564" s="131"/>
      <c r="D564" s="198"/>
      <c r="E564" s="68"/>
      <c r="S564" s="68"/>
    </row>
    <row r="565" spans="1:19">
      <c r="A565" s="70"/>
      <c r="B565" s="70"/>
      <c r="C565" s="131"/>
      <c r="D565" s="198"/>
      <c r="E565" s="68"/>
      <c r="S565" s="68"/>
    </row>
    <row r="566" spans="1:19">
      <c r="A566" s="70"/>
      <c r="B566" s="70"/>
      <c r="C566" s="131"/>
      <c r="D566" s="198"/>
      <c r="E566" s="68"/>
      <c r="S566" s="68"/>
    </row>
    <row r="567" spans="1:19">
      <c r="A567" s="70"/>
      <c r="B567" s="70"/>
      <c r="C567" s="131"/>
      <c r="D567" s="198"/>
      <c r="E567" s="68"/>
      <c r="S567" s="68"/>
    </row>
    <row r="568" spans="1:19">
      <c r="A568" s="70"/>
      <c r="B568" s="70"/>
      <c r="C568" s="131"/>
      <c r="D568" s="198"/>
      <c r="E568" s="68"/>
      <c r="S568" s="68"/>
    </row>
    <row r="569" spans="1:19">
      <c r="A569" s="70"/>
      <c r="B569" s="70"/>
      <c r="C569" s="131"/>
      <c r="D569" s="198"/>
      <c r="E569" s="68"/>
      <c r="S569" s="68"/>
    </row>
    <row r="570" spans="1:19">
      <c r="A570" s="70"/>
      <c r="B570" s="70"/>
      <c r="C570" s="131"/>
      <c r="D570" s="198"/>
      <c r="E570" s="68"/>
      <c r="S570" s="68"/>
    </row>
    <row r="571" spans="1:19">
      <c r="A571" s="70"/>
      <c r="B571" s="70"/>
      <c r="C571" s="131"/>
      <c r="D571" s="198"/>
      <c r="E571" s="68"/>
      <c r="S571" s="68"/>
    </row>
    <row r="572" spans="1:19">
      <c r="A572" s="70"/>
      <c r="B572" s="70"/>
      <c r="C572" s="131"/>
      <c r="D572" s="198"/>
      <c r="E572" s="68"/>
      <c r="S572" s="68"/>
    </row>
    <row r="573" spans="1:19">
      <c r="A573" s="70"/>
      <c r="B573" s="70"/>
      <c r="C573" s="131"/>
      <c r="D573" s="198"/>
      <c r="E573" s="68"/>
      <c r="S573" s="68"/>
    </row>
    <row r="574" spans="1:19">
      <c r="A574" s="70"/>
      <c r="B574" s="70"/>
      <c r="C574" s="131"/>
      <c r="D574" s="198"/>
      <c r="E574" s="68"/>
      <c r="S574" s="68"/>
    </row>
    <row r="575" spans="1:19">
      <c r="A575" s="70"/>
      <c r="B575" s="70"/>
      <c r="C575" s="131"/>
      <c r="D575" s="198"/>
      <c r="E575" s="68"/>
      <c r="S575" s="68"/>
    </row>
    <row r="576" spans="1:19">
      <c r="A576" s="70"/>
      <c r="B576" s="70"/>
      <c r="C576" s="131"/>
      <c r="D576" s="198"/>
      <c r="E576" s="68"/>
      <c r="S576" s="68"/>
    </row>
    <row r="577" spans="1:19">
      <c r="A577" s="70"/>
      <c r="B577" s="70"/>
      <c r="C577" s="131"/>
      <c r="D577" s="198"/>
      <c r="E577" s="68"/>
      <c r="S577" s="68"/>
    </row>
    <row r="578" spans="1:19">
      <c r="A578" s="70"/>
      <c r="B578" s="70"/>
      <c r="C578" s="131"/>
      <c r="D578" s="198"/>
      <c r="E578" s="68"/>
      <c r="S578" s="68"/>
    </row>
    <row r="579" spans="1:19">
      <c r="A579" s="70"/>
      <c r="B579" s="70"/>
      <c r="C579" s="131"/>
      <c r="D579" s="198"/>
      <c r="E579" s="68"/>
      <c r="S579" s="68"/>
    </row>
    <row r="580" spans="1:19">
      <c r="A580" s="70"/>
      <c r="B580" s="70"/>
      <c r="C580" s="131"/>
      <c r="D580" s="198"/>
      <c r="E580" s="68"/>
      <c r="S580" s="68"/>
    </row>
    <row r="581" spans="1:19">
      <c r="A581" s="70"/>
      <c r="B581" s="70"/>
      <c r="C581" s="131"/>
      <c r="D581" s="198"/>
      <c r="E581" s="68"/>
      <c r="S581" s="68"/>
    </row>
    <row r="582" spans="1:19">
      <c r="A582" s="70"/>
      <c r="B582" s="70"/>
      <c r="C582" s="131"/>
      <c r="D582" s="198"/>
      <c r="E582" s="68"/>
      <c r="S582" s="68"/>
    </row>
    <row r="583" spans="1:19">
      <c r="A583" s="70"/>
      <c r="B583" s="70"/>
      <c r="C583" s="131"/>
      <c r="D583" s="198"/>
      <c r="E583" s="68"/>
      <c r="S583" s="68"/>
    </row>
    <row r="584" spans="1:19">
      <c r="A584" s="70"/>
      <c r="B584" s="70"/>
      <c r="C584" s="131"/>
      <c r="D584" s="198"/>
      <c r="E584" s="68"/>
      <c r="S584" s="68"/>
    </row>
    <row r="585" spans="1:19">
      <c r="A585" s="70"/>
      <c r="B585" s="70"/>
      <c r="C585" s="131"/>
      <c r="D585" s="198"/>
      <c r="E585" s="68"/>
      <c r="S585" s="68"/>
    </row>
    <row r="586" spans="1:19">
      <c r="A586" s="70"/>
      <c r="B586" s="70"/>
      <c r="C586" s="131"/>
      <c r="D586" s="198"/>
      <c r="E586" s="68"/>
      <c r="S586" s="68"/>
    </row>
    <row r="587" spans="1:19">
      <c r="A587" s="70"/>
      <c r="B587" s="70"/>
      <c r="C587" s="131"/>
      <c r="D587" s="198"/>
      <c r="E587" s="68"/>
      <c r="S587" s="68"/>
    </row>
    <row r="588" spans="1:19">
      <c r="A588" s="70"/>
      <c r="B588" s="70"/>
      <c r="C588" s="131"/>
      <c r="D588" s="198"/>
      <c r="E588" s="68"/>
      <c r="S588" s="68"/>
    </row>
    <row r="589" spans="1:19">
      <c r="A589" s="70"/>
      <c r="B589" s="70"/>
      <c r="C589" s="131"/>
      <c r="D589" s="198"/>
      <c r="E589" s="68"/>
      <c r="S589" s="68"/>
    </row>
    <row r="590" spans="1:19">
      <c r="A590" s="70"/>
      <c r="B590" s="70"/>
      <c r="C590" s="131"/>
      <c r="D590" s="198"/>
      <c r="E590" s="68"/>
      <c r="S590" s="68"/>
    </row>
    <row r="591" spans="1:19">
      <c r="A591" s="70"/>
      <c r="B591" s="70"/>
      <c r="C591" s="131"/>
      <c r="D591" s="198"/>
      <c r="E591" s="68"/>
      <c r="S591" s="68"/>
    </row>
    <row r="592" spans="1:19">
      <c r="A592" s="70"/>
      <c r="B592" s="70"/>
      <c r="C592" s="131"/>
      <c r="D592" s="198"/>
      <c r="E592" s="68"/>
      <c r="S592" s="68"/>
    </row>
    <row r="593" spans="1:19">
      <c r="A593" s="70"/>
      <c r="B593" s="70"/>
      <c r="C593" s="131"/>
      <c r="D593" s="198"/>
      <c r="E593" s="68"/>
      <c r="S593" s="68"/>
    </row>
    <row r="594" spans="1:19">
      <c r="A594" s="70"/>
      <c r="B594" s="70"/>
      <c r="C594" s="131"/>
      <c r="D594" s="198"/>
      <c r="E594" s="68"/>
      <c r="S594" s="68"/>
    </row>
    <row r="595" spans="1:19">
      <c r="A595" s="70"/>
      <c r="B595" s="70"/>
      <c r="C595" s="131"/>
      <c r="D595" s="198"/>
      <c r="E595" s="68"/>
      <c r="S595" s="68"/>
    </row>
    <row r="596" spans="1:19">
      <c r="A596" s="70"/>
      <c r="B596" s="70"/>
      <c r="C596" s="131"/>
      <c r="D596" s="198"/>
      <c r="E596" s="68"/>
      <c r="S596" s="68"/>
    </row>
    <row r="597" spans="1:19">
      <c r="A597" s="70"/>
      <c r="B597" s="70"/>
      <c r="C597" s="131"/>
      <c r="D597" s="198"/>
      <c r="E597" s="68"/>
      <c r="S597" s="68"/>
    </row>
    <row r="598" spans="1:19">
      <c r="A598" s="70"/>
      <c r="B598" s="70"/>
      <c r="C598" s="131"/>
      <c r="D598" s="198"/>
      <c r="E598" s="68"/>
      <c r="S598" s="68"/>
    </row>
    <row r="599" spans="1:19">
      <c r="A599" s="70"/>
      <c r="B599" s="70"/>
      <c r="C599" s="131"/>
      <c r="D599" s="198"/>
      <c r="E599" s="68"/>
      <c r="S599" s="68"/>
    </row>
    <row r="600" spans="1:19">
      <c r="A600" s="70"/>
      <c r="B600" s="70"/>
      <c r="C600" s="131"/>
      <c r="D600" s="198"/>
      <c r="E600" s="68"/>
      <c r="S600" s="68"/>
    </row>
    <row r="601" spans="1:19">
      <c r="A601" s="70"/>
      <c r="B601" s="70"/>
      <c r="C601" s="131"/>
      <c r="D601" s="198"/>
      <c r="E601" s="68"/>
      <c r="S601" s="68"/>
    </row>
    <row r="602" spans="1:19">
      <c r="A602" s="70"/>
      <c r="B602" s="70"/>
      <c r="C602" s="131"/>
      <c r="D602" s="198"/>
      <c r="E602" s="68"/>
      <c r="S602" s="68"/>
    </row>
    <row r="603" spans="1:19">
      <c r="A603" s="70"/>
      <c r="B603" s="70"/>
      <c r="C603" s="131"/>
      <c r="D603" s="198"/>
      <c r="E603" s="68"/>
      <c r="S603" s="68"/>
    </row>
    <row r="604" spans="1:19">
      <c r="A604" s="70"/>
      <c r="B604" s="70"/>
      <c r="C604" s="131"/>
      <c r="D604" s="198"/>
      <c r="E604" s="68"/>
      <c r="S604" s="68"/>
    </row>
    <row r="605" spans="1:19">
      <c r="A605" s="70"/>
      <c r="B605" s="70"/>
      <c r="C605" s="131"/>
      <c r="D605" s="198"/>
      <c r="E605" s="68"/>
      <c r="S605" s="68"/>
    </row>
    <row r="606" spans="1:19">
      <c r="A606" s="70"/>
      <c r="B606" s="70"/>
      <c r="C606" s="131"/>
      <c r="D606" s="198"/>
      <c r="E606" s="68"/>
      <c r="S606" s="68"/>
    </row>
    <row r="607" spans="1:19">
      <c r="A607" s="70"/>
      <c r="B607" s="70"/>
      <c r="C607" s="131"/>
      <c r="D607" s="198"/>
      <c r="E607" s="68"/>
      <c r="S607" s="68"/>
    </row>
    <row r="608" spans="1:19">
      <c r="A608" s="70"/>
      <c r="B608" s="70"/>
      <c r="C608" s="131"/>
      <c r="D608" s="198"/>
      <c r="E608" s="68"/>
      <c r="S608" s="68"/>
    </row>
    <row r="609" spans="1:19">
      <c r="A609" s="70"/>
      <c r="B609" s="70"/>
      <c r="C609" s="131"/>
      <c r="D609" s="198"/>
      <c r="E609" s="68"/>
      <c r="S609" s="68"/>
    </row>
    <row r="610" spans="1:19">
      <c r="A610" s="70"/>
      <c r="B610" s="70"/>
      <c r="C610" s="131"/>
      <c r="D610" s="198"/>
      <c r="E610" s="68"/>
      <c r="S610" s="68"/>
    </row>
    <row r="611" spans="1:19">
      <c r="A611" s="70"/>
      <c r="B611" s="70"/>
      <c r="C611" s="131"/>
      <c r="D611" s="198"/>
      <c r="E611" s="68"/>
      <c r="S611" s="68"/>
    </row>
    <row r="612" spans="1:19">
      <c r="A612" s="70"/>
      <c r="B612" s="70"/>
      <c r="C612" s="131"/>
      <c r="D612" s="198"/>
      <c r="E612" s="68"/>
      <c r="S612" s="68"/>
    </row>
    <row r="613" spans="1:19">
      <c r="A613" s="70"/>
      <c r="B613" s="70"/>
      <c r="C613" s="131"/>
      <c r="D613" s="198"/>
      <c r="E613" s="68"/>
      <c r="S613" s="68"/>
    </row>
    <row r="614" spans="1:19">
      <c r="A614" s="70"/>
      <c r="B614" s="70"/>
      <c r="C614" s="131"/>
      <c r="D614" s="198"/>
      <c r="E614" s="68"/>
      <c r="S614" s="68"/>
    </row>
    <row r="615" spans="1:19">
      <c r="A615" s="70"/>
      <c r="B615" s="70"/>
      <c r="C615" s="131"/>
      <c r="D615" s="198"/>
      <c r="E615" s="68"/>
      <c r="S615" s="68"/>
    </row>
    <row r="616" spans="1:19">
      <c r="A616" s="70"/>
      <c r="B616" s="70"/>
      <c r="C616" s="131"/>
      <c r="D616" s="198"/>
      <c r="E616" s="68"/>
      <c r="S616" s="68"/>
    </row>
    <row r="617" spans="1:19">
      <c r="A617" s="70"/>
      <c r="B617" s="70"/>
      <c r="C617" s="131"/>
      <c r="D617" s="198"/>
      <c r="E617" s="68"/>
      <c r="S617" s="68"/>
    </row>
    <row r="618" spans="1:19">
      <c r="A618" s="70"/>
      <c r="B618" s="70"/>
      <c r="C618" s="131"/>
      <c r="D618" s="198"/>
      <c r="E618" s="68"/>
      <c r="S618" s="68"/>
    </row>
    <row r="619" spans="1:19">
      <c r="A619" s="70"/>
      <c r="B619" s="70"/>
      <c r="C619" s="131"/>
      <c r="D619" s="198"/>
      <c r="E619" s="68"/>
      <c r="S619" s="68"/>
    </row>
    <row r="620" spans="1:19">
      <c r="A620" s="70"/>
      <c r="B620" s="70"/>
      <c r="C620" s="131"/>
      <c r="D620" s="198"/>
      <c r="E620" s="68"/>
      <c r="S620" s="68"/>
    </row>
    <row r="621" spans="1:19">
      <c r="A621" s="70"/>
      <c r="B621" s="70"/>
      <c r="C621" s="131"/>
      <c r="D621" s="198"/>
      <c r="E621" s="68"/>
      <c r="S621" s="68"/>
    </row>
    <row r="622" spans="1:19">
      <c r="A622" s="70"/>
      <c r="B622" s="70"/>
      <c r="C622" s="131"/>
      <c r="D622" s="198"/>
      <c r="E622" s="68"/>
      <c r="S622" s="68"/>
    </row>
    <row r="623" spans="1:19">
      <c r="A623" s="70"/>
      <c r="B623" s="70"/>
      <c r="C623" s="131"/>
      <c r="D623" s="198"/>
      <c r="E623" s="68"/>
      <c r="S623" s="68"/>
    </row>
    <row r="624" spans="1:19">
      <c r="A624" s="70"/>
      <c r="B624" s="70"/>
      <c r="C624" s="131"/>
      <c r="D624" s="198"/>
      <c r="E624" s="68"/>
      <c r="S624" s="68"/>
    </row>
    <row r="625" spans="1:19">
      <c r="A625" s="70"/>
      <c r="B625" s="70"/>
      <c r="C625" s="131"/>
      <c r="D625" s="198"/>
      <c r="E625" s="68"/>
      <c r="S625" s="68"/>
    </row>
    <row r="626" spans="1:19">
      <c r="A626" s="70"/>
      <c r="B626" s="70"/>
      <c r="C626" s="131"/>
      <c r="D626" s="198"/>
      <c r="E626" s="68"/>
      <c r="S626" s="68"/>
    </row>
    <row r="627" spans="1:19">
      <c r="A627" s="70"/>
      <c r="B627" s="70"/>
      <c r="C627" s="131"/>
      <c r="D627" s="198"/>
      <c r="E627" s="68"/>
      <c r="S627" s="68"/>
    </row>
    <row r="628" spans="1:19">
      <c r="A628" s="70"/>
      <c r="B628" s="70"/>
      <c r="C628" s="131"/>
      <c r="D628" s="198"/>
      <c r="E628" s="68"/>
      <c r="S628" s="68"/>
    </row>
    <row r="629" spans="1:19">
      <c r="A629" s="70"/>
      <c r="B629" s="70"/>
      <c r="C629" s="131"/>
      <c r="D629" s="198"/>
      <c r="E629" s="68"/>
      <c r="S629" s="68"/>
    </row>
    <row r="630" spans="1:19">
      <c r="A630" s="70"/>
      <c r="B630" s="70"/>
      <c r="C630" s="131"/>
      <c r="D630" s="198"/>
      <c r="E630" s="68"/>
      <c r="S630" s="68"/>
    </row>
    <row r="631" spans="1:19">
      <c r="A631" s="70"/>
      <c r="B631" s="70"/>
      <c r="C631" s="131"/>
      <c r="D631" s="198"/>
      <c r="E631" s="68"/>
      <c r="S631" s="68"/>
    </row>
    <row r="632" spans="1:19">
      <c r="A632" s="70"/>
      <c r="B632" s="70"/>
      <c r="C632" s="131"/>
      <c r="D632" s="198"/>
      <c r="E632" s="68"/>
      <c r="S632" s="68"/>
    </row>
    <row r="633" spans="1:19">
      <c r="A633" s="70"/>
      <c r="B633" s="70"/>
      <c r="C633" s="131"/>
      <c r="D633" s="198"/>
      <c r="E633" s="68"/>
      <c r="S633" s="68"/>
    </row>
    <row r="634" spans="1:19">
      <c r="A634" s="70"/>
      <c r="B634" s="70"/>
      <c r="C634" s="131"/>
      <c r="D634" s="198"/>
      <c r="E634" s="68"/>
      <c r="S634" s="68"/>
    </row>
    <row r="635" spans="1:19">
      <c r="A635" s="70"/>
      <c r="B635" s="70"/>
      <c r="C635" s="131"/>
      <c r="D635" s="198"/>
      <c r="E635" s="68"/>
      <c r="S635" s="68"/>
    </row>
    <row r="636" spans="1:19">
      <c r="A636" s="70"/>
      <c r="B636" s="70"/>
      <c r="C636" s="131"/>
      <c r="D636" s="198"/>
      <c r="E636" s="68"/>
      <c r="S636" s="68"/>
    </row>
    <row r="637" spans="1:19">
      <c r="A637" s="70"/>
      <c r="B637" s="70"/>
      <c r="C637" s="131"/>
      <c r="D637" s="198"/>
      <c r="E637" s="68"/>
      <c r="S637" s="68"/>
    </row>
    <row r="638" spans="1:19">
      <c r="A638" s="70"/>
      <c r="B638" s="70"/>
      <c r="C638" s="131"/>
      <c r="D638" s="198"/>
      <c r="E638" s="68"/>
      <c r="S638" s="68"/>
    </row>
    <row r="639" spans="1:19">
      <c r="A639" s="70"/>
      <c r="B639" s="70"/>
      <c r="C639" s="131"/>
      <c r="D639" s="198"/>
      <c r="E639" s="68"/>
      <c r="S639" s="68"/>
    </row>
    <row r="640" spans="1:19">
      <c r="A640" s="70"/>
      <c r="B640" s="70"/>
      <c r="C640" s="131"/>
      <c r="D640" s="198"/>
      <c r="E640" s="68"/>
      <c r="S640" s="68"/>
    </row>
    <row r="641" spans="1:19">
      <c r="A641" s="70"/>
      <c r="B641" s="70"/>
      <c r="C641" s="131"/>
      <c r="D641" s="198"/>
      <c r="E641" s="68"/>
      <c r="S641" s="68"/>
    </row>
    <row r="642" spans="1:19">
      <c r="A642" s="70"/>
      <c r="B642" s="70"/>
      <c r="C642" s="131"/>
      <c r="D642" s="198"/>
      <c r="E642" s="68"/>
      <c r="S642" s="68"/>
    </row>
    <row r="643" spans="1:19">
      <c r="A643" s="70"/>
      <c r="B643" s="70"/>
      <c r="C643" s="131"/>
      <c r="D643" s="198"/>
      <c r="E643" s="68"/>
      <c r="S643" s="68"/>
    </row>
    <row r="644" spans="1:19">
      <c r="A644" s="70"/>
      <c r="B644" s="70"/>
      <c r="C644" s="131"/>
      <c r="D644" s="198"/>
      <c r="E644" s="68"/>
      <c r="S644" s="68"/>
    </row>
    <row r="645" spans="1:19">
      <c r="A645" s="70"/>
      <c r="B645" s="70"/>
      <c r="C645" s="131"/>
      <c r="D645" s="198"/>
      <c r="E645" s="68"/>
      <c r="S645" s="68"/>
    </row>
    <row r="646" spans="1:19">
      <c r="A646" s="70"/>
      <c r="B646" s="70"/>
      <c r="C646" s="131"/>
      <c r="D646" s="198"/>
      <c r="E646" s="68"/>
      <c r="S646" s="68"/>
    </row>
    <row r="647" spans="1:19">
      <c r="A647" s="70"/>
      <c r="B647" s="70"/>
      <c r="C647" s="131"/>
      <c r="D647" s="198"/>
      <c r="E647" s="68"/>
      <c r="S647" s="68"/>
    </row>
    <row r="648" spans="1:19">
      <c r="A648" s="70"/>
      <c r="B648" s="70"/>
      <c r="C648" s="131"/>
      <c r="D648" s="198"/>
      <c r="E648" s="68"/>
      <c r="S648" s="68"/>
    </row>
    <row r="649" spans="1:19">
      <c r="A649" s="70"/>
      <c r="B649" s="70"/>
      <c r="C649" s="131"/>
      <c r="D649" s="198"/>
      <c r="E649" s="68"/>
      <c r="S649" s="68"/>
    </row>
    <row r="650" spans="1:19">
      <c r="A650" s="70"/>
      <c r="B650" s="70"/>
      <c r="C650" s="131"/>
      <c r="D650" s="198"/>
      <c r="E650" s="68"/>
      <c r="S650" s="68"/>
    </row>
    <row r="651" spans="1:19">
      <c r="A651" s="70"/>
      <c r="B651" s="70"/>
      <c r="C651" s="131"/>
      <c r="D651" s="198"/>
      <c r="E651" s="68"/>
      <c r="S651" s="68"/>
    </row>
    <row r="652" spans="1:19">
      <c r="A652" s="70"/>
      <c r="B652" s="70"/>
      <c r="C652" s="131"/>
      <c r="D652" s="198"/>
      <c r="E652" s="68"/>
      <c r="S652" s="68"/>
    </row>
    <row r="653" spans="1:19">
      <c r="A653" s="70"/>
      <c r="B653" s="70"/>
      <c r="C653" s="131"/>
      <c r="D653" s="198"/>
      <c r="E653" s="68"/>
      <c r="S653" s="68"/>
    </row>
    <row r="654" spans="1:19">
      <c r="A654" s="70"/>
      <c r="B654" s="70"/>
      <c r="C654" s="131"/>
      <c r="D654" s="198"/>
      <c r="E654" s="68"/>
      <c r="S654" s="68"/>
    </row>
    <row r="655" spans="1:19">
      <c r="A655" s="70"/>
      <c r="B655" s="70"/>
      <c r="C655" s="131"/>
      <c r="D655" s="198"/>
      <c r="E655" s="68"/>
      <c r="S655" s="68"/>
    </row>
    <row r="656" spans="1:19">
      <c r="A656" s="70"/>
      <c r="B656" s="70"/>
      <c r="C656" s="131"/>
      <c r="D656" s="198"/>
      <c r="E656" s="68"/>
      <c r="S656" s="68"/>
    </row>
    <row r="657" spans="1:19">
      <c r="A657" s="70"/>
      <c r="B657" s="70"/>
      <c r="C657" s="131"/>
      <c r="D657" s="198"/>
      <c r="E657" s="68"/>
      <c r="S657" s="68"/>
    </row>
    <row r="658" spans="1:19">
      <c r="A658" s="70"/>
      <c r="B658" s="70"/>
      <c r="C658" s="131"/>
      <c r="D658" s="198"/>
      <c r="E658" s="68"/>
      <c r="S658" s="68"/>
    </row>
    <row r="659" spans="1:19">
      <c r="A659" s="70"/>
      <c r="B659" s="70"/>
      <c r="C659" s="131"/>
      <c r="D659" s="198"/>
      <c r="E659" s="68"/>
      <c r="S659" s="68"/>
    </row>
    <row r="660" spans="1:19">
      <c r="A660" s="70"/>
      <c r="B660" s="70"/>
      <c r="C660" s="131"/>
      <c r="D660" s="198"/>
      <c r="E660" s="68"/>
      <c r="S660" s="68"/>
    </row>
    <row r="661" spans="1:19">
      <c r="A661" s="70"/>
      <c r="B661" s="70"/>
      <c r="C661" s="131"/>
      <c r="D661" s="198"/>
      <c r="E661" s="68"/>
      <c r="S661" s="68"/>
    </row>
    <row r="662" spans="1:19">
      <c r="A662" s="70"/>
      <c r="B662" s="70"/>
      <c r="C662" s="131"/>
      <c r="D662" s="198"/>
      <c r="E662" s="68"/>
      <c r="S662" s="68"/>
    </row>
    <row r="663" spans="1:19">
      <c r="A663" s="70"/>
      <c r="B663" s="70"/>
      <c r="C663" s="131"/>
      <c r="D663" s="198"/>
      <c r="E663" s="68"/>
      <c r="S663" s="68"/>
    </row>
    <row r="664" spans="1:19">
      <c r="A664" s="70"/>
      <c r="B664" s="70"/>
      <c r="C664" s="131"/>
      <c r="D664" s="198"/>
      <c r="E664" s="68"/>
      <c r="S664" s="68"/>
    </row>
    <row r="665" spans="1:19">
      <c r="A665" s="70"/>
      <c r="B665" s="70"/>
      <c r="C665" s="131"/>
      <c r="D665" s="198"/>
      <c r="E665" s="68"/>
      <c r="S665" s="68"/>
    </row>
    <row r="666" spans="1:19">
      <c r="A666" s="70"/>
      <c r="B666" s="70"/>
      <c r="C666" s="131"/>
      <c r="D666" s="198"/>
      <c r="E666" s="68"/>
      <c r="S666" s="68"/>
    </row>
    <row r="667" spans="1:19">
      <c r="A667" s="70"/>
      <c r="B667" s="70"/>
      <c r="C667" s="131"/>
      <c r="D667" s="198"/>
      <c r="E667" s="68"/>
      <c r="S667" s="68"/>
    </row>
    <row r="668" spans="1:19">
      <c r="A668" s="70"/>
      <c r="B668" s="70"/>
      <c r="C668" s="131"/>
      <c r="D668" s="198"/>
      <c r="E668" s="68"/>
      <c r="S668" s="68"/>
    </row>
    <row r="669" spans="1:19">
      <c r="A669" s="70"/>
      <c r="B669" s="70"/>
      <c r="C669" s="131"/>
      <c r="D669" s="198"/>
      <c r="E669" s="68"/>
      <c r="S669" s="68"/>
    </row>
    <row r="670" spans="1:19">
      <c r="A670" s="70"/>
      <c r="B670" s="70"/>
      <c r="C670" s="131"/>
      <c r="D670" s="198"/>
      <c r="E670" s="68"/>
      <c r="S670" s="68"/>
    </row>
    <row r="671" spans="1:19">
      <c r="A671" s="70"/>
      <c r="B671" s="70"/>
      <c r="C671" s="131"/>
      <c r="D671" s="198"/>
      <c r="E671" s="68"/>
      <c r="S671" s="68"/>
    </row>
    <row r="672" spans="1:19">
      <c r="A672" s="70"/>
      <c r="B672" s="70"/>
      <c r="C672" s="131"/>
      <c r="D672" s="198"/>
      <c r="E672" s="68"/>
      <c r="S672" s="68"/>
    </row>
    <row r="673" spans="1:19">
      <c r="A673" s="70"/>
      <c r="B673" s="70"/>
      <c r="C673" s="131"/>
      <c r="D673" s="198"/>
      <c r="E673" s="68"/>
      <c r="S673" s="68"/>
    </row>
    <row r="674" spans="1:19">
      <c r="A674" s="70"/>
      <c r="B674" s="70"/>
      <c r="C674" s="131"/>
      <c r="D674" s="198"/>
      <c r="E674" s="68"/>
      <c r="S674" s="68"/>
    </row>
    <row r="675" spans="1:19">
      <c r="A675" s="70"/>
      <c r="B675" s="70"/>
      <c r="C675" s="131"/>
      <c r="D675" s="198"/>
      <c r="E675" s="68"/>
      <c r="S675" s="68"/>
    </row>
    <row r="676" spans="1:19">
      <c r="A676" s="70"/>
      <c r="B676" s="70"/>
      <c r="C676" s="131"/>
      <c r="D676" s="198"/>
      <c r="E676" s="68"/>
      <c r="S676" s="68"/>
    </row>
    <row r="677" spans="1:19">
      <c r="A677" s="70"/>
      <c r="B677" s="70"/>
      <c r="C677" s="131"/>
      <c r="D677" s="198"/>
      <c r="E677" s="68"/>
      <c r="S677" s="68"/>
    </row>
    <row r="678" spans="1:19">
      <c r="A678" s="70"/>
      <c r="B678" s="70"/>
      <c r="C678" s="131"/>
      <c r="D678" s="198"/>
      <c r="E678" s="68"/>
      <c r="S678" s="68"/>
    </row>
    <row r="679" spans="1:19">
      <c r="A679" s="70"/>
      <c r="B679" s="70"/>
      <c r="C679" s="131"/>
      <c r="D679" s="198"/>
      <c r="E679" s="68"/>
      <c r="S679" s="68"/>
    </row>
    <row r="680" spans="1:19">
      <c r="A680" s="70"/>
      <c r="B680" s="70"/>
      <c r="C680" s="131"/>
      <c r="D680" s="198"/>
      <c r="E680" s="68"/>
      <c r="S680" s="68"/>
    </row>
    <row r="681" spans="1:19">
      <c r="A681" s="70"/>
      <c r="B681" s="70"/>
      <c r="C681" s="131"/>
      <c r="D681" s="198"/>
      <c r="E681" s="68"/>
      <c r="S681" s="68"/>
    </row>
    <row r="682" spans="1:19">
      <c r="A682" s="70"/>
      <c r="B682" s="70"/>
      <c r="C682" s="131"/>
      <c r="D682" s="198"/>
      <c r="E682" s="68"/>
      <c r="S682" s="68"/>
    </row>
    <row r="683" spans="1:19">
      <c r="A683" s="70"/>
      <c r="B683" s="70"/>
      <c r="C683" s="131"/>
      <c r="D683" s="198"/>
      <c r="E683" s="68"/>
      <c r="S683" s="68"/>
    </row>
    <row r="684" spans="1:19">
      <c r="A684" s="70"/>
      <c r="B684" s="70"/>
      <c r="C684" s="131"/>
      <c r="D684" s="198"/>
      <c r="E684" s="68"/>
      <c r="S684" s="68"/>
    </row>
    <row r="685" spans="1:19">
      <c r="A685" s="70"/>
      <c r="B685" s="70"/>
      <c r="C685" s="131"/>
      <c r="D685" s="198"/>
      <c r="E685" s="68"/>
      <c r="S685" s="68"/>
    </row>
    <row r="686" spans="1:19">
      <c r="A686" s="70"/>
      <c r="B686" s="70"/>
      <c r="C686" s="131"/>
      <c r="D686" s="198"/>
      <c r="E686" s="68"/>
      <c r="S686" s="68"/>
    </row>
    <row r="687" spans="1:19">
      <c r="A687" s="70"/>
      <c r="B687" s="70"/>
      <c r="C687" s="131"/>
      <c r="D687" s="198"/>
      <c r="E687" s="68"/>
      <c r="S687" s="68"/>
    </row>
    <row r="688" spans="1:19">
      <c r="A688" s="70"/>
      <c r="B688" s="70"/>
      <c r="C688" s="131"/>
      <c r="D688" s="198"/>
      <c r="E688" s="68"/>
      <c r="S688" s="68"/>
    </row>
    <row r="689" spans="1:19">
      <c r="A689" s="70"/>
      <c r="B689" s="70"/>
      <c r="C689" s="131"/>
      <c r="D689" s="198"/>
      <c r="E689" s="68"/>
      <c r="S689" s="68"/>
    </row>
    <row r="690" spans="1:19">
      <c r="A690" s="70"/>
      <c r="B690" s="70"/>
      <c r="C690" s="131"/>
      <c r="D690" s="198"/>
      <c r="E690" s="68"/>
      <c r="S690" s="68"/>
    </row>
    <row r="691" spans="1:19">
      <c r="A691" s="70"/>
      <c r="B691" s="70"/>
      <c r="C691" s="131"/>
      <c r="D691" s="198"/>
      <c r="E691" s="68"/>
      <c r="S691" s="68"/>
    </row>
    <row r="692" spans="1:19">
      <c r="A692" s="70"/>
      <c r="B692" s="70"/>
      <c r="C692" s="131"/>
      <c r="D692" s="198"/>
      <c r="E692" s="68"/>
      <c r="S692" s="68"/>
    </row>
    <row r="693" spans="1:19">
      <c r="A693" s="70"/>
      <c r="B693" s="70"/>
      <c r="C693" s="131"/>
      <c r="D693" s="198"/>
      <c r="E693" s="68"/>
      <c r="S693" s="68"/>
    </row>
    <row r="694" spans="1:19">
      <c r="A694" s="70"/>
      <c r="B694" s="70"/>
      <c r="C694" s="131"/>
      <c r="D694" s="198"/>
      <c r="E694" s="68"/>
      <c r="S694" s="68"/>
    </row>
    <row r="695" spans="1:19">
      <c r="A695" s="70"/>
      <c r="B695" s="70"/>
      <c r="C695" s="131"/>
      <c r="D695" s="198"/>
      <c r="E695" s="68"/>
      <c r="S695" s="68"/>
    </row>
    <row r="696" spans="1:19">
      <c r="A696" s="70"/>
      <c r="B696" s="70"/>
      <c r="C696" s="131"/>
      <c r="D696" s="198"/>
      <c r="E696" s="68"/>
      <c r="S696" s="68"/>
    </row>
    <row r="697" spans="1:19">
      <c r="A697" s="70"/>
      <c r="B697" s="70"/>
      <c r="C697" s="131"/>
      <c r="D697" s="198"/>
      <c r="E697" s="68"/>
      <c r="S697" s="68"/>
    </row>
    <row r="698" spans="1:19">
      <c r="A698" s="70"/>
      <c r="B698" s="70"/>
      <c r="C698" s="131"/>
      <c r="D698" s="198"/>
      <c r="E698" s="68"/>
      <c r="S698" s="68"/>
    </row>
    <row r="699" spans="1:19">
      <c r="A699" s="70"/>
      <c r="B699" s="70"/>
      <c r="C699" s="131"/>
      <c r="D699" s="198"/>
      <c r="E699" s="68"/>
      <c r="S699" s="68"/>
    </row>
    <row r="700" spans="1:19">
      <c r="A700" s="70"/>
      <c r="B700" s="70"/>
      <c r="C700" s="131"/>
      <c r="D700" s="198"/>
      <c r="E700" s="68"/>
      <c r="S700" s="68"/>
    </row>
    <row r="701" spans="1:19">
      <c r="A701" s="70"/>
      <c r="B701" s="70"/>
      <c r="C701" s="131"/>
      <c r="D701" s="198"/>
      <c r="E701" s="68"/>
      <c r="S701" s="68"/>
    </row>
    <row r="702" spans="1:19">
      <c r="A702" s="70"/>
      <c r="B702" s="70"/>
      <c r="C702" s="131"/>
      <c r="D702" s="198"/>
      <c r="E702" s="68"/>
      <c r="S702" s="68"/>
    </row>
    <row r="703" spans="1:19">
      <c r="A703" s="70"/>
      <c r="B703" s="70"/>
      <c r="C703" s="131"/>
      <c r="D703" s="198"/>
      <c r="E703" s="68"/>
      <c r="S703" s="68"/>
    </row>
    <row r="704" spans="1:19">
      <c r="A704" s="70"/>
      <c r="B704" s="70"/>
      <c r="C704" s="131"/>
      <c r="D704" s="198"/>
      <c r="E704" s="68"/>
      <c r="S704" s="68"/>
    </row>
    <row r="705" spans="1:19">
      <c r="A705" s="70"/>
      <c r="B705" s="70"/>
      <c r="C705" s="131"/>
      <c r="D705" s="198"/>
      <c r="E705" s="68"/>
      <c r="S705" s="68"/>
    </row>
    <row r="706" spans="1:19">
      <c r="A706" s="70"/>
      <c r="B706" s="70"/>
      <c r="C706" s="131"/>
      <c r="D706" s="198"/>
      <c r="E706" s="68"/>
      <c r="S706" s="68"/>
    </row>
    <row r="707" spans="1:19">
      <c r="A707" s="70"/>
      <c r="B707" s="70"/>
      <c r="C707" s="131"/>
      <c r="D707" s="198"/>
      <c r="E707" s="68"/>
      <c r="S707" s="68"/>
    </row>
    <row r="708" spans="1:19">
      <c r="A708" s="70"/>
      <c r="B708" s="70"/>
      <c r="C708" s="131"/>
      <c r="D708" s="198"/>
      <c r="E708" s="68"/>
      <c r="S708" s="68"/>
    </row>
    <row r="709" spans="1:19">
      <c r="A709" s="70"/>
      <c r="B709" s="70"/>
      <c r="C709" s="131"/>
      <c r="D709" s="198"/>
      <c r="E709" s="68"/>
      <c r="S709" s="68"/>
    </row>
    <row r="710" spans="1:19">
      <c r="A710" s="70"/>
      <c r="B710" s="70"/>
      <c r="C710" s="131"/>
      <c r="D710" s="198"/>
      <c r="E710" s="68"/>
      <c r="S710" s="68"/>
    </row>
    <row r="711" spans="1:19">
      <c r="A711" s="70"/>
      <c r="B711" s="70"/>
      <c r="C711" s="131"/>
      <c r="D711" s="198"/>
      <c r="E711" s="68"/>
      <c r="S711" s="68"/>
    </row>
    <row r="712" spans="1:19">
      <c r="A712" s="70"/>
      <c r="B712" s="70"/>
      <c r="C712" s="131"/>
      <c r="D712" s="198"/>
      <c r="E712" s="68"/>
      <c r="S712" s="68"/>
    </row>
    <row r="713" spans="1:19">
      <c r="A713" s="70"/>
      <c r="B713" s="70"/>
      <c r="C713" s="131"/>
      <c r="D713" s="198"/>
      <c r="E713" s="68"/>
      <c r="S713" s="68"/>
    </row>
    <row r="714" spans="1:19">
      <c r="A714" s="70"/>
      <c r="B714" s="70"/>
      <c r="C714" s="131"/>
      <c r="D714" s="198"/>
      <c r="E714" s="68"/>
      <c r="S714" s="68"/>
    </row>
    <row r="715" spans="1:19">
      <c r="A715" s="70"/>
      <c r="B715" s="70"/>
      <c r="C715" s="131"/>
      <c r="D715" s="198"/>
      <c r="E715" s="68"/>
      <c r="S715" s="68"/>
    </row>
    <row r="716" spans="1:19">
      <c r="A716" s="70"/>
      <c r="B716" s="70"/>
      <c r="C716" s="131"/>
      <c r="D716" s="198"/>
      <c r="E716" s="68"/>
      <c r="S716" s="68"/>
    </row>
    <row r="717" spans="1:19">
      <c r="A717" s="70"/>
      <c r="B717" s="70"/>
      <c r="C717" s="131"/>
      <c r="D717" s="198"/>
      <c r="E717" s="68"/>
      <c r="S717" s="68"/>
    </row>
    <row r="718" spans="1:19">
      <c r="A718" s="70"/>
      <c r="B718" s="70"/>
      <c r="C718" s="131"/>
      <c r="D718" s="198"/>
      <c r="E718" s="68"/>
      <c r="S718" s="68"/>
    </row>
    <row r="719" spans="1:19">
      <c r="A719" s="70"/>
      <c r="B719" s="70"/>
      <c r="C719" s="131"/>
      <c r="D719" s="198"/>
      <c r="E719" s="68"/>
      <c r="S719" s="68"/>
    </row>
    <row r="720" spans="1:19">
      <c r="A720" s="70"/>
      <c r="B720" s="70"/>
      <c r="C720" s="131"/>
      <c r="D720" s="198"/>
      <c r="E720" s="68"/>
      <c r="S720" s="68"/>
    </row>
    <row r="721" spans="1:19">
      <c r="A721" s="70"/>
      <c r="B721" s="70"/>
      <c r="C721" s="131"/>
      <c r="D721" s="198"/>
      <c r="E721" s="68"/>
      <c r="S721" s="68"/>
    </row>
    <row r="722" spans="1:19">
      <c r="A722" s="70"/>
      <c r="B722" s="70"/>
      <c r="C722" s="131"/>
      <c r="D722" s="198"/>
      <c r="E722" s="68"/>
      <c r="S722" s="68"/>
    </row>
    <row r="723" spans="1:19">
      <c r="A723" s="70"/>
      <c r="B723" s="70"/>
      <c r="C723" s="131"/>
      <c r="D723" s="198"/>
      <c r="E723" s="68"/>
      <c r="S723" s="68"/>
    </row>
    <row r="724" spans="1:19">
      <c r="A724" s="70"/>
      <c r="B724" s="70"/>
      <c r="C724" s="131"/>
      <c r="D724" s="198"/>
      <c r="E724" s="68"/>
      <c r="S724" s="68"/>
    </row>
    <row r="725" spans="1:19">
      <c r="A725" s="70"/>
      <c r="B725" s="70"/>
      <c r="C725" s="131"/>
      <c r="D725" s="198"/>
      <c r="E725" s="68"/>
      <c r="S725" s="68"/>
    </row>
    <row r="726" spans="1:19">
      <c r="A726" s="70"/>
      <c r="B726" s="70"/>
      <c r="C726" s="131"/>
      <c r="D726" s="198"/>
      <c r="E726" s="68"/>
      <c r="S726" s="68"/>
    </row>
    <row r="727" spans="1:19">
      <c r="A727" s="70"/>
      <c r="B727" s="70"/>
      <c r="C727" s="131"/>
      <c r="D727" s="198"/>
      <c r="E727" s="68"/>
      <c r="S727" s="68"/>
    </row>
    <row r="728" spans="1:19">
      <c r="A728" s="70"/>
      <c r="B728" s="70"/>
      <c r="C728" s="131"/>
      <c r="D728" s="198"/>
      <c r="E728" s="68"/>
      <c r="S728" s="68"/>
    </row>
    <row r="729" spans="1:19">
      <c r="A729" s="70"/>
      <c r="B729" s="70"/>
      <c r="C729" s="131"/>
      <c r="D729" s="198"/>
      <c r="E729" s="68"/>
      <c r="S729" s="68"/>
    </row>
    <row r="730" spans="1:19">
      <c r="A730" s="70"/>
      <c r="B730" s="70"/>
      <c r="C730" s="131"/>
      <c r="D730" s="198"/>
      <c r="E730" s="68"/>
      <c r="S730" s="68"/>
    </row>
    <row r="731" spans="1:19">
      <c r="A731" s="70"/>
      <c r="B731" s="70"/>
      <c r="C731" s="131"/>
      <c r="D731" s="198"/>
      <c r="E731" s="68"/>
      <c r="S731" s="68"/>
    </row>
    <row r="732" spans="1:19">
      <c r="A732" s="70"/>
      <c r="B732" s="70"/>
      <c r="C732" s="131"/>
      <c r="D732" s="198"/>
      <c r="E732" s="68"/>
      <c r="S732" s="68"/>
    </row>
    <row r="733" spans="1:19">
      <c r="A733" s="70"/>
      <c r="B733" s="70"/>
      <c r="C733" s="131"/>
      <c r="D733" s="198"/>
      <c r="E733" s="68"/>
      <c r="S733" s="68"/>
    </row>
    <row r="734" spans="1:19">
      <c r="A734" s="70"/>
      <c r="B734" s="70"/>
      <c r="C734" s="131"/>
      <c r="D734" s="198"/>
      <c r="E734" s="68"/>
      <c r="S734" s="68"/>
    </row>
    <row r="735" spans="1:19">
      <c r="A735" s="70"/>
      <c r="B735" s="70"/>
      <c r="C735" s="131"/>
      <c r="D735" s="198"/>
      <c r="E735" s="68"/>
      <c r="S735" s="68"/>
    </row>
    <row r="736" spans="1:19">
      <c r="A736" s="70"/>
      <c r="B736" s="70"/>
      <c r="C736" s="131"/>
      <c r="D736" s="198"/>
      <c r="E736" s="68"/>
      <c r="S736" s="68"/>
    </row>
    <row r="737" spans="1:19">
      <c r="A737" s="70"/>
      <c r="B737" s="70"/>
      <c r="C737" s="131"/>
      <c r="D737" s="198"/>
      <c r="E737" s="68"/>
      <c r="S737" s="68"/>
    </row>
    <row r="738" spans="1:19">
      <c r="A738" s="70"/>
      <c r="B738" s="70"/>
      <c r="C738" s="131"/>
      <c r="D738" s="198"/>
      <c r="E738" s="68"/>
      <c r="S738" s="68"/>
    </row>
    <row r="739" spans="1:19">
      <c r="A739" s="70"/>
      <c r="B739" s="70"/>
      <c r="C739" s="131"/>
      <c r="D739" s="198"/>
      <c r="E739" s="68"/>
      <c r="S739" s="68"/>
    </row>
    <row r="740" spans="1:19">
      <c r="A740" s="70"/>
      <c r="B740" s="70"/>
      <c r="C740" s="131"/>
      <c r="D740" s="198"/>
      <c r="E740" s="68"/>
      <c r="S740" s="68"/>
    </row>
    <row r="741" spans="1:19">
      <c r="A741" s="70"/>
      <c r="B741" s="70"/>
      <c r="C741" s="131"/>
      <c r="D741" s="198"/>
      <c r="E741" s="68"/>
      <c r="S741" s="68"/>
    </row>
    <row r="742" spans="1:19">
      <c r="A742" s="70"/>
      <c r="B742" s="70"/>
      <c r="C742" s="131"/>
      <c r="D742" s="198"/>
      <c r="E742" s="68"/>
      <c r="S742" s="68"/>
    </row>
    <row r="743" spans="1:19">
      <c r="A743" s="70"/>
      <c r="B743" s="70"/>
      <c r="C743" s="131"/>
      <c r="D743" s="198"/>
      <c r="E743" s="68"/>
      <c r="S743" s="68"/>
    </row>
    <row r="744" spans="1:19">
      <c r="A744" s="70"/>
      <c r="B744" s="70"/>
      <c r="C744" s="131"/>
      <c r="D744" s="198"/>
      <c r="E744" s="68"/>
      <c r="S744" s="68"/>
    </row>
    <row r="745" spans="1:19">
      <c r="A745" s="70"/>
      <c r="B745" s="70"/>
      <c r="C745" s="131"/>
      <c r="D745" s="198"/>
      <c r="E745" s="68"/>
      <c r="S745" s="68"/>
    </row>
    <row r="746" spans="1:19">
      <c r="A746" s="70"/>
      <c r="B746" s="70"/>
      <c r="C746" s="131"/>
      <c r="D746" s="198"/>
      <c r="E746" s="68"/>
      <c r="S746" s="68"/>
    </row>
    <row r="747" spans="1:19">
      <c r="A747" s="70"/>
      <c r="B747" s="70"/>
      <c r="C747" s="131"/>
      <c r="D747" s="198"/>
      <c r="E747" s="68"/>
      <c r="S747" s="68"/>
    </row>
    <row r="748" spans="1:19">
      <c r="A748" s="70"/>
      <c r="B748" s="70"/>
      <c r="C748" s="131"/>
      <c r="D748" s="198"/>
      <c r="E748" s="68"/>
      <c r="S748" s="68"/>
    </row>
    <row r="749" spans="1:19">
      <c r="A749" s="70"/>
      <c r="B749" s="70"/>
      <c r="C749" s="131"/>
      <c r="D749" s="198"/>
      <c r="E749" s="68"/>
      <c r="S749" s="68"/>
    </row>
    <row r="750" spans="1:19">
      <c r="A750" s="70"/>
      <c r="B750" s="70"/>
      <c r="C750" s="131"/>
      <c r="D750" s="198"/>
      <c r="E750" s="68"/>
      <c r="S750" s="68"/>
    </row>
    <row r="751" spans="1:19">
      <c r="A751" s="70"/>
      <c r="B751" s="70"/>
      <c r="C751" s="131"/>
      <c r="D751" s="198"/>
      <c r="E751" s="68"/>
      <c r="S751" s="68"/>
    </row>
    <row r="752" spans="1:19">
      <c r="A752" s="70"/>
      <c r="B752" s="70"/>
      <c r="C752" s="131"/>
      <c r="D752" s="198"/>
      <c r="E752" s="68"/>
      <c r="S752" s="68"/>
    </row>
    <row r="753" spans="1:19">
      <c r="A753" s="70"/>
      <c r="B753" s="70"/>
      <c r="C753" s="131"/>
      <c r="D753" s="198"/>
      <c r="E753" s="68"/>
      <c r="S753" s="68"/>
    </row>
    <row r="754" spans="1:19">
      <c r="A754" s="70"/>
      <c r="B754" s="70"/>
      <c r="C754" s="131"/>
      <c r="D754" s="198"/>
      <c r="E754" s="68"/>
      <c r="S754" s="68"/>
    </row>
    <row r="755" spans="1:19">
      <c r="A755" s="70"/>
      <c r="B755" s="70"/>
      <c r="C755" s="131"/>
      <c r="D755" s="198"/>
      <c r="E755" s="68"/>
      <c r="S755" s="68"/>
    </row>
    <row r="756" spans="1:19">
      <c r="A756" s="70"/>
      <c r="B756" s="70"/>
      <c r="C756" s="131"/>
      <c r="D756" s="198"/>
      <c r="E756" s="68"/>
      <c r="S756" s="68"/>
    </row>
    <row r="757" spans="1:19">
      <c r="A757" s="70"/>
      <c r="B757" s="70"/>
      <c r="C757" s="131"/>
      <c r="D757" s="198"/>
      <c r="E757" s="68"/>
      <c r="S757" s="68"/>
    </row>
    <row r="758" spans="1:19">
      <c r="A758" s="70"/>
      <c r="B758" s="70"/>
      <c r="C758" s="131"/>
      <c r="D758" s="198"/>
      <c r="E758" s="68"/>
      <c r="S758" s="68"/>
    </row>
    <row r="759" spans="1:19">
      <c r="A759" s="70"/>
      <c r="B759" s="70"/>
      <c r="C759" s="131"/>
      <c r="D759" s="198"/>
      <c r="E759" s="68"/>
      <c r="S759" s="68"/>
    </row>
    <row r="760" spans="1:19">
      <c r="A760" s="70"/>
      <c r="B760" s="70"/>
      <c r="C760" s="131"/>
      <c r="D760" s="198"/>
      <c r="E760" s="68"/>
      <c r="S760" s="68"/>
    </row>
    <row r="761" spans="1:19">
      <c r="A761" s="70"/>
      <c r="B761" s="70"/>
      <c r="C761" s="131"/>
      <c r="D761" s="198"/>
      <c r="E761" s="68"/>
      <c r="S761" s="68"/>
    </row>
    <row r="762" spans="1:19">
      <c r="A762" s="70"/>
      <c r="B762" s="70"/>
      <c r="C762" s="131"/>
      <c r="D762" s="198"/>
      <c r="E762" s="68"/>
      <c r="S762" s="68"/>
    </row>
    <row r="763" spans="1:19">
      <c r="A763" s="70"/>
      <c r="B763" s="70"/>
      <c r="C763" s="131"/>
      <c r="D763" s="198"/>
      <c r="E763" s="68"/>
      <c r="S763" s="68"/>
    </row>
    <row r="764" spans="1:19">
      <c r="A764" s="70"/>
      <c r="B764" s="70"/>
      <c r="C764" s="131"/>
      <c r="D764" s="198"/>
      <c r="E764" s="68"/>
      <c r="S764" s="68"/>
    </row>
    <row r="765" spans="1:19">
      <c r="A765" s="70"/>
      <c r="B765" s="70"/>
      <c r="C765" s="131"/>
      <c r="D765" s="198"/>
      <c r="E765" s="68"/>
      <c r="S765" s="68"/>
    </row>
    <row r="766" spans="1:19">
      <c r="A766" s="70"/>
      <c r="B766" s="70"/>
      <c r="C766" s="131"/>
      <c r="D766" s="198"/>
      <c r="E766" s="68"/>
      <c r="S766" s="68"/>
    </row>
    <row r="767" spans="1:19">
      <c r="A767" s="70"/>
      <c r="B767" s="70"/>
      <c r="C767" s="131"/>
      <c r="D767" s="198"/>
      <c r="E767" s="68"/>
      <c r="S767" s="68"/>
    </row>
    <row r="768" spans="1:19">
      <c r="A768" s="70"/>
      <c r="B768" s="70"/>
      <c r="C768" s="131"/>
      <c r="D768" s="198"/>
      <c r="E768" s="68"/>
      <c r="S768" s="68"/>
    </row>
    <row r="769" spans="1:19">
      <c r="A769" s="70"/>
      <c r="B769" s="70"/>
      <c r="C769" s="131"/>
      <c r="D769" s="198"/>
      <c r="E769" s="68"/>
      <c r="S769" s="68"/>
    </row>
    <row r="770" spans="1:19">
      <c r="A770" s="70"/>
      <c r="B770" s="70"/>
      <c r="C770" s="131"/>
      <c r="D770" s="198"/>
      <c r="E770" s="68"/>
      <c r="S770" s="68"/>
    </row>
    <row r="771" spans="1:19">
      <c r="A771" s="70"/>
      <c r="B771" s="70"/>
      <c r="C771" s="131"/>
      <c r="D771" s="198"/>
      <c r="E771" s="68"/>
      <c r="S771" s="68"/>
    </row>
    <row r="772" spans="1:19">
      <c r="A772" s="70"/>
      <c r="B772" s="70"/>
      <c r="C772" s="131"/>
      <c r="D772" s="198"/>
      <c r="E772" s="68"/>
      <c r="S772" s="68"/>
    </row>
    <row r="773" spans="1:19">
      <c r="A773" s="70"/>
      <c r="B773" s="70"/>
      <c r="C773" s="131"/>
      <c r="D773" s="198"/>
      <c r="E773" s="68"/>
      <c r="S773" s="68"/>
    </row>
    <row r="774" spans="1:19">
      <c r="A774" s="70"/>
      <c r="B774" s="70"/>
      <c r="C774" s="131"/>
      <c r="D774" s="198"/>
      <c r="E774" s="68"/>
      <c r="S774" s="68"/>
    </row>
    <row r="775" spans="1:19">
      <c r="A775" s="70"/>
      <c r="B775" s="70"/>
      <c r="C775" s="131"/>
      <c r="D775" s="198"/>
      <c r="E775" s="68"/>
      <c r="S775" s="68"/>
    </row>
    <row r="776" spans="1:19">
      <c r="A776" s="70"/>
      <c r="B776" s="70"/>
      <c r="C776" s="131"/>
      <c r="D776" s="198"/>
      <c r="E776" s="68"/>
      <c r="S776" s="68"/>
    </row>
    <row r="777" spans="1:19">
      <c r="A777" s="70"/>
      <c r="B777" s="70"/>
      <c r="C777" s="131"/>
      <c r="D777" s="198"/>
      <c r="E777" s="68"/>
      <c r="S777" s="68"/>
    </row>
    <row r="778" spans="1:19">
      <c r="A778" s="70"/>
      <c r="B778" s="70"/>
      <c r="C778" s="131"/>
      <c r="D778" s="198"/>
      <c r="E778" s="68"/>
      <c r="S778" s="68"/>
    </row>
    <row r="779" spans="1:19">
      <c r="A779" s="70"/>
      <c r="B779" s="70"/>
      <c r="C779" s="131"/>
      <c r="D779" s="198"/>
      <c r="E779" s="68"/>
      <c r="S779" s="68"/>
    </row>
    <row r="780" spans="1:19">
      <c r="A780" s="70"/>
      <c r="B780" s="70"/>
      <c r="C780" s="131"/>
      <c r="D780" s="198"/>
      <c r="E780" s="68"/>
      <c r="S780" s="68"/>
    </row>
    <row r="781" spans="1:19">
      <c r="A781" s="70"/>
      <c r="B781" s="70"/>
      <c r="C781" s="131"/>
      <c r="D781" s="198"/>
      <c r="E781" s="68"/>
      <c r="S781" s="68"/>
    </row>
    <row r="782" spans="1:19">
      <c r="A782" s="70"/>
      <c r="B782" s="70"/>
      <c r="C782" s="131"/>
      <c r="D782" s="198"/>
      <c r="E782" s="68"/>
      <c r="S782" s="68"/>
    </row>
    <row r="783" spans="1:19">
      <c r="A783" s="70"/>
      <c r="B783" s="70"/>
      <c r="C783" s="131"/>
      <c r="D783" s="198"/>
      <c r="E783" s="68"/>
      <c r="S783" s="68"/>
    </row>
    <row r="784" spans="1:19">
      <c r="A784" s="70"/>
      <c r="B784" s="70"/>
      <c r="C784" s="131"/>
      <c r="D784" s="198"/>
      <c r="E784" s="68"/>
      <c r="S784" s="68"/>
    </row>
    <row r="785" spans="1:19">
      <c r="A785" s="70"/>
      <c r="B785" s="70"/>
      <c r="C785" s="131"/>
      <c r="D785" s="198"/>
      <c r="E785" s="68"/>
      <c r="S785" s="68"/>
    </row>
    <row r="786" spans="1:19">
      <c r="A786" s="70"/>
      <c r="B786" s="70"/>
      <c r="C786" s="131"/>
      <c r="D786" s="198"/>
      <c r="E786" s="68"/>
      <c r="S786" s="68"/>
    </row>
    <row r="787" spans="1:19">
      <c r="A787" s="70"/>
      <c r="B787" s="70"/>
      <c r="C787" s="131"/>
      <c r="D787" s="198"/>
      <c r="E787" s="68"/>
      <c r="S787" s="68"/>
    </row>
    <row r="788" spans="1:19">
      <c r="A788" s="70"/>
      <c r="B788" s="70"/>
      <c r="C788" s="131"/>
      <c r="D788" s="198"/>
      <c r="E788" s="68"/>
      <c r="S788" s="68"/>
    </row>
    <row r="789" spans="1:19">
      <c r="A789" s="70"/>
      <c r="B789" s="70"/>
      <c r="C789" s="131"/>
      <c r="D789" s="198"/>
      <c r="E789" s="68"/>
      <c r="S789" s="68"/>
    </row>
    <row r="790" spans="1:19">
      <c r="A790" s="70"/>
      <c r="B790" s="70"/>
      <c r="C790" s="131"/>
      <c r="D790" s="198"/>
      <c r="E790" s="68"/>
      <c r="S790" s="68"/>
    </row>
    <row r="791" spans="1:19">
      <c r="A791" s="70"/>
      <c r="B791" s="70"/>
      <c r="C791" s="131"/>
      <c r="D791" s="198"/>
      <c r="E791" s="68"/>
      <c r="S791" s="68"/>
    </row>
    <row r="792" spans="1:19">
      <c r="A792" s="70"/>
      <c r="B792" s="70"/>
      <c r="C792" s="131"/>
      <c r="D792" s="198"/>
      <c r="E792" s="68"/>
      <c r="S792" s="68"/>
    </row>
    <row r="793" spans="1:19">
      <c r="A793" s="70"/>
      <c r="B793" s="70"/>
      <c r="C793" s="131"/>
      <c r="D793" s="198"/>
      <c r="E793" s="68"/>
      <c r="S793" s="68"/>
    </row>
    <row r="794" spans="1:19">
      <c r="A794" s="70"/>
      <c r="B794" s="70"/>
      <c r="C794" s="131"/>
      <c r="D794" s="198"/>
      <c r="E794" s="68"/>
      <c r="S794" s="68"/>
    </row>
    <row r="795" spans="1:19">
      <c r="A795" s="70"/>
      <c r="B795" s="70"/>
      <c r="C795" s="131"/>
      <c r="D795" s="198"/>
      <c r="E795" s="68"/>
      <c r="S795" s="68"/>
    </row>
    <row r="796" spans="1:19">
      <c r="A796" s="70"/>
      <c r="B796" s="70"/>
      <c r="C796" s="131"/>
      <c r="D796" s="198"/>
      <c r="E796" s="68"/>
      <c r="S796" s="68"/>
    </row>
    <row r="797" spans="1:19">
      <c r="A797" s="70"/>
      <c r="B797" s="70"/>
      <c r="C797" s="131"/>
      <c r="D797" s="198"/>
      <c r="E797" s="68"/>
      <c r="S797" s="68"/>
    </row>
    <row r="798" spans="1:19">
      <c r="A798" s="70"/>
      <c r="B798" s="70"/>
      <c r="C798" s="131"/>
      <c r="D798" s="198"/>
      <c r="E798" s="68"/>
      <c r="S798" s="68"/>
    </row>
    <row r="799" spans="1:19">
      <c r="A799" s="70"/>
      <c r="B799" s="70"/>
      <c r="C799" s="131"/>
      <c r="D799" s="198"/>
      <c r="E799" s="68"/>
      <c r="S799" s="68"/>
    </row>
    <row r="800" spans="1:19">
      <c r="A800" s="70"/>
      <c r="B800" s="70"/>
      <c r="C800" s="131"/>
      <c r="D800" s="198"/>
      <c r="E800" s="68"/>
      <c r="S800" s="68"/>
    </row>
    <row r="801" spans="1:19">
      <c r="A801" s="70"/>
      <c r="B801" s="70"/>
      <c r="C801" s="131"/>
      <c r="D801" s="198"/>
      <c r="E801" s="68"/>
      <c r="S801" s="68"/>
    </row>
    <row r="802" spans="1:19">
      <c r="A802" s="70"/>
      <c r="B802" s="70"/>
      <c r="C802" s="131"/>
      <c r="D802" s="198"/>
      <c r="E802" s="68"/>
      <c r="S802" s="68"/>
    </row>
    <row r="803" spans="1:19">
      <c r="A803" s="70"/>
      <c r="B803" s="70"/>
      <c r="C803" s="131"/>
      <c r="D803" s="198"/>
      <c r="E803" s="68"/>
      <c r="S803" s="68"/>
    </row>
    <row r="804" spans="1:19">
      <c r="A804" s="70"/>
      <c r="B804" s="70"/>
      <c r="C804" s="131"/>
      <c r="D804" s="198"/>
      <c r="E804" s="68"/>
      <c r="S804" s="68"/>
    </row>
    <row r="805" spans="1:19">
      <c r="A805" s="70"/>
      <c r="B805" s="70"/>
      <c r="C805" s="131"/>
      <c r="D805" s="198"/>
      <c r="E805" s="68"/>
      <c r="S805" s="68"/>
    </row>
    <row r="806" spans="1:19">
      <c r="A806" s="70"/>
      <c r="B806" s="70"/>
      <c r="C806" s="131"/>
      <c r="D806" s="198"/>
      <c r="E806" s="68"/>
      <c r="S806" s="68"/>
    </row>
    <row r="807" spans="1:19">
      <c r="A807" s="70"/>
      <c r="B807" s="70"/>
      <c r="C807" s="131"/>
      <c r="D807" s="198"/>
      <c r="E807" s="68"/>
      <c r="S807" s="68"/>
    </row>
    <row r="808" spans="1:19">
      <c r="A808" s="70"/>
      <c r="B808" s="70"/>
      <c r="C808" s="131"/>
      <c r="D808" s="198"/>
      <c r="E808" s="68"/>
      <c r="S808" s="68"/>
    </row>
    <row r="809" spans="1:19">
      <c r="A809" s="70"/>
      <c r="B809" s="70"/>
      <c r="C809" s="131"/>
      <c r="D809" s="198"/>
      <c r="E809" s="68"/>
      <c r="S809" s="68"/>
    </row>
    <row r="810" spans="1:19">
      <c r="A810" s="70"/>
      <c r="B810" s="70"/>
      <c r="C810" s="131"/>
      <c r="D810" s="198"/>
      <c r="E810" s="68"/>
      <c r="S810" s="68"/>
    </row>
    <row r="811" spans="1:19">
      <c r="A811" s="70"/>
      <c r="B811" s="70"/>
      <c r="C811" s="131"/>
      <c r="D811" s="198"/>
      <c r="E811" s="68"/>
      <c r="S811" s="68"/>
    </row>
    <row r="812" spans="1:19">
      <c r="A812" s="70"/>
      <c r="B812" s="70"/>
      <c r="C812" s="131"/>
      <c r="D812" s="198"/>
      <c r="E812" s="68"/>
      <c r="S812" s="68"/>
    </row>
    <row r="813" spans="1:19">
      <c r="A813" s="70"/>
      <c r="B813" s="70"/>
      <c r="C813" s="131"/>
      <c r="D813" s="198"/>
      <c r="E813" s="68"/>
      <c r="S813" s="68"/>
    </row>
    <row r="814" spans="1:19">
      <c r="A814" s="70"/>
      <c r="B814" s="70"/>
      <c r="C814" s="131"/>
      <c r="D814" s="198"/>
      <c r="E814" s="68"/>
      <c r="S814" s="68"/>
    </row>
    <row r="815" spans="1:19">
      <c r="A815" s="70"/>
      <c r="B815" s="70"/>
      <c r="C815" s="131"/>
      <c r="D815" s="198"/>
      <c r="E815" s="68"/>
      <c r="S815" s="68"/>
    </row>
    <row r="816" spans="1:19">
      <c r="A816" s="70"/>
      <c r="B816" s="70"/>
      <c r="C816" s="131"/>
      <c r="D816" s="198"/>
      <c r="E816" s="68"/>
      <c r="S816" s="68"/>
    </row>
    <row r="817" spans="1:19">
      <c r="A817" s="70"/>
      <c r="B817" s="70"/>
      <c r="C817" s="131"/>
      <c r="D817" s="198"/>
      <c r="E817" s="68"/>
      <c r="S817" s="68"/>
    </row>
    <row r="818" spans="1:19">
      <c r="A818" s="70"/>
      <c r="B818" s="70"/>
      <c r="C818" s="131"/>
      <c r="D818" s="198"/>
      <c r="E818" s="68"/>
      <c r="S818" s="68"/>
    </row>
    <row r="819" spans="1:19">
      <c r="A819" s="70"/>
      <c r="B819" s="70"/>
      <c r="C819" s="131"/>
      <c r="D819" s="198"/>
      <c r="E819" s="68"/>
      <c r="S819" s="68"/>
    </row>
    <row r="820" spans="1:19">
      <c r="A820" s="70"/>
      <c r="B820" s="70"/>
      <c r="C820" s="131"/>
      <c r="D820" s="198"/>
      <c r="E820" s="68"/>
      <c r="S820" s="68"/>
    </row>
    <row r="821" spans="1:19">
      <c r="A821" s="70"/>
      <c r="B821" s="70"/>
      <c r="C821" s="131"/>
      <c r="D821" s="198"/>
      <c r="E821" s="68"/>
      <c r="S821" s="68"/>
    </row>
    <row r="822" spans="1:19">
      <c r="A822" s="70"/>
      <c r="B822" s="70"/>
      <c r="C822" s="131"/>
      <c r="D822" s="198"/>
      <c r="E822" s="68"/>
      <c r="S822" s="68"/>
    </row>
    <row r="823" spans="1:19">
      <c r="A823" s="70"/>
      <c r="B823" s="70"/>
      <c r="C823" s="131"/>
      <c r="D823" s="198"/>
      <c r="E823" s="68"/>
      <c r="S823" s="68"/>
    </row>
    <row r="824" spans="1:19">
      <c r="A824" s="70"/>
      <c r="B824" s="70"/>
      <c r="C824" s="131"/>
      <c r="D824" s="198"/>
      <c r="E824" s="68"/>
      <c r="S824" s="68"/>
    </row>
    <row r="825" spans="1:19">
      <c r="A825" s="70"/>
      <c r="B825" s="70"/>
      <c r="C825" s="131"/>
      <c r="D825" s="198"/>
      <c r="E825" s="68"/>
      <c r="S825" s="68"/>
    </row>
    <row r="826" spans="1:19">
      <c r="A826" s="70"/>
      <c r="B826" s="70"/>
      <c r="C826" s="131"/>
      <c r="D826" s="198"/>
      <c r="E826" s="68"/>
      <c r="S826" s="68"/>
    </row>
    <row r="827" spans="1:19">
      <c r="A827" s="70"/>
      <c r="B827" s="70"/>
      <c r="C827" s="131"/>
      <c r="D827" s="198"/>
      <c r="E827" s="68"/>
      <c r="S827" s="68"/>
    </row>
    <row r="828" spans="1:19">
      <c r="A828" s="70"/>
      <c r="B828" s="70"/>
      <c r="C828" s="131"/>
      <c r="D828" s="198"/>
      <c r="E828" s="68"/>
      <c r="S828" s="68"/>
    </row>
    <row r="829" spans="1:19">
      <c r="A829" s="70"/>
      <c r="B829" s="70"/>
      <c r="C829" s="131"/>
      <c r="D829" s="198"/>
      <c r="E829" s="68"/>
      <c r="S829" s="68"/>
    </row>
    <row r="830" spans="1:19">
      <c r="A830" s="70"/>
      <c r="B830" s="70"/>
      <c r="C830" s="131"/>
      <c r="D830" s="198"/>
      <c r="E830" s="68"/>
      <c r="S830" s="68"/>
    </row>
    <row r="831" spans="1:19">
      <c r="A831" s="70"/>
      <c r="B831" s="70"/>
      <c r="C831" s="131"/>
      <c r="D831" s="198"/>
      <c r="E831" s="68"/>
      <c r="S831" s="68"/>
    </row>
    <row r="832" spans="1:19">
      <c r="A832" s="70"/>
      <c r="B832" s="70"/>
      <c r="C832" s="131"/>
      <c r="D832" s="198"/>
      <c r="E832" s="68"/>
      <c r="S832" s="68"/>
    </row>
    <row r="833" spans="1:19">
      <c r="A833" s="70"/>
      <c r="B833" s="70"/>
      <c r="C833" s="131"/>
      <c r="D833" s="198"/>
      <c r="E833" s="68"/>
      <c r="S833" s="68"/>
    </row>
    <row r="834" spans="1:19">
      <c r="A834" s="70"/>
      <c r="B834" s="70"/>
      <c r="C834" s="131"/>
      <c r="D834" s="198"/>
      <c r="E834" s="68"/>
      <c r="S834" s="68"/>
    </row>
    <row r="835" spans="1:19">
      <c r="A835" s="70"/>
      <c r="B835" s="70"/>
      <c r="C835" s="131"/>
      <c r="D835" s="198"/>
      <c r="E835" s="68"/>
      <c r="S835" s="68"/>
    </row>
    <row r="836" spans="1:19">
      <c r="A836" s="70"/>
      <c r="B836" s="70"/>
      <c r="C836" s="131"/>
      <c r="D836" s="198"/>
      <c r="E836" s="68"/>
      <c r="S836" s="68"/>
    </row>
    <row r="837" spans="1:19">
      <c r="A837" s="70"/>
      <c r="B837" s="70"/>
      <c r="C837" s="131"/>
      <c r="D837" s="198"/>
      <c r="E837" s="68"/>
      <c r="S837" s="68"/>
    </row>
    <row r="838" spans="1:19">
      <c r="A838" s="70"/>
      <c r="B838" s="70"/>
      <c r="C838" s="131"/>
      <c r="D838" s="198"/>
      <c r="E838" s="68"/>
      <c r="S838" s="68"/>
    </row>
    <row r="839" spans="1:19">
      <c r="A839" s="70"/>
      <c r="B839" s="70"/>
      <c r="C839" s="131"/>
      <c r="D839" s="198"/>
      <c r="E839" s="68"/>
      <c r="S839" s="68"/>
    </row>
    <row r="840" spans="1:19">
      <c r="A840" s="70"/>
      <c r="B840" s="70"/>
      <c r="C840" s="131"/>
      <c r="D840" s="198"/>
      <c r="E840" s="68"/>
      <c r="S840" s="68"/>
    </row>
    <row r="841" spans="1:19">
      <c r="A841" s="70"/>
      <c r="B841" s="70"/>
      <c r="C841" s="131"/>
      <c r="D841" s="198"/>
      <c r="E841" s="68"/>
      <c r="S841" s="68"/>
    </row>
    <row r="842" spans="1:19">
      <c r="A842" s="70"/>
      <c r="B842" s="70"/>
      <c r="C842" s="131"/>
      <c r="D842" s="198"/>
      <c r="E842" s="68"/>
      <c r="S842" s="68"/>
    </row>
    <row r="843" spans="1:19">
      <c r="A843" s="70"/>
      <c r="B843" s="70"/>
      <c r="C843" s="131"/>
      <c r="D843" s="198"/>
      <c r="E843" s="68"/>
      <c r="S843" s="68"/>
    </row>
    <row r="844" spans="1:19">
      <c r="A844" s="70"/>
      <c r="B844" s="70"/>
      <c r="C844" s="131"/>
      <c r="D844" s="198"/>
      <c r="E844" s="68"/>
      <c r="S844" s="68"/>
    </row>
    <row r="845" spans="1:19">
      <c r="A845" s="70"/>
      <c r="B845" s="70"/>
      <c r="C845" s="131"/>
      <c r="D845" s="198"/>
      <c r="E845" s="68"/>
      <c r="S845" s="68"/>
    </row>
    <row r="846" spans="1:19">
      <c r="A846" s="70"/>
      <c r="B846" s="70"/>
      <c r="C846" s="131"/>
      <c r="D846" s="198"/>
      <c r="E846" s="68"/>
      <c r="S846" s="68"/>
    </row>
    <row r="847" spans="1:19">
      <c r="A847" s="70"/>
      <c r="B847" s="70"/>
      <c r="C847" s="131"/>
      <c r="D847" s="198"/>
      <c r="E847" s="68"/>
      <c r="S847" s="68"/>
    </row>
    <row r="848" spans="1:19">
      <c r="A848" s="70"/>
      <c r="B848" s="70"/>
      <c r="C848" s="131"/>
      <c r="D848" s="198"/>
      <c r="E848" s="68"/>
      <c r="S848" s="68"/>
    </row>
    <row r="849" spans="1:19">
      <c r="A849" s="70"/>
      <c r="B849" s="70"/>
      <c r="C849" s="131"/>
      <c r="D849" s="198"/>
      <c r="E849" s="68"/>
      <c r="S849" s="68"/>
    </row>
    <row r="850" spans="1:19">
      <c r="A850" s="70"/>
      <c r="B850" s="70"/>
      <c r="C850" s="131"/>
      <c r="D850" s="198"/>
      <c r="E850" s="68"/>
      <c r="S850" s="68"/>
    </row>
    <row r="851" spans="1:19">
      <c r="A851" s="70"/>
      <c r="B851" s="70"/>
      <c r="C851" s="131"/>
      <c r="D851" s="198"/>
      <c r="E851" s="68"/>
      <c r="S851" s="68"/>
    </row>
    <row r="852" spans="1:19">
      <c r="A852" s="70"/>
      <c r="B852" s="70"/>
      <c r="C852" s="131"/>
      <c r="D852" s="198"/>
      <c r="E852" s="68"/>
      <c r="S852" s="68"/>
    </row>
    <row r="853" spans="1:19">
      <c r="A853" s="70"/>
      <c r="B853" s="70"/>
      <c r="C853" s="131"/>
      <c r="D853" s="198"/>
      <c r="E853" s="68"/>
      <c r="S853" s="68"/>
    </row>
    <row r="854" spans="1:19">
      <c r="A854" s="70"/>
      <c r="B854" s="70"/>
      <c r="C854" s="131"/>
      <c r="D854" s="198"/>
      <c r="E854" s="68"/>
      <c r="S854" s="68"/>
    </row>
    <row r="855" spans="1:19">
      <c r="A855" s="70"/>
      <c r="B855" s="70"/>
      <c r="C855" s="131"/>
      <c r="D855" s="198"/>
      <c r="E855" s="68"/>
      <c r="S855" s="68"/>
    </row>
    <row r="856" spans="1:19">
      <c r="A856" s="70"/>
      <c r="B856" s="70"/>
      <c r="C856" s="131"/>
      <c r="D856" s="198"/>
      <c r="E856" s="68"/>
      <c r="S856" s="68"/>
    </row>
    <row r="857" spans="1:19">
      <c r="A857" s="70"/>
      <c r="B857" s="70"/>
      <c r="C857" s="131"/>
      <c r="D857" s="198"/>
      <c r="E857" s="68"/>
      <c r="S857" s="68"/>
    </row>
    <row r="858" spans="1:19">
      <c r="A858" s="70"/>
      <c r="B858" s="70"/>
      <c r="C858" s="131"/>
      <c r="D858" s="198"/>
      <c r="E858" s="68"/>
      <c r="S858" s="68"/>
    </row>
    <row r="859" spans="1:19">
      <c r="A859" s="70"/>
      <c r="B859" s="70"/>
      <c r="C859" s="131"/>
      <c r="D859" s="198"/>
      <c r="E859" s="68"/>
      <c r="S859" s="68"/>
    </row>
    <row r="860" spans="1:19">
      <c r="A860" s="70"/>
      <c r="B860" s="70"/>
      <c r="C860" s="131"/>
      <c r="D860" s="198"/>
      <c r="E860" s="68"/>
      <c r="S860" s="68"/>
    </row>
    <row r="861" spans="1:19">
      <c r="A861" s="70"/>
      <c r="B861" s="70"/>
      <c r="C861" s="131"/>
      <c r="D861" s="198"/>
      <c r="E861" s="68"/>
      <c r="S861" s="68"/>
    </row>
    <row r="862" spans="1:19">
      <c r="A862" s="70"/>
      <c r="B862" s="70"/>
      <c r="C862" s="131"/>
      <c r="D862" s="198"/>
      <c r="E862" s="68"/>
      <c r="S862" s="68"/>
    </row>
    <row r="863" spans="1:19">
      <c r="A863" s="70"/>
      <c r="B863" s="70"/>
      <c r="C863" s="131"/>
      <c r="D863" s="198"/>
      <c r="E863" s="68"/>
      <c r="S863" s="68"/>
    </row>
    <row r="864" spans="1:19">
      <c r="A864" s="70"/>
      <c r="B864" s="70"/>
      <c r="C864" s="131"/>
      <c r="D864" s="198"/>
      <c r="E864" s="68"/>
      <c r="S864" s="68"/>
    </row>
    <row r="865" spans="1:19">
      <c r="A865" s="70"/>
      <c r="B865" s="70"/>
      <c r="C865" s="131"/>
      <c r="D865" s="198"/>
      <c r="E865" s="68"/>
      <c r="S865" s="68"/>
    </row>
    <row r="866" spans="1:19">
      <c r="A866" s="70"/>
      <c r="B866" s="70"/>
      <c r="C866" s="131"/>
      <c r="D866" s="198"/>
      <c r="E866" s="68"/>
      <c r="S866" s="68"/>
    </row>
    <row r="867" spans="1:19">
      <c r="A867" s="70"/>
      <c r="B867" s="70"/>
      <c r="C867" s="131"/>
      <c r="D867" s="198"/>
      <c r="E867" s="68"/>
      <c r="S867" s="68"/>
    </row>
    <row r="868" spans="1:19">
      <c r="A868" s="70"/>
      <c r="B868" s="70"/>
      <c r="C868" s="131"/>
      <c r="D868" s="198"/>
      <c r="E868" s="68"/>
      <c r="S868" s="68"/>
    </row>
    <row r="869" spans="1:19">
      <c r="A869" s="70"/>
      <c r="B869" s="70"/>
      <c r="C869" s="131"/>
      <c r="D869" s="198"/>
      <c r="E869" s="68"/>
      <c r="S869" s="68"/>
    </row>
    <row r="870" spans="1:19">
      <c r="A870" s="70"/>
      <c r="B870" s="70"/>
      <c r="C870" s="131"/>
      <c r="D870" s="198"/>
      <c r="E870" s="68"/>
      <c r="S870" s="68"/>
    </row>
    <row r="871" spans="1:19">
      <c r="A871" s="70"/>
      <c r="B871" s="70"/>
      <c r="C871" s="131"/>
      <c r="D871" s="198"/>
      <c r="E871" s="68"/>
      <c r="S871" s="68"/>
    </row>
    <row r="872" spans="1:19">
      <c r="A872" s="70"/>
      <c r="B872" s="70"/>
      <c r="C872" s="131"/>
      <c r="D872" s="198"/>
      <c r="E872" s="68"/>
      <c r="S872" s="68"/>
    </row>
    <row r="873" spans="1:19">
      <c r="A873" s="70"/>
      <c r="B873" s="70"/>
      <c r="C873" s="131"/>
      <c r="D873" s="198"/>
      <c r="E873" s="68"/>
      <c r="S873" s="68"/>
    </row>
    <row r="874" spans="1:19">
      <c r="A874" s="70"/>
      <c r="B874" s="70"/>
      <c r="C874" s="131"/>
      <c r="D874" s="198"/>
      <c r="E874" s="68"/>
      <c r="S874" s="68"/>
    </row>
    <row r="875" spans="1:19">
      <c r="A875" s="70"/>
      <c r="B875" s="70"/>
      <c r="C875" s="131"/>
      <c r="D875" s="198"/>
      <c r="E875" s="68"/>
      <c r="S875" s="68"/>
    </row>
    <row r="876" spans="1:19">
      <c r="A876" s="70"/>
      <c r="B876" s="70"/>
      <c r="C876" s="131"/>
      <c r="D876" s="198"/>
      <c r="E876" s="68"/>
      <c r="S876" s="68"/>
    </row>
    <row r="877" spans="1:19">
      <c r="A877" s="70"/>
      <c r="B877" s="70"/>
      <c r="C877" s="131"/>
      <c r="D877" s="198"/>
      <c r="E877" s="68"/>
      <c r="S877" s="68"/>
    </row>
    <row r="878" spans="1:19">
      <c r="A878" s="70"/>
      <c r="B878" s="70"/>
      <c r="C878" s="131"/>
      <c r="D878" s="198"/>
      <c r="E878" s="68"/>
      <c r="S878" s="68"/>
    </row>
    <row r="879" spans="1:19">
      <c r="A879" s="70"/>
      <c r="B879" s="70"/>
      <c r="C879" s="131"/>
      <c r="D879" s="198"/>
      <c r="E879" s="68"/>
      <c r="S879" s="68"/>
    </row>
    <row r="880" spans="1:19">
      <c r="A880" s="70"/>
      <c r="B880" s="70"/>
      <c r="C880" s="131"/>
      <c r="D880" s="198"/>
      <c r="E880" s="68"/>
      <c r="S880" s="68"/>
    </row>
    <row r="881" spans="1:19">
      <c r="A881" s="70"/>
      <c r="B881" s="70"/>
      <c r="C881" s="131"/>
      <c r="D881" s="198"/>
      <c r="E881" s="68"/>
      <c r="S881" s="68"/>
    </row>
    <row r="882" spans="1:19">
      <c r="A882" s="70"/>
      <c r="B882" s="70"/>
      <c r="C882" s="131"/>
      <c r="D882" s="198"/>
      <c r="E882" s="68"/>
      <c r="S882" s="68"/>
    </row>
    <row r="883" spans="1:19">
      <c r="A883" s="70"/>
      <c r="B883" s="70"/>
      <c r="C883" s="131"/>
      <c r="D883" s="198"/>
      <c r="E883" s="68"/>
      <c r="S883" s="68"/>
    </row>
    <row r="884" spans="1:19">
      <c r="A884" s="70"/>
      <c r="B884" s="70"/>
      <c r="C884" s="131"/>
      <c r="D884" s="198"/>
      <c r="E884" s="68"/>
      <c r="S884" s="68"/>
    </row>
    <row r="885" spans="1:19">
      <c r="A885" s="70"/>
      <c r="B885" s="70"/>
      <c r="C885" s="131"/>
      <c r="D885" s="198"/>
      <c r="E885" s="68"/>
      <c r="S885" s="68"/>
    </row>
    <row r="886" spans="1:19">
      <c r="A886" s="70"/>
      <c r="B886" s="70"/>
      <c r="C886" s="131"/>
      <c r="D886" s="198"/>
      <c r="E886" s="68"/>
      <c r="S886" s="68"/>
    </row>
    <row r="887" spans="1:19">
      <c r="A887" s="70"/>
      <c r="B887" s="70"/>
      <c r="C887" s="131"/>
      <c r="D887" s="198"/>
      <c r="E887" s="68"/>
      <c r="S887" s="68"/>
    </row>
    <row r="888" spans="1:19">
      <c r="A888" s="70"/>
      <c r="B888" s="70"/>
      <c r="C888" s="131"/>
      <c r="D888" s="198"/>
      <c r="E888" s="68"/>
      <c r="S888" s="68"/>
    </row>
    <row r="889" spans="1:19">
      <c r="A889" s="70"/>
      <c r="B889" s="70"/>
      <c r="C889" s="131"/>
      <c r="D889" s="198"/>
      <c r="E889" s="68"/>
      <c r="S889" s="68"/>
    </row>
    <row r="890" spans="1:19">
      <c r="A890" s="70"/>
      <c r="B890" s="70"/>
      <c r="C890" s="131"/>
      <c r="D890" s="198"/>
      <c r="E890" s="68"/>
      <c r="S890" s="68"/>
    </row>
    <row r="891" spans="1:19">
      <c r="A891" s="70"/>
      <c r="B891" s="70"/>
      <c r="C891" s="131"/>
      <c r="D891" s="198"/>
      <c r="E891" s="68"/>
      <c r="S891" s="68"/>
    </row>
    <row r="892" spans="1:19">
      <c r="A892" s="70"/>
      <c r="B892" s="70"/>
      <c r="C892" s="131"/>
      <c r="D892" s="198"/>
      <c r="E892" s="68"/>
      <c r="S892" s="68"/>
    </row>
    <row r="893" spans="1:19">
      <c r="A893" s="70"/>
      <c r="B893" s="70"/>
      <c r="C893" s="131"/>
      <c r="D893" s="198"/>
      <c r="E893" s="68"/>
      <c r="S893" s="68"/>
    </row>
    <row r="894" spans="1:19">
      <c r="A894" s="70"/>
      <c r="B894" s="70"/>
      <c r="C894" s="131"/>
      <c r="D894" s="198"/>
      <c r="E894" s="68"/>
      <c r="S894" s="68"/>
    </row>
    <row r="895" spans="1:19">
      <c r="A895" s="70"/>
      <c r="B895" s="70"/>
      <c r="C895" s="131"/>
      <c r="D895" s="198"/>
      <c r="E895" s="68"/>
      <c r="S895" s="68"/>
    </row>
    <row r="896" spans="1:19">
      <c r="A896" s="70"/>
      <c r="B896" s="70"/>
      <c r="C896" s="131"/>
      <c r="D896" s="198"/>
      <c r="E896" s="68"/>
      <c r="S896" s="68"/>
    </row>
    <row r="897" spans="1:19">
      <c r="A897" s="70"/>
      <c r="B897" s="70"/>
      <c r="C897" s="131"/>
      <c r="D897" s="198"/>
      <c r="E897" s="68"/>
      <c r="S897" s="68"/>
    </row>
    <row r="898" spans="1:19">
      <c r="A898" s="70"/>
      <c r="B898" s="70"/>
      <c r="C898" s="131"/>
      <c r="D898" s="198"/>
      <c r="E898" s="68"/>
      <c r="S898" s="68"/>
    </row>
    <row r="899" spans="1:19">
      <c r="A899" s="70"/>
      <c r="B899" s="70"/>
      <c r="C899" s="131"/>
      <c r="D899" s="198"/>
      <c r="E899" s="68"/>
      <c r="S899" s="68"/>
    </row>
    <row r="900" spans="1:19">
      <c r="A900" s="70"/>
      <c r="B900" s="70"/>
      <c r="C900" s="131"/>
      <c r="D900" s="198"/>
      <c r="E900" s="68"/>
      <c r="S900" s="68"/>
    </row>
    <row r="901" spans="1:19">
      <c r="A901" s="70"/>
      <c r="B901" s="70"/>
      <c r="C901" s="131"/>
      <c r="D901" s="198"/>
      <c r="E901" s="68"/>
      <c r="S901" s="68"/>
    </row>
    <row r="902" spans="1:19">
      <c r="A902" s="70"/>
      <c r="B902" s="70"/>
      <c r="C902" s="131"/>
      <c r="D902" s="198"/>
      <c r="E902" s="68"/>
      <c r="S902" s="68"/>
    </row>
    <row r="903" spans="1:19">
      <c r="A903" s="70"/>
      <c r="B903" s="70"/>
      <c r="C903" s="131"/>
      <c r="D903" s="198"/>
      <c r="E903" s="68"/>
      <c r="S903" s="68"/>
    </row>
    <row r="904" spans="1:19">
      <c r="A904" s="70"/>
      <c r="B904" s="70"/>
      <c r="C904" s="131"/>
      <c r="D904" s="198"/>
      <c r="E904" s="68"/>
      <c r="S904" s="68"/>
    </row>
    <row r="905" spans="1:19">
      <c r="A905" s="70"/>
      <c r="B905" s="70"/>
      <c r="C905" s="131"/>
      <c r="D905" s="198"/>
      <c r="E905" s="68"/>
      <c r="S905" s="68"/>
    </row>
    <row r="906" spans="1:19">
      <c r="A906" s="70"/>
      <c r="B906" s="70"/>
      <c r="C906" s="131"/>
      <c r="D906" s="198"/>
      <c r="E906" s="68"/>
      <c r="S906" s="68"/>
    </row>
    <row r="907" spans="1:19">
      <c r="A907" s="70"/>
      <c r="B907" s="70"/>
      <c r="C907" s="131"/>
      <c r="D907" s="198"/>
      <c r="E907" s="68"/>
      <c r="S907" s="68"/>
    </row>
    <row r="908" spans="1:19">
      <c r="A908" s="70"/>
      <c r="B908" s="70"/>
      <c r="C908" s="131"/>
      <c r="D908" s="198"/>
      <c r="E908" s="68"/>
      <c r="S908" s="68"/>
    </row>
    <row r="909" spans="1:19">
      <c r="A909" s="70"/>
      <c r="B909" s="70"/>
      <c r="C909" s="131"/>
      <c r="D909" s="198"/>
      <c r="E909" s="68"/>
      <c r="S909" s="68"/>
    </row>
    <row r="910" spans="1:19">
      <c r="A910" s="70"/>
      <c r="B910" s="70"/>
      <c r="C910" s="131"/>
      <c r="D910" s="198"/>
      <c r="E910" s="68"/>
      <c r="S910" s="68"/>
    </row>
    <row r="911" spans="1:19">
      <c r="A911" s="70"/>
      <c r="B911" s="70"/>
      <c r="C911" s="131"/>
      <c r="D911" s="198"/>
      <c r="E911" s="68"/>
      <c r="S911" s="68"/>
    </row>
    <row r="912" spans="1:19">
      <c r="A912" s="70"/>
      <c r="B912" s="70"/>
      <c r="C912" s="131"/>
      <c r="D912" s="198"/>
      <c r="E912" s="68"/>
      <c r="S912" s="68"/>
    </row>
    <row r="913" spans="1:19">
      <c r="A913" s="70"/>
      <c r="B913" s="70"/>
      <c r="C913" s="131"/>
      <c r="D913" s="198"/>
      <c r="E913" s="68"/>
      <c r="S913" s="68"/>
    </row>
    <row r="914" spans="1:19">
      <c r="A914" s="70"/>
      <c r="B914" s="70"/>
      <c r="C914" s="131"/>
      <c r="D914" s="198"/>
      <c r="E914" s="68"/>
      <c r="S914" s="68"/>
    </row>
    <row r="915" spans="1:19">
      <c r="A915" s="70"/>
      <c r="B915" s="70"/>
      <c r="C915" s="131"/>
      <c r="D915" s="198"/>
      <c r="E915" s="68"/>
      <c r="S915" s="68"/>
    </row>
    <row r="916" spans="1:19">
      <c r="A916" s="70"/>
      <c r="B916" s="70"/>
      <c r="C916" s="131"/>
      <c r="D916" s="198"/>
      <c r="E916" s="68"/>
      <c r="S916" s="68"/>
    </row>
    <row r="917" spans="1:19">
      <c r="A917" s="70"/>
      <c r="B917" s="70"/>
      <c r="C917" s="131"/>
      <c r="D917" s="198"/>
      <c r="E917" s="68"/>
      <c r="S917" s="68"/>
    </row>
    <row r="918" spans="1:19">
      <c r="A918" s="70"/>
      <c r="B918" s="70"/>
      <c r="C918" s="131"/>
      <c r="D918" s="198"/>
      <c r="E918" s="68"/>
      <c r="S918" s="68"/>
    </row>
    <row r="919" spans="1:19">
      <c r="A919" s="70"/>
      <c r="B919" s="70"/>
      <c r="C919" s="131"/>
      <c r="D919" s="198"/>
      <c r="E919" s="68"/>
      <c r="S919" s="68"/>
    </row>
    <row r="920" spans="1:19">
      <c r="A920" s="70"/>
      <c r="B920" s="70"/>
      <c r="C920" s="131"/>
      <c r="D920" s="198"/>
      <c r="E920" s="68"/>
      <c r="S920" s="68"/>
    </row>
    <row r="921" spans="1:19">
      <c r="A921" s="70"/>
      <c r="B921" s="70"/>
      <c r="C921" s="131"/>
      <c r="D921" s="198"/>
      <c r="E921" s="68"/>
      <c r="S921" s="68"/>
    </row>
    <row r="922" spans="1:19">
      <c r="A922" s="70"/>
      <c r="B922" s="70"/>
      <c r="C922" s="131"/>
      <c r="D922" s="198"/>
      <c r="E922" s="68"/>
      <c r="S922" s="68"/>
    </row>
    <row r="923" spans="1:19">
      <c r="A923" s="70"/>
      <c r="B923" s="70"/>
      <c r="C923" s="131"/>
      <c r="D923" s="198"/>
      <c r="E923" s="68"/>
      <c r="S923" s="68"/>
    </row>
    <row r="924" spans="1:19">
      <c r="A924" s="70"/>
      <c r="B924" s="70"/>
      <c r="C924" s="131"/>
      <c r="D924" s="198"/>
      <c r="E924" s="68"/>
      <c r="S924" s="68"/>
    </row>
    <row r="925" spans="1:19">
      <c r="A925" s="70"/>
      <c r="B925" s="70"/>
      <c r="C925" s="131"/>
      <c r="D925" s="198"/>
      <c r="E925" s="68"/>
      <c r="S925" s="68"/>
    </row>
    <row r="926" spans="1:19">
      <c r="A926" s="70"/>
      <c r="B926" s="70"/>
      <c r="C926" s="131"/>
      <c r="D926" s="198"/>
      <c r="E926" s="68"/>
      <c r="S926" s="68"/>
    </row>
    <row r="927" spans="1:19">
      <c r="A927" s="70"/>
      <c r="B927" s="70"/>
      <c r="C927" s="131"/>
      <c r="D927" s="198"/>
      <c r="E927" s="68"/>
      <c r="S927" s="68"/>
    </row>
    <row r="928" spans="1:19">
      <c r="A928" s="70"/>
      <c r="B928" s="70"/>
      <c r="C928" s="131"/>
      <c r="D928" s="198"/>
      <c r="E928" s="68"/>
      <c r="S928" s="68"/>
    </row>
    <row r="929" spans="1:19">
      <c r="A929" s="70"/>
      <c r="B929" s="70"/>
      <c r="C929" s="131"/>
      <c r="D929" s="198"/>
      <c r="E929" s="68"/>
      <c r="S929" s="68"/>
    </row>
    <row r="930" spans="1:19">
      <c r="A930" s="70"/>
      <c r="B930" s="70"/>
      <c r="C930" s="131"/>
      <c r="D930" s="198"/>
      <c r="E930" s="68"/>
      <c r="S930" s="68"/>
    </row>
    <row r="931" spans="1:19">
      <c r="A931" s="70"/>
      <c r="B931" s="70"/>
      <c r="C931" s="131"/>
      <c r="D931" s="198"/>
      <c r="E931" s="68"/>
      <c r="S931" s="68"/>
    </row>
    <row r="932" spans="1:19">
      <c r="A932" s="70"/>
      <c r="B932" s="70"/>
      <c r="C932" s="131"/>
      <c r="D932" s="198"/>
      <c r="E932" s="68"/>
      <c r="S932" s="68"/>
    </row>
    <row r="933" spans="1:19">
      <c r="A933" s="70"/>
      <c r="B933" s="70"/>
      <c r="C933" s="131"/>
      <c r="D933" s="198"/>
      <c r="E933" s="68"/>
      <c r="S933" s="68"/>
    </row>
    <row r="934" spans="1:19">
      <c r="A934" s="70"/>
      <c r="B934" s="70"/>
      <c r="C934" s="131"/>
      <c r="D934" s="198"/>
      <c r="E934" s="68"/>
      <c r="S934" s="68"/>
    </row>
    <row r="935" spans="1:19">
      <c r="A935" s="70"/>
      <c r="B935" s="70"/>
      <c r="C935" s="131"/>
      <c r="D935" s="198"/>
      <c r="E935" s="68"/>
      <c r="S935" s="68"/>
    </row>
    <row r="936" spans="1:19">
      <c r="A936" s="70"/>
      <c r="B936" s="70"/>
      <c r="C936" s="131"/>
      <c r="D936" s="198"/>
      <c r="E936" s="68"/>
      <c r="S936" s="68"/>
    </row>
    <row r="937" spans="1:19">
      <c r="A937" s="70"/>
      <c r="B937" s="70"/>
      <c r="C937" s="131"/>
      <c r="D937" s="198"/>
      <c r="E937" s="68"/>
      <c r="S937" s="68"/>
    </row>
    <row r="938" spans="1:19">
      <c r="A938" s="70"/>
      <c r="B938" s="70"/>
      <c r="C938" s="131"/>
      <c r="D938" s="198"/>
      <c r="E938" s="68"/>
      <c r="S938" s="68"/>
    </row>
    <row r="939" spans="1:19">
      <c r="A939" s="70"/>
      <c r="B939" s="70"/>
      <c r="C939" s="131"/>
      <c r="D939" s="198"/>
      <c r="E939" s="68"/>
      <c r="S939" s="68"/>
    </row>
    <row r="940" spans="1:19">
      <c r="A940" s="70"/>
      <c r="B940" s="70"/>
      <c r="C940" s="131"/>
      <c r="D940" s="198"/>
      <c r="E940" s="68"/>
      <c r="S940" s="68"/>
    </row>
    <row r="941" spans="1:19">
      <c r="A941" s="70"/>
      <c r="B941" s="70"/>
      <c r="C941" s="131"/>
      <c r="D941" s="198"/>
      <c r="E941" s="68"/>
      <c r="S941" s="68"/>
    </row>
    <row r="942" spans="1:19">
      <c r="A942" s="70"/>
      <c r="B942" s="70"/>
      <c r="C942" s="131"/>
      <c r="D942" s="198"/>
      <c r="E942" s="68"/>
      <c r="S942" s="68"/>
    </row>
    <row r="943" spans="1:19">
      <c r="A943" s="70"/>
      <c r="B943" s="70"/>
      <c r="C943" s="131"/>
      <c r="D943" s="198"/>
      <c r="E943" s="68"/>
      <c r="S943" s="68"/>
    </row>
    <row r="944" spans="1:19">
      <c r="A944" s="70"/>
      <c r="B944" s="70"/>
      <c r="C944" s="131"/>
      <c r="D944" s="198"/>
      <c r="E944" s="68"/>
      <c r="S944" s="68"/>
    </row>
    <row r="945" spans="1:19">
      <c r="A945" s="70"/>
      <c r="B945" s="70"/>
      <c r="C945" s="131"/>
      <c r="D945" s="198"/>
      <c r="E945" s="68"/>
      <c r="S945" s="68"/>
    </row>
    <row r="946" spans="1:19">
      <c r="A946" s="70"/>
      <c r="B946" s="70"/>
      <c r="C946" s="131"/>
      <c r="D946" s="198"/>
      <c r="E946" s="68"/>
      <c r="S946" s="68"/>
    </row>
    <row r="947" spans="1:19">
      <c r="A947" s="70"/>
      <c r="B947" s="70"/>
      <c r="C947" s="131"/>
      <c r="D947" s="198"/>
      <c r="E947" s="68"/>
      <c r="S947" s="68"/>
    </row>
    <row r="948" spans="1:19">
      <c r="A948" s="70"/>
      <c r="B948" s="70"/>
      <c r="C948" s="131"/>
      <c r="D948" s="198"/>
      <c r="E948" s="68"/>
      <c r="S948" s="68"/>
    </row>
    <row r="949" spans="1:19">
      <c r="A949" s="70"/>
      <c r="B949" s="70"/>
      <c r="C949" s="131"/>
      <c r="D949" s="198"/>
      <c r="E949" s="68"/>
      <c r="S949" s="68"/>
    </row>
    <row r="950" spans="1:19">
      <c r="A950" s="70"/>
      <c r="B950" s="70"/>
      <c r="C950" s="131"/>
      <c r="D950" s="198"/>
      <c r="E950" s="68"/>
      <c r="S950" s="68"/>
    </row>
    <row r="951" spans="1:19">
      <c r="A951" s="70"/>
      <c r="B951" s="70"/>
      <c r="C951" s="131"/>
      <c r="D951" s="198"/>
      <c r="E951" s="68"/>
      <c r="S951" s="68"/>
    </row>
    <row r="952" spans="1:19">
      <c r="A952" s="70"/>
      <c r="B952" s="70"/>
      <c r="C952" s="131"/>
      <c r="D952" s="198"/>
      <c r="E952" s="68"/>
      <c r="S952" s="68"/>
    </row>
    <row r="953" spans="1:19">
      <c r="A953" s="70"/>
      <c r="B953" s="70"/>
      <c r="C953" s="131"/>
      <c r="D953" s="198"/>
      <c r="E953" s="68"/>
      <c r="S953" s="68"/>
    </row>
    <row r="954" spans="1:19">
      <c r="A954" s="70"/>
      <c r="B954" s="70"/>
      <c r="C954" s="131"/>
      <c r="D954" s="198"/>
      <c r="E954" s="68"/>
      <c r="S954" s="68"/>
    </row>
    <row r="955" spans="1:19">
      <c r="A955" s="70"/>
      <c r="B955" s="70"/>
      <c r="C955" s="131"/>
      <c r="D955" s="198"/>
      <c r="E955" s="68"/>
      <c r="S955" s="68"/>
    </row>
    <row r="956" spans="1:19">
      <c r="A956" s="70"/>
      <c r="B956" s="70"/>
      <c r="C956" s="131"/>
      <c r="D956" s="198"/>
      <c r="E956" s="68"/>
      <c r="S956" s="68"/>
    </row>
    <row r="957" spans="1:19">
      <c r="A957" s="70"/>
      <c r="B957" s="70"/>
      <c r="C957" s="131"/>
      <c r="D957" s="198"/>
      <c r="E957" s="68"/>
      <c r="S957" s="68"/>
    </row>
    <row r="958" spans="1:19">
      <c r="A958" s="70"/>
      <c r="B958" s="70"/>
      <c r="C958" s="131"/>
      <c r="D958" s="198"/>
      <c r="E958" s="68"/>
      <c r="S958" s="68"/>
    </row>
    <row r="959" spans="1:19">
      <c r="A959" s="70"/>
      <c r="B959" s="70"/>
      <c r="C959" s="131"/>
      <c r="D959" s="198"/>
      <c r="E959" s="68"/>
      <c r="S959" s="68"/>
    </row>
    <row r="960" spans="1:19">
      <c r="A960" s="70"/>
      <c r="B960" s="70"/>
      <c r="C960" s="131"/>
      <c r="D960" s="198"/>
      <c r="E960" s="68"/>
      <c r="S960" s="68"/>
    </row>
    <row r="961" spans="1:19">
      <c r="A961" s="70"/>
      <c r="B961" s="70"/>
      <c r="C961" s="131"/>
      <c r="D961" s="198"/>
      <c r="E961" s="68"/>
      <c r="S961" s="68"/>
    </row>
    <row r="962" spans="1:19">
      <c r="A962" s="70"/>
      <c r="B962" s="70"/>
      <c r="C962" s="131"/>
      <c r="D962" s="198"/>
      <c r="E962" s="68"/>
      <c r="S962" s="68"/>
    </row>
    <row r="963" spans="1:19">
      <c r="A963" s="70"/>
      <c r="B963" s="70"/>
      <c r="C963" s="131"/>
      <c r="D963" s="198"/>
      <c r="E963" s="68"/>
      <c r="S963" s="68"/>
    </row>
    <row r="964" spans="1:19">
      <c r="A964" s="70"/>
      <c r="B964" s="70"/>
      <c r="C964" s="131"/>
      <c r="D964" s="198"/>
      <c r="E964" s="68"/>
      <c r="S964" s="68"/>
    </row>
    <row r="965" spans="1:19">
      <c r="A965" s="70"/>
      <c r="B965" s="70"/>
      <c r="C965" s="131"/>
      <c r="D965" s="198"/>
      <c r="E965" s="68"/>
      <c r="S965" s="68"/>
    </row>
    <row r="966" spans="1:19">
      <c r="A966" s="70"/>
      <c r="B966" s="70"/>
      <c r="C966" s="131"/>
      <c r="D966" s="198"/>
      <c r="E966" s="68"/>
      <c r="S966" s="68"/>
    </row>
    <row r="967" spans="1:19">
      <c r="A967" s="70"/>
      <c r="B967" s="70"/>
      <c r="C967" s="131"/>
      <c r="D967" s="198"/>
      <c r="E967" s="68"/>
      <c r="S967" s="68"/>
    </row>
    <row r="968" spans="1:19">
      <c r="A968" s="70"/>
      <c r="B968" s="70"/>
      <c r="C968" s="131"/>
      <c r="D968" s="198"/>
      <c r="E968" s="68"/>
      <c r="S968" s="68"/>
    </row>
    <row r="969" spans="1:19">
      <c r="A969" s="70"/>
      <c r="B969" s="70"/>
      <c r="C969" s="131"/>
      <c r="D969" s="198"/>
      <c r="E969" s="68"/>
      <c r="S969" s="68"/>
    </row>
    <row r="970" spans="1:19">
      <c r="A970" s="70"/>
      <c r="B970" s="70"/>
      <c r="C970" s="131"/>
      <c r="D970" s="198"/>
      <c r="E970" s="68"/>
      <c r="S970" s="68"/>
    </row>
    <row r="971" spans="1:19">
      <c r="A971" s="70"/>
      <c r="B971" s="70"/>
      <c r="C971" s="131"/>
      <c r="D971" s="198"/>
      <c r="E971" s="68"/>
      <c r="S971" s="68"/>
    </row>
    <row r="972" spans="1:19">
      <c r="A972" s="70"/>
      <c r="B972" s="70"/>
      <c r="C972" s="131"/>
      <c r="D972" s="198"/>
      <c r="E972" s="68"/>
      <c r="S972" s="68"/>
    </row>
    <row r="973" spans="1:19">
      <c r="A973" s="70"/>
      <c r="B973" s="70"/>
      <c r="C973" s="131"/>
      <c r="D973" s="198"/>
      <c r="E973" s="68"/>
      <c r="S973" s="68"/>
    </row>
    <row r="974" spans="1:19">
      <c r="A974" s="70"/>
      <c r="B974" s="70"/>
      <c r="C974" s="131"/>
      <c r="D974" s="198"/>
      <c r="E974" s="68"/>
      <c r="S974" s="68"/>
    </row>
    <row r="975" spans="1:19">
      <c r="A975" s="70"/>
      <c r="B975" s="70"/>
      <c r="C975" s="131"/>
      <c r="D975" s="198"/>
      <c r="E975" s="68"/>
      <c r="S975" s="68"/>
    </row>
    <row r="976" spans="1:19">
      <c r="A976" s="70"/>
      <c r="B976" s="70"/>
      <c r="C976" s="131"/>
      <c r="D976" s="198"/>
      <c r="E976" s="68"/>
      <c r="S976" s="68"/>
    </row>
    <row r="977" spans="1:19">
      <c r="A977" s="70"/>
      <c r="B977" s="70"/>
      <c r="C977" s="131"/>
      <c r="D977" s="198"/>
      <c r="E977" s="68"/>
      <c r="S977" s="68"/>
    </row>
    <row r="978" spans="1:19">
      <c r="A978" s="70"/>
      <c r="B978" s="70"/>
      <c r="C978" s="131"/>
      <c r="D978" s="198"/>
      <c r="E978" s="68"/>
      <c r="S978" s="68"/>
    </row>
    <row r="979" spans="1:19">
      <c r="A979" s="70"/>
      <c r="B979" s="70"/>
      <c r="C979" s="131"/>
      <c r="D979" s="198"/>
      <c r="E979" s="68"/>
      <c r="S979" s="68"/>
    </row>
    <row r="980" spans="1:19">
      <c r="A980" s="70"/>
      <c r="B980" s="70"/>
      <c r="C980" s="131"/>
      <c r="D980" s="198"/>
      <c r="E980" s="68"/>
      <c r="S980" s="68"/>
    </row>
    <row r="981" spans="1:19">
      <c r="A981" s="70"/>
      <c r="B981" s="70"/>
      <c r="C981" s="131"/>
      <c r="D981" s="198"/>
      <c r="E981" s="68"/>
      <c r="S981" s="68"/>
    </row>
    <row r="982" spans="1:19">
      <c r="A982" s="70"/>
      <c r="B982" s="70"/>
      <c r="C982" s="131"/>
      <c r="D982" s="198"/>
      <c r="E982" s="68"/>
      <c r="S982" s="68"/>
    </row>
    <row r="983" spans="1:19">
      <c r="A983" s="70"/>
      <c r="B983" s="70"/>
      <c r="C983" s="131"/>
      <c r="D983" s="198"/>
      <c r="E983" s="68"/>
      <c r="S983" s="68"/>
    </row>
    <row r="984" spans="1:19">
      <c r="A984" s="70"/>
      <c r="B984" s="70"/>
      <c r="C984" s="131"/>
      <c r="D984" s="198"/>
      <c r="E984" s="68"/>
      <c r="S984" s="68"/>
    </row>
    <row r="985" spans="1:19">
      <c r="A985" s="70"/>
      <c r="B985" s="70"/>
      <c r="C985" s="131"/>
      <c r="D985" s="198"/>
      <c r="E985" s="68"/>
      <c r="S985" s="68"/>
    </row>
    <row r="986" spans="1:19">
      <c r="A986" s="70"/>
      <c r="B986" s="70"/>
      <c r="C986" s="131"/>
      <c r="D986" s="198"/>
      <c r="E986" s="68"/>
      <c r="S986" s="68"/>
    </row>
    <row r="987" spans="1:19">
      <c r="A987" s="70"/>
      <c r="B987" s="70"/>
      <c r="C987" s="131"/>
      <c r="D987" s="198"/>
      <c r="E987" s="68"/>
      <c r="S987" s="68"/>
    </row>
    <row r="988" spans="1:19">
      <c r="A988" s="70"/>
      <c r="B988" s="70"/>
      <c r="C988" s="131"/>
      <c r="D988" s="198"/>
      <c r="E988" s="68"/>
      <c r="S988" s="68"/>
    </row>
    <row r="989" spans="1:19">
      <c r="A989" s="70"/>
      <c r="B989" s="70"/>
      <c r="C989" s="131"/>
      <c r="D989" s="198"/>
      <c r="E989" s="68"/>
      <c r="S989" s="68"/>
    </row>
    <row r="990" spans="1:19">
      <c r="A990" s="70"/>
      <c r="B990" s="70"/>
      <c r="C990" s="131"/>
      <c r="D990" s="198"/>
      <c r="E990" s="68"/>
      <c r="S990" s="68"/>
    </row>
    <row r="991" spans="1:19">
      <c r="A991" s="70"/>
      <c r="B991" s="70"/>
      <c r="C991" s="131"/>
      <c r="D991" s="198"/>
      <c r="E991" s="68"/>
      <c r="S991" s="68"/>
    </row>
    <row r="992" spans="1:19">
      <c r="A992" s="70"/>
      <c r="B992" s="70"/>
      <c r="C992" s="131"/>
      <c r="D992" s="198"/>
      <c r="E992" s="68"/>
      <c r="S992" s="68"/>
    </row>
    <row r="993" spans="1:19">
      <c r="A993" s="70"/>
      <c r="B993" s="70"/>
      <c r="C993" s="131"/>
      <c r="D993" s="198"/>
      <c r="E993" s="68"/>
      <c r="S993" s="68"/>
    </row>
    <row r="994" spans="1:19">
      <c r="A994" s="70"/>
      <c r="B994" s="70"/>
      <c r="C994" s="131"/>
      <c r="D994" s="198"/>
      <c r="E994" s="68"/>
      <c r="S994" s="68"/>
    </row>
    <row r="995" spans="1:19">
      <c r="A995" s="70"/>
      <c r="B995" s="70"/>
      <c r="C995" s="131"/>
      <c r="D995" s="198"/>
      <c r="E995" s="68"/>
      <c r="S995" s="68"/>
    </row>
    <row r="996" spans="1:19">
      <c r="A996" s="70"/>
      <c r="B996" s="70"/>
      <c r="C996" s="131"/>
      <c r="D996" s="198"/>
      <c r="E996" s="68"/>
      <c r="S996" s="68"/>
    </row>
    <row r="997" spans="1:19">
      <c r="A997" s="70"/>
      <c r="B997" s="70"/>
      <c r="C997" s="131"/>
      <c r="D997" s="198"/>
      <c r="E997" s="68"/>
      <c r="S997" s="68"/>
    </row>
    <row r="998" spans="1:19">
      <c r="A998" s="70"/>
      <c r="B998" s="70"/>
      <c r="C998" s="131"/>
      <c r="D998" s="198"/>
      <c r="E998" s="68"/>
      <c r="S998" s="68"/>
    </row>
    <row r="999" spans="1:19">
      <c r="A999" s="70"/>
      <c r="B999" s="70"/>
      <c r="C999" s="131"/>
      <c r="D999" s="198"/>
      <c r="E999" s="68"/>
      <c r="S999" s="68"/>
    </row>
    <row r="1000" spans="1:19">
      <c r="A1000" s="70"/>
      <c r="B1000" s="70"/>
      <c r="C1000" s="131"/>
      <c r="D1000" s="198"/>
      <c r="E1000" s="68"/>
      <c r="S1000" s="68"/>
    </row>
    <row r="1001" spans="1:19">
      <c r="A1001" s="70"/>
      <c r="B1001" s="70"/>
      <c r="C1001" s="131"/>
      <c r="D1001" s="198"/>
      <c r="E1001" s="68"/>
      <c r="S1001" s="68"/>
    </row>
    <row r="1002" spans="1:19">
      <c r="A1002" s="70"/>
      <c r="B1002" s="70"/>
      <c r="C1002" s="131"/>
      <c r="D1002" s="198"/>
      <c r="E1002" s="68"/>
      <c r="S1002" s="68"/>
    </row>
    <row r="1003" spans="1:19">
      <c r="A1003" s="70"/>
      <c r="B1003" s="70"/>
      <c r="C1003" s="131"/>
      <c r="D1003" s="198"/>
      <c r="E1003" s="68"/>
      <c r="S1003" s="68"/>
    </row>
    <row r="1004" spans="1:19">
      <c r="A1004" s="70"/>
      <c r="B1004" s="70"/>
      <c r="C1004" s="131"/>
      <c r="D1004" s="198"/>
      <c r="E1004" s="68"/>
      <c r="S1004" s="68"/>
    </row>
    <row r="1005" spans="1:19">
      <c r="A1005" s="70"/>
      <c r="B1005" s="70"/>
      <c r="C1005" s="131"/>
      <c r="D1005" s="198"/>
      <c r="E1005" s="68"/>
      <c r="S1005" s="68"/>
    </row>
    <row r="1006" spans="1:19">
      <c r="A1006" s="70"/>
      <c r="B1006" s="70"/>
      <c r="C1006" s="131"/>
      <c r="D1006" s="198"/>
      <c r="E1006" s="68"/>
      <c r="S1006" s="68"/>
    </row>
    <row r="1007" spans="1:19">
      <c r="A1007" s="70"/>
      <c r="B1007" s="70"/>
      <c r="C1007" s="131"/>
      <c r="D1007" s="198"/>
      <c r="E1007" s="68"/>
      <c r="S1007" s="68"/>
    </row>
    <row r="1008" spans="1:19">
      <c r="A1008" s="70"/>
      <c r="B1008" s="70"/>
      <c r="C1008" s="131"/>
      <c r="D1008" s="198"/>
      <c r="E1008" s="68"/>
      <c r="S1008" s="68"/>
    </row>
    <row r="1009" spans="1:19">
      <c r="A1009" s="70"/>
      <c r="B1009" s="70"/>
      <c r="C1009" s="131"/>
      <c r="D1009" s="198"/>
      <c r="E1009" s="68"/>
      <c r="S1009" s="68"/>
    </row>
    <row r="1010" spans="1:19">
      <c r="A1010" s="70"/>
      <c r="B1010" s="70"/>
      <c r="C1010" s="131"/>
      <c r="D1010" s="198"/>
      <c r="E1010" s="68"/>
      <c r="S1010" s="68"/>
    </row>
    <row r="1011" spans="1:19">
      <c r="A1011" s="70"/>
      <c r="B1011" s="70"/>
      <c r="C1011" s="131"/>
      <c r="D1011" s="198"/>
      <c r="E1011" s="68"/>
      <c r="S1011" s="68"/>
    </row>
    <row r="1012" spans="1:19">
      <c r="A1012" s="70"/>
      <c r="B1012" s="70"/>
      <c r="C1012" s="131"/>
      <c r="D1012" s="198"/>
      <c r="E1012" s="68"/>
      <c r="S1012" s="68"/>
    </row>
    <row r="1013" spans="1:19">
      <c r="A1013" s="70"/>
      <c r="B1013" s="70"/>
      <c r="C1013" s="131"/>
      <c r="D1013" s="198"/>
      <c r="E1013" s="68"/>
      <c r="S1013" s="68"/>
    </row>
    <row r="1014" spans="1:19">
      <c r="A1014" s="70"/>
      <c r="B1014" s="70"/>
      <c r="C1014" s="131"/>
      <c r="D1014" s="198"/>
      <c r="E1014" s="68"/>
      <c r="S1014" s="68"/>
    </row>
    <row r="1015" spans="1:19">
      <c r="A1015" s="70"/>
      <c r="B1015" s="70"/>
      <c r="C1015" s="131"/>
      <c r="D1015" s="198"/>
      <c r="E1015" s="68"/>
      <c r="S1015" s="68"/>
    </row>
    <row r="1016" spans="1:19">
      <c r="A1016" s="70"/>
      <c r="B1016" s="70"/>
      <c r="C1016" s="131"/>
      <c r="D1016" s="198"/>
      <c r="E1016" s="68"/>
      <c r="S1016" s="68"/>
    </row>
    <row r="1017" spans="1:19">
      <c r="A1017" s="70"/>
      <c r="B1017" s="70"/>
      <c r="C1017" s="131"/>
      <c r="D1017" s="198"/>
      <c r="E1017" s="68"/>
      <c r="S1017" s="68"/>
    </row>
    <row r="1018" spans="1:19">
      <c r="A1018" s="70"/>
      <c r="B1018" s="70"/>
      <c r="C1018" s="131"/>
      <c r="D1018" s="198"/>
      <c r="E1018" s="68"/>
      <c r="S1018" s="68"/>
    </row>
    <row r="1019" spans="1:19">
      <c r="A1019" s="70"/>
      <c r="B1019" s="70"/>
      <c r="C1019" s="131"/>
      <c r="D1019" s="198"/>
      <c r="E1019" s="68"/>
      <c r="S1019" s="68"/>
    </row>
    <row r="1020" spans="1:19">
      <c r="A1020" s="70"/>
      <c r="B1020" s="70"/>
      <c r="C1020" s="131"/>
      <c r="D1020" s="198"/>
      <c r="E1020" s="68"/>
      <c r="S1020" s="68"/>
    </row>
    <row r="1021" spans="1:19">
      <c r="A1021" s="70"/>
      <c r="B1021" s="70"/>
      <c r="C1021" s="131"/>
      <c r="D1021" s="198"/>
      <c r="E1021" s="68"/>
      <c r="S1021" s="68"/>
    </row>
    <row r="1022" spans="1:19">
      <c r="A1022" s="70"/>
      <c r="B1022" s="70"/>
      <c r="C1022" s="131"/>
      <c r="D1022" s="198"/>
      <c r="E1022" s="68"/>
      <c r="S1022" s="68"/>
    </row>
    <row r="1023" spans="1:19">
      <c r="A1023" s="70"/>
      <c r="B1023" s="70"/>
      <c r="C1023" s="131"/>
      <c r="D1023" s="198"/>
      <c r="E1023" s="68"/>
      <c r="S1023" s="68"/>
    </row>
    <row r="1024" spans="1:19">
      <c r="A1024" s="70"/>
      <c r="B1024" s="70"/>
      <c r="C1024" s="131"/>
      <c r="D1024" s="198"/>
      <c r="E1024" s="68"/>
      <c r="S1024" s="68"/>
    </row>
    <row r="1025" spans="1:19">
      <c r="A1025" s="70"/>
      <c r="B1025" s="70"/>
      <c r="C1025" s="131"/>
      <c r="D1025" s="198"/>
      <c r="E1025" s="68"/>
      <c r="S1025" s="68"/>
    </row>
    <row r="1026" spans="1:19">
      <c r="A1026" s="70"/>
      <c r="B1026" s="70"/>
      <c r="C1026" s="131"/>
      <c r="D1026" s="198"/>
      <c r="E1026" s="68"/>
      <c r="S1026" s="68"/>
    </row>
    <row r="1027" spans="1:19">
      <c r="A1027" s="70"/>
      <c r="B1027" s="70"/>
      <c r="C1027" s="131"/>
      <c r="D1027" s="198"/>
      <c r="E1027" s="68"/>
      <c r="S1027" s="68"/>
    </row>
    <row r="1028" spans="1:19">
      <c r="A1028" s="70"/>
      <c r="B1028" s="70"/>
      <c r="C1028" s="131"/>
      <c r="D1028" s="198"/>
      <c r="E1028" s="68"/>
      <c r="S1028" s="68"/>
    </row>
    <row r="1029" spans="1:19">
      <c r="A1029" s="70"/>
      <c r="B1029" s="70"/>
      <c r="C1029" s="131"/>
      <c r="D1029" s="198"/>
      <c r="E1029" s="68"/>
      <c r="S1029" s="68"/>
    </row>
    <row r="1030" spans="1:19">
      <c r="A1030" s="70"/>
      <c r="B1030" s="70"/>
      <c r="C1030" s="131"/>
      <c r="D1030" s="198"/>
      <c r="E1030" s="68"/>
      <c r="S1030" s="68"/>
    </row>
    <row r="1031" spans="1:19">
      <c r="A1031" s="70"/>
      <c r="B1031" s="70"/>
      <c r="C1031" s="131"/>
      <c r="D1031" s="198"/>
      <c r="E1031" s="68"/>
      <c r="S1031" s="68"/>
    </row>
    <row r="1032" spans="1:19">
      <c r="A1032" s="70"/>
      <c r="B1032" s="70"/>
      <c r="C1032" s="131"/>
      <c r="D1032" s="198"/>
      <c r="E1032" s="68"/>
      <c r="S1032" s="68"/>
    </row>
    <row r="1033" spans="1:19">
      <c r="A1033" s="70"/>
      <c r="B1033" s="70"/>
      <c r="C1033" s="131"/>
      <c r="D1033" s="198"/>
      <c r="E1033" s="68"/>
      <c r="S1033" s="68"/>
    </row>
    <row r="1034" spans="1:19">
      <c r="A1034" s="70"/>
      <c r="B1034" s="70"/>
      <c r="C1034" s="131"/>
      <c r="D1034" s="198"/>
      <c r="E1034" s="68"/>
      <c r="S1034" s="68"/>
    </row>
    <row r="1035" spans="1:19">
      <c r="A1035" s="70"/>
      <c r="B1035" s="70"/>
      <c r="C1035" s="131"/>
      <c r="D1035" s="198"/>
      <c r="E1035" s="68"/>
      <c r="S1035" s="68"/>
    </row>
    <row r="1036" spans="1:19">
      <c r="A1036" s="70"/>
      <c r="B1036" s="70"/>
      <c r="C1036" s="131"/>
      <c r="D1036" s="198"/>
      <c r="E1036" s="68"/>
      <c r="S1036" s="68"/>
    </row>
    <row r="1037" spans="1:19">
      <c r="A1037" s="70"/>
      <c r="B1037" s="70"/>
      <c r="C1037" s="131"/>
      <c r="D1037" s="198"/>
      <c r="E1037" s="68"/>
      <c r="S1037" s="68"/>
    </row>
    <row r="1038" spans="1:19">
      <c r="A1038" s="70"/>
      <c r="B1038" s="70"/>
      <c r="C1038" s="131"/>
      <c r="D1038" s="198"/>
      <c r="E1038" s="68"/>
      <c r="S1038" s="68"/>
    </row>
    <row r="1039" spans="1:19">
      <c r="A1039" s="70"/>
      <c r="B1039" s="70"/>
      <c r="C1039" s="131"/>
      <c r="D1039" s="198"/>
      <c r="E1039" s="68"/>
      <c r="S1039" s="68"/>
    </row>
    <row r="1040" spans="1:19">
      <c r="A1040" s="70"/>
      <c r="B1040" s="70"/>
      <c r="C1040" s="131"/>
      <c r="D1040" s="198"/>
      <c r="E1040" s="68"/>
      <c r="S1040" s="68"/>
    </row>
    <row r="1041" spans="1:19">
      <c r="A1041" s="70"/>
      <c r="B1041" s="70"/>
      <c r="C1041" s="131"/>
      <c r="D1041" s="198"/>
      <c r="E1041" s="68"/>
      <c r="S1041" s="68"/>
    </row>
    <row r="1042" spans="1:19">
      <c r="A1042" s="70"/>
      <c r="B1042" s="70"/>
      <c r="C1042" s="131"/>
      <c r="D1042" s="198"/>
      <c r="E1042" s="68"/>
      <c r="S1042" s="68"/>
    </row>
    <row r="1043" spans="1:19">
      <c r="A1043" s="70"/>
      <c r="B1043" s="70"/>
      <c r="C1043" s="131"/>
      <c r="D1043" s="198"/>
      <c r="E1043" s="68"/>
      <c r="S1043" s="68"/>
    </row>
    <row r="1044" spans="1:19">
      <c r="A1044" s="70"/>
      <c r="B1044" s="70"/>
      <c r="C1044" s="131"/>
      <c r="D1044" s="198"/>
      <c r="E1044" s="68"/>
      <c r="S1044" s="68"/>
    </row>
    <row r="1045" spans="1:19">
      <c r="A1045" s="70"/>
      <c r="B1045" s="70"/>
      <c r="C1045" s="131"/>
      <c r="D1045" s="198"/>
      <c r="E1045" s="68"/>
      <c r="S1045" s="68"/>
    </row>
    <row r="1046" spans="1:19">
      <c r="A1046" s="70"/>
      <c r="B1046" s="70"/>
      <c r="C1046" s="131"/>
      <c r="D1046" s="198"/>
      <c r="E1046" s="68"/>
      <c r="S1046" s="68"/>
    </row>
    <row r="1047" spans="1:19">
      <c r="A1047" s="70"/>
      <c r="B1047" s="70"/>
      <c r="C1047" s="131"/>
      <c r="D1047" s="198"/>
      <c r="E1047" s="68"/>
      <c r="S1047" s="68"/>
    </row>
    <row r="1048" spans="1:19">
      <c r="A1048" s="70"/>
      <c r="B1048" s="70"/>
      <c r="C1048" s="131"/>
      <c r="D1048" s="198"/>
      <c r="E1048" s="68"/>
      <c r="S1048" s="68"/>
    </row>
    <row r="1049" spans="1:19">
      <c r="A1049" s="70"/>
      <c r="B1049" s="70"/>
      <c r="C1049" s="131"/>
      <c r="D1049" s="198"/>
      <c r="E1049" s="68"/>
      <c r="S1049" s="68"/>
    </row>
    <row r="1050" spans="1:19">
      <c r="A1050" s="70"/>
      <c r="B1050" s="70"/>
      <c r="C1050" s="131"/>
      <c r="D1050" s="198"/>
      <c r="E1050" s="68"/>
      <c r="S1050" s="68"/>
    </row>
    <row r="1051" spans="1:19">
      <c r="A1051" s="70"/>
      <c r="B1051" s="70"/>
      <c r="C1051" s="131"/>
      <c r="D1051" s="198"/>
      <c r="E1051" s="68"/>
      <c r="S1051" s="68"/>
    </row>
    <row r="1052" spans="1:19">
      <c r="A1052" s="70"/>
      <c r="B1052" s="70"/>
      <c r="C1052" s="131"/>
      <c r="D1052" s="198"/>
      <c r="E1052" s="68"/>
      <c r="S1052" s="68"/>
    </row>
    <row r="1053" spans="1:19">
      <c r="A1053" s="70"/>
      <c r="B1053" s="70"/>
      <c r="C1053" s="131"/>
      <c r="D1053" s="198"/>
      <c r="E1053" s="68"/>
      <c r="S1053" s="68"/>
    </row>
    <row r="1054" spans="1:19">
      <c r="A1054" s="70"/>
      <c r="B1054" s="70"/>
      <c r="C1054" s="131"/>
      <c r="D1054" s="198"/>
      <c r="E1054" s="68"/>
      <c r="S1054" s="68"/>
    </row>
    <row r="1055" spans="1:19">
      <c r="A1055" s="70"/>
      <c r="B1055" s="70"/>
      <c r="C1055" s="131"/>
      <c r="D1055" s="198"/>
      <c r="E1055" s="68"/>
      <c r="S1055" s="68"/>
    </row>
    <row r="1056" spans="1:19">
      <c r="A1056" s="70"/>
      <c r="B1056" s="70"/>
      <c r="C1056" s="131"/>
      <c r="D1056" s="198"/>
      <c r="E1056" s="68"/>
      <c r="S1056" s="68"/>
    </row>
    <row r="1057" spans="1:19">
      <c r="A1057" s="70"/>
      <c r="B1057" s="70"/>
      <c r="C1057" s="131"/>
      <c r="D1057" s="198"/>
      <c r="E1057" s="68"/>
      <c r="S1057" s="68"/>
    </row>
    <row r="1058" spans="1:19">
      <c r="A1058" s="70"/>
      <c r="B1058" s="70"/>
      <c r="C1058" s="131"/>
      <c r="D1058" s="198"/>
      <c r="E1058" s="68"/>
      <c r="S1058" s="68"/>
    </row>
    <row r="1059" spans="1:19">
      <c r="A1059" s="70"/>
      <c r="B1059" s="70"/>
      <c r="C1059" s="131"/>
      <c r="D1059" s="198"/>
      <c r="E1059" s="68"/>
      <c r="S1059" s="68"/>
    </row>
    <row r="1060" spans="1:19">
      <c r="A1060" s="70"/>
      <c r="B1060" s="70"/>
      <c r="C1060" s="131"/>
      <c r="D1060" s="198"/>
      <c r="E1060" s="68"/>
      <c r="S1060" s="68"/>
    </row>
    <row r="1061" spans="1:19">
      <c r="A1061" s="70"/>
      <c r="B1061" s="70"/>
      <c r="C1061" s="131"/>
      <c r="D1061" s="198"/>
      <c r="E1061" s="68"/>
      <c r="S1061" s="68"/>
    </row>
    <row r="1062" spans="1:19">
      <c r="A1062" s="70"/>
      <c r="B1062" s="70"/>
      <c r="C1062" s="131"/>
      <c r="D1062" s="198"/>
      <c r="E1062" s="68"/>
      <c r="S1062" s="68"/>
    </row>
    <row r="1063" spans="1:19">
      <c r="A1063" s="70"/>
      <c r="B1063" s="70"/>
      <c r="C1063" s="131"/>
      <c r="D1063" s="198"/>
      <c r="E1063" s="68"/>
      <c r="S1063" s="68"/>
    </row>
    <row r="1064" spans="1:19">
      <c r="A1064" s="70"/>
      <c r="B1064" s="70"/>
      <c r="C1064" s="131"/>
      <c r="D1064" s="198"/>
      <c r="E1064" s="68"/>
      <c r="S1064" s="68"/>
    </row>
    <row r="1065" spans="1:19">
      <c r="A1065" s="70"/>
      <c r="B1065" s="70"/>
      <c r="C1065" s="131"/>
      <c r="D1065" s="198"/>
      <c r="E1065" s="68"/>
      <c r="S1065" s="68"/>
    </row>
    <row r="1066" spans="1:19">
      <c r="A1066" s="70"/>
      <c r="B1066" s="70"/>
      <c r="C1066" s="131"/>
      <c r="D1066" s="198"/>
      <c r="E1066" s="68"/>
      <c r="S1066" s="68"/>
    </row>
    <row r="1067" spans="1:19">
      <c r="A1067" s="70"/>
      <c r="B1067" s="70"/>
      <c r="C1067" s="131"/>
      <c r="D1067" s="198"/>
      <c r="E1067" s="68"/>
      <c r="S1067" s="68"/>
    </row>
    <row r="1068" spans="1:19">
      <c r="A1068" s="70"/>
      <c r="B1068" s="70"/>
      <c r="C1068" s="131"/>
      <c r="D1068" s="198"/>
      <c r="E1068" s="68"/>
      <c r="S1068" s="68"/>
    </row>
    <row r="1069" spans="1:19">
      <c r="A1069" s="70"/>
      <c r="B1069" s="70"/>
      <c r="C1069" s="131"/>
      <c r="D1069" s="198"/>
      <c r="E1069" s="68"/>
      <c r="S1069" s="68"/>
    </row>
    <row r="1070" spans="1:19">
      <c r="A1070" s="70"/>
      <c r="B1070" s="70"/>
      <c r="C1070" s="131"/>
      <c r="D1070" s="198"/>
      <c r="E1070" s="68"/>
      <c r="S1070" s="68"/>
    </row>
    <row r="1071" spans="1:19">
      <c r="A1071" s="70"/>
      <c r="B1071" s="70"/>
      <c r="C1071" s="131"/>
      <c r="D1071" s="198"/>
      <c r="E1071" s="68"/>
      <c r="S1071" s="68"/>
    </row>
    <row r="1072" spans="1:19">
      <c r="A1072" s="70"/>
      <c r="B1072" s="70"/>
      <c r="C1072" s="131"/>
      <c r="D1072" s="198"/>
      <c r="E1072" s="68"/>
      <c r="S1072" s="68"/>
    </row>
    <row r="1073" spans="1:19">
      <c r="A1073" s="70"/>
      <c r="B1073" s="70"/>
      <c r="C1073" s="131"/>
      <c r="D1073" s="198"/>
      <c r="E1073" s="68"/>
      <c r="S1073" s="68"/>
    </row>
    <row r="1074" spans="1:19">
      <c r="A1074" s="70"/>
      <c r="B1074" s="70"/>
      <c r="C1074" s="131"/>
      <c r="D1074" s="198"/>
      <c r="E1074" s="68"/>
      <c r="S1074" s="68"/>
    </row>
    <row r="1075" spans="1:19">
      <c r="A1075" s="70"/>
      <c r="B1075" s="70"/>
      <c r="C1075" s="131"/>
      <c r="D1075" s="198"/>
      <c r="E1075" s="68"/>
      <c r="S1075" s="68"/>
    </row>
    <row r="1076" spans="1:19">
      <c r="A1076" s="70"/>
      <c r="B1076" s="70"/>
      <c r="C1076" s="131"/>
      <c r="D1076" s="198"/>
      <c r="E1076" s="68"/>
      <c r="S1076" s="68"/>
    </row>
    <row r="1077" spans="1:19">
      <c r="A1077" s="70"/>
      <c r="B1077" s="70"/>
      <c r="C1077" s="131"/>
      <c r="D1077" s="198"/>
      <c r="E1077" s="68"/>
      <c r="S1077" s="68"/>
    </row>
    <row r="1078" spans="1:19">
      <c r="A1078" s="70"/>
      <c r="B1078" s="70"/>
      <c r="C1078" s="131"/>
      <c r="D1078" s="198"/>
      <c r="E1078" s="68"/>
      <c r="S1078" s="68"/>
    </row>
    <row r="1079" spans="1:19">
      <c r="A1079" s="70"/>
      <c r="B1079" s="70"/>
      <c r="C1079" s="131"/>
      <c r="D1079" s="198"/>
      <c r="E1079" s="68"/>
      <c r="S1079" s="68"/>
    </row>
    <row r="1080" spans="1:19">
      <c r="A1080" s="70"/>
      <c r="B1080" s="70"/>
      <c r="C1080" s="131"/>
      <c r="D1080" s="198"/>
      <c r="E1080" s="68"/>
      <c r="S1080" s="68"/>
    </row>
    <row r="1081" spans="1:19">
      <c r="A1081" s="70"/>
      <c r="B1081" s="70"/>
      <c r="C1081" s="131"/>
      <c r="D1081" s="198"/>
      <c r="E1081" s="68"/>
      <c r="S1081" s="68"/>
    </row>
    <row r="1082" spans="1:19">
      <c r="A1082" s="70"/>
      <c r="B1082" s="70"/>
      <c r="C1082" s="131"/>
      <c r="D1082" s="198"/>
      <c r="E1082" s="68"/>
      <c r="S1082" s="68"/>
    </row>
    <row r="1083" spans="1:19">
      <c r="A1083" s="70"/>
      <c r="B1083" s="70"/>
      <c r="C1083" s="131"/>
      <c r="D1083" s="198"/>
      <c r="E1083" s="68"/>
      <c r="S1083" s="68"/>
    </row>
    <row r="1084" spans="1:19">
      <c r="A1084" s="70"/>
      <c r="B1084" s="70"/>
      <c r="C1084" s="131"/>
      <c r="D1084" s="198"/>
      <c r="E1084" s="68"/>
      <c r="S1084" s="68"/>
    </row>
    <row r="1085" spans="1:19">
      <c r="A1085" s="70"/>
      <c r="B1085" s="70"/>
      <c r="C1085" s="131"/>
      <c r="D1085" s="198"/>
      <c r="E1085" s="68"/>
      <c r="S1085" s="68"/>
    </row>
    <row r="1086" spans="1:19">
      <c r="A1086" s="70"/>
      <c r="B1086" s="70"/>
      <c r="C1086" s="131"/>
      <c r="D1086" s="198"/>
      <c r="E1086" s="68"/>
      <c r="S1086" s="68"/>
    </row>
    <row r="1087" spans="1:19">
      <c r="A1087" s="70"/>
      <c r="B1087" s="70"/>
      <c r="C1087" s="131"/>
      <c r="D1087" s="198"/>
      <c r="E1087" s="68"/>
      <c r="S1087" s="68"/>
    </row>
    <row r="1088" spans="1:19">
      <c r="A1088" s="70"/>
      <c r="B1088" s="70"/>
      <c r="C1088" s="131"/>
      <c r="D1088" s="198"/>
      <c r="E1088" s="68"/>
      <c r="S1088" s="68"/>
    </row>
    <row r="1089" spans="1:19">
      <c r="A1089" s="70"/>
      <c r="B1089" s="70"/>
      <c r="C1089" s="131"/>
      <c r="D1089" s="198"/>
      <c r="E1089" s="68"/>
      <c r="S1089" s="68"/>
    </row>
    <row r="1090" spans="1:19">
      <c r="A1090" s="70"/>
      <c r="B1090" s="70"/>
      <c r="C1090" s="131"/>
      <c r="D1090" s="198"/>
      <c r="E1090" s="68"/>
      <c r="S1090" s="68"/>
    </row>
    <row r="1091" spans="1:19">
      <c r="A1091" s="70"/>
      <c r="B1091" s="70"/>
      <c r="C1091" s="131"/>
      <c r="D1091" s="198"/>
      <c r="E1091" s="68"/>
      <c r="S1091" s="68"/>
    </row>
    <row r="1092" spans="1:19">
      <c r="A1092" s="70"/>
      <c r="B1092" s="70"/>
      <c r="C1092" s="131"/>
      <c r="D1092" s="198"/>
      <c r="E1092" s="68"/>
      <c r="S1092" s="68"/>
    </row>
    <row r="1093" spans="1:19">
      <c r="A1093" s="70"/>
      <c r="B1093" s="70"/>
      <c r="C1093" s="131"/>
      <c r="D1093" s="198"/>
      <c r="E1093" s="68"/>
      <c r="S1093" s="68"/>
    </row>
    <row r="1094" spans="1:19">
      <c r="A1094" s="70"/>
      <c r="B1094" s="70"/>
      <c r="C1094" s="131"/>
      <c r="D1094" s="198"/>
      <c r="E1094" s="68"/>
      <c r="S1094" s="68"/>
    </row>
    <row r="1095" spans="1:19">
      <c r="A1095" s="70"/>
      <c r="B1095" s="70"/>
      <c r="C1095" s="131"/>
      <c r="D1095" s="198"/>
      <c r="E1095" s="68"/>
      <c r="S1095" s="68"/>
    </row>
    <row r="1096" spans="1:19">
      <c r="A1096" s="70"/>
      <c r="B1096" s="70"/>
      <c r="C1096" s="131"/>
      <c r="D1096" s="198"/>
      <c r="E1096" s="68"/>
      <c r="S1096" s="68"/>
    </row>
    <row r="1097" spans="1:19">
      <c r="A1097" s="70"/>
      <c r="B1097" s="70"/>
      <c r="C1097" s="131"/>
      <c r="D1097" s="198"/>
      <c r="E1097" s="68"/>
      <c r="S1097" s="68"/>
    </row>
    <row r="1098" spans="1:19">
      <c r="A1098" s="70"/>
      <c r="B1098" s="70"/>
      <c r="C1098" s="131"/>
      <c r="D1098" s="198"/>
      <c r="E1098" s="68"/>
      <c r="S1098" s="68"/>
    </row>
    <row r="1099" spans="1:19">
      <c r="A1099" s="70"/>
      <c r="B1099" s="70"/>
      <c r="C1099" s="131"/>
      <c r="D1099" s="198"/>
      <c r="E1099" s="68"/>
      <c r="S1099" s="68"/>
    </row>
    <row r="1100" spans="1:19">
      <c r="A1100" s="70"/>
      <c r="B1100" s="70"/>
      <c r="C1100" s="131"/>
      <c r="D1100" s="198"/>
      <c r="E1100" s="68"/>
      <c r="S1100" s="68"/>
    </row>
    <row r="1101" spans="1:19">
      <c r="A1101" s="70"/>
      <c r="B1101" s="70"/>
      <c r="C1101" s="131"/>
      <c r="D1101" s="198"/>
      <c r="E1101" s="68"/>
      <c r="S1101" s="68"/>
    </row>
    <row r="1102" spans="1:19">
      <c r="A1102" s="70"/>
      <c r="B1102" s="70"/>
      <c r="C1102" s="131"/>
      <c r="D1102" s="198"/>
      <c r="E1102" s="68"/>
      <c r="S1102" s="68"/>
    </row>
    <row r="1103" spans="1:19">
      <c r="A1103" s="70"/>
      <c r="B1103" s="70"/>
      <c r="C1103" s="131"/>
      <c r="D1103" s="198"/>
      <c r="E1103" s="68"/>
      <c r="S1103" s="68"/>
    </row>
    <row r="1104" spans="1:19">
      <c r="A1104" s="70"/>
      <c r="B1104" s="70"/>
      <c r="C1104" s="131"/>
      <c r="D1104" s="198"/>
      <c r="E1104" s="68"/>
      <c r="S1104" s="68"/>
    </row>
    <row r="1105" spans="1:19">
      <c r="A1105" s="70"/>
      <c r="B1105" s="70"/>
      <c r="C1105" s="131"/>
      <c r="D1105" s="198"/>
      <c r="E1105" s="68"/>
      <c r="S1105" s="68"/>
    </row>
    <row r="1106" spans="1:19">
      <c r="A1106" s="70"/>
      <c r="B1106" s="70"/>
      <c r="C1106" s="131"/>
      <c r="D1106" s="198"/>
      <c r="E1106" s="68"/>
      <c r="S1106" s="68"/>
    </row>
    <row r="1107" spans="1:19">
      <c r="A1107" s="70"/>
      <c r="B1107" s="70"/>
      <c r="C1107" s="131"/>
      <c r="D1107" s="198"/>
      <c r="E1107" s="68"/>
      <c r="S1107" s="68"/>
    </row>
    <row r="1108" spans="1:19">
      <c r="A1108" s="70"/>
      <c r="B1108" s="70"/>
      <c r="C1108" s="131"/>
      <c r="D1108" s="198"/>
      <c r="E1108" s="68"/>
      <c r="S1108" s="68"/>
    </row>
    <row r="1109" spans="1:19">
      <c r="A1109" s="70"/>
      <c r="B1109" s="70"/>
      <c r="C1109" s="131"/>
      <c r="D1109" s="198"/>
      <c r="E1109" s="68"/>
      <c r="S1109" s="68"/>
    </row>
    <row r="1110" spans="1:19">
      <c r="A1110" s="70"/>
      <c r="B1110" s="70"/>
      <c r="C1110" s="131"/>
      <c r="D1110" s="198"/>
      <c r="E1110" s="68"/>
      <c r="S1110" s="68"/>
    </row>
    <row r="1111" spans="1:19">
      <c r="A1111" s="70"/>
      <c r="B1111" s="70"/>
      <c r="C1111" s="131"/>
      <c r="D1111" s="198"/>
      <c r="E1111" s="68"/>
      <c r="S1111" s="68"/>
    </row>
    <row r="1112" spans="1:19">
      <c r="A1112" s="70"/>
      <c r="B1112" s="70"/>
      <c r="C1112" s="131"/>
      <c r="D1112" s="198"/>
      <c r="E1112" s="68"/>
      <c r="S1112" s="68"/>
    </row>
    <row r="1113" spans="1:19">
      <c r="A1113" s="70"/>
      <c r="B1113" s="70"/>
      <c r="C1113" s="131"/>
      <c r="D1113" s="198"/>
      <c r="E1113" s="68"/>
      <c r="S1113" s="68"/>
    </row>
    <row r="1114" spans="1:19">
      <c r="A1114" s="70"/>
      <c r="B1114" s="70"/>
      <c r="C1114" s="131"/>
      <c r="D1114" s="198"/>
      <c r="E1114" s="68"/>
      <c r="S1114" s="68"/>
    </row>
    <row r="1115" spans="1:19">
      <c r="A1115" s="70"/>
      <c r="B1115" s="70"/>
      <c r="C1115" s="131"/>
      <c r="D1115" s="198"/>
      <c r="E1115" s="68"/>
      <c r="S1115" s="68"/>
    </row>
    <row r="1116" spans="1:19">
      <c r="A1116" s="70"/>
      <c r="B1116" s="70"/>
      <c r="C1116" s="131"/>
      <c r="D1116" s="198"/>
      <c r="E1116" s="68"/>
      <c r="S1116" s="68"/>
    </row>
    <row r="1117" spans="1:19">
      <c r="A1117" s="70"/>
      <c r="B1117" s="70"/>
      <c r="C1117" s="131"/>
      <c r="D1117" s="198"/>
      <c r="E1117" s="68"/>
      <c r="S1117" s="68"/>
    </row>
    <row r="1118" spans="1:19">
      <c r="A1118" s="70"/>
      <c r="B1118" s="70"/>
      <c r="C1118" s="131"/>
      <c r="D1118" s="198"/>
      <c r="E1118" s="68"/>
      <c r="S1118" s="68"/>
    </row>
    <row r="1119" spans="1:19">
      <c r="A1119" s="70"/>
      <c r="B1119" s="70"/>
      <c r="C1119" s="131"/>
      <c r="D1119" s="198"/>
      <c r="E1119" s="68"/>
      <c r="S1119" s="68"/>
    </row>
    <row r="1120" spans="1:19">
      <c r="A1120" s="70"/>
      <c r="B1120" s="70"/>
      <c r="C1120" s="131"/>
      <c r="D1120" s="198"/>
      <c r="E1120" s="68"/>
      <c r="S1120" s="68"/>
    </row>
    <row r="1121" spans="1:19">
      <c r="A1121" s="70"/>
      <c r="B1121" s="70"/>
      <c r="C1121" s="131"/>
      <c r="D1121" s="198"/>
      <c r="E1121" s="68"/>
      <c r="S1121" s="68"/>
    </row>
    <row r="1122" spans="1:19">
      <c r="A1122" s="70"/>
      <c r="B1122" s="70"/>
      <c r="C1122" s="131"/>
      <c r="D1122" s="198"/>
      <c r="E1122" s="68"/>
      <c r="S1122" s="68"/>
    </row>
    <row r="1123" spans="1:19">
      <c r="A1123" s="70"/>
      <c r="B1123" s="70"/>
      <c r="C1123" s="131"/>
      <c r="D1123" s="198"/>
      <c r="E1123" s="68"/>
      <c r="S1123" s="68"/>
    </row>
    <row r="1124" spans="1:19">
      <c r="A1124" s="70"/>
      <c r="B1124" s="70"/>
      <c r="C1124" s="131"/>
      <c r="D1124" s="198"/>
      <c r="E1124" s="68"/>
      <c r="S1124" s="68"/>
    </row>
    <row r="1125" spans="1:19">
      <c r="A1125" s="70"/>
      <c r="B1125" s="70"/>
      <c r="C1125" s="131"/>
      <c r="D1125" s="198"/>
      <c r="E1125" s="68"/>
      <c r="S1125" s="68"/>
    </row>
    <row r="1126" spans="1:19">
      <c r="A1126" s="70"/>
      <c r="B1126" s="70"/>
      <c r="C1126" s="131"/>
      <c r="D1126" s="198"/>
      <c r="E1126" s="68"/>
      <c r="S1126" s="68"/>
    </row>
    <row r="1127" spans="1:19">
      <c r="A1127" s="70"/>
      <c r="B1127" s="70"/>
      <c r="C1127" s="131"/>
      <c r="D1127" s="198"/>
      <c r="E1127" s="68"/>
      <c r="S1127" s="68"/>
    </row>
    <row r="1128" spans="1:19">
      <c r="A1128" s="70"/>
      <c r="B1128" s="70"/>
      <c r="C1128" s="131"/>
      <c r="D1128" s="198"/>
      <c r="E1128" s="68"/>
      <c r="S1128" s="68"/>
    </row>
    <row r="1129" spans="1:19">
      <c r="A1129" s="70"/>
      <c r="B1129" s="70"/>
      <c r="C1129" s="131"/>
      <c r="D1129" s="198"/>
      <c r="E1129" s="68"/>
      <c r="S1129" s="68"/>
    </row>
    <row r="1130" spans="1:19">
      <c r="A1130" s="70"/>
      <c r="B1130" s="70"/>
      <c r="C1130" s="131"/>
      <c r="D1130" s="198"/>
      <c r="E1130" s="68"/>
      <c r="S1130" s="68"/>
    </row>
    <row r="1131" spans="1:19">
      <c r="A1131" s="70"/>
      <c r="B1131" s="70"/>
      <c r="C1131" s="131"/>
      <c r="D1131" s="198"/>
      <c r="E1131" s="68"/>
      <c r="S1131" s="68"/>
    </row>
    <row r="1132" spans="1:19">
      <c r="A1132" s="70"/>
      <c r="B1132" s="70"/>
      <c r="C1132" s="131"/>
      <c r="D1132" s="198"/>
      <c r="E1132" s="68"/>
      <c r="S1132" s="68"/>
    </row>
    <row r="1133" spans="1:19">
      <c r="A1133" s="70"/>
      <c r="B1133" s="70"/>
      <c r="C1133" s="131"/>
      <c r="D1133" s="198"/>
      <c r="E1133" s="68"/>
      <c r="S1133" s="68"/>
    </row>
    <row r="1134" spans="1:19">
      <c r="A1134" s="70"/>
      <c r="B1134" s="70"/>
      <c r="C1134" s="131"/>
      <c r="D1134" s="198"/>
      <c r="E1134" s="68"/>
      <c r="S1134" s="68"/>
    </row>
    <row r="1135" spans="1:19">
      <c r="A1135" s="70"/>
      <c r="B1135" s="70"/>
      <c r="C1135" s="131"/>
      <c r="D1135" s="198"/>
      <c r="E1135" s="68"/>
      <c r="S1135" s="68"/>
    </row>
    <row r="1136" spans="1:19">
      <c r="A1136" s="70"/>
      <c r="B1136" s="70"/>
      <c r="C1136" s="131"/>
      <c r="D1136" s="198"/>
      <c r="E1136" s="68"/>
      <c r="S1136" s="68"/>
    </row>
    <row r="1137" spans="1:19">
      <c r="A1137" s="70"/>
      <c r="B1137" s="70"/>
      <c r="C1137" s="131"/>
      <c r="D1137" s="198"/>
      <c r="E1137" s="68"/>
      <c r="S1137" s="68"/>
    </row>
    <row r="1138" spans="1:19">
      <c r="A1138" s="70"/>
      <c r="B1138" s="70"/>
      <c r="C1138" s="131"/>
      <c r="D1138" s="198"/>
      <c r="E1138" s="68"/>
      <c r="S1138" s="68"/>
    </row>
    <row r="1139" spans="1:19">
      <c r="A1139" s="70"/>
      <c r="B1139" s="70"/>
      <c r="C1139" s="131"/>
      <c r="D1139" s="198"/>
      <c r="E1139" s="68"/>
      <c r="S1139" s="68"/>
    </row>
    <row r="1140" spans="1:19">
      <c r="A1140" s="70"/>
      <c r="B1140" s="70"/>
      <c r="C1140" s="131"/>
      <c r="D1140" s="198"/>
      <c r="E1140" s="68"/>
      <c r="S1140" s="68"/>
    </row>
    <row r="1141" spans="1:19">
      <c r="A1141" s="70"/>
      <c r="B1141" s="70"/>
      <c r="C1141" s="131"/>
      <c r="D1141" s="198"/>
      <c r="E1141" s="68"/>
      <c r="S1141" s="68"/>
    </row>
    <row r="1142" spans="1:19">
      <c r="A1142" s="70"/>
      <c r="B1142" s="70"/>
      <c r="C1142" s="131"/>
      <c r="D1142" s="198"/>
      <c r="E1142" s="68"/>
      <c r="S1142" s="68"/>
    </row>
    <row r="1143" spans="1:19">
      <c r="A1143" s="70"/>
      <c r="B1143" s="70"/>
      <c r="C1143" s="131"/>
      <c r="D1143" s="198"/>
      <c r="E1143" s="68"/>
      <c r="S1143" s="68"/>
    </row>
    <row r="1144" spans="1:19">
      <c r="A1144" s="70"/>
      <c r="B1144" s="70"/>
      <c r="C1144" s="131"/>
      <c r="D1144" s="198"/>
      <c r="E1144" s="68"/>
      <c r="S1144" s="68"/>
    </row>
    <row r="1145" spans="1:19">
      <c r="A1145" s="70"/>
      <c r="B1145" s="70"/>
      <c r="C1145" s="131"/>
      <c r="D1145" s="198"/>
      <c r="E1145" s="68"/>
      <c r="S1145" s="68"/>
    </row>
    <row r="1146" spans="1:19">
      <c r="A1146" s="70"/>
      <c r="B1146" s="70"/>
      <c r="C1146" s="131"/>
      <c r="D1146" s="198"/>
      <c r="E1146" s="68"/>
      <c r="S1146" s="68"/>
    </row>
    <row r="1147" spans="1:19">
      <c r="A1147" s="70"/>
      <c r="B1147" s="70"/>
      <c r="C1147" s="131"/>
      <c r="D1147" s="198"/>
      <c r="E1147" s="68"/>
      <c r="S1147" s="68"/>
    </row>
    <row r="1148" spans="1:19">
      <c r="A1148" s="70"/>
      <c r="B1148" s="70"/>
      <c r="C1148" s="131"/>
      <c r="D1148" s="198"/>
      <c r="E1148" s="68"/>
      <c r="S1148" s="68"/>
    </row>
    <row r="1149" spans="1:19">
      <c r="A1149" s="70"/>
      <c r="B1149" s="70"/>
      <c r="C1149" s="131"/>
      <c r="D1149" s="198"/>
      <c r="E1149" s="68"/>
      <c r="S1149" s="68"/>
    </row>
    <row r="1150" spans="1:19">
      <c r="A1150" s="70"/>
      <c r="B1150" s="70"/>
      <c r="C1150" s="131"/>
      <c r="D1150" s="198"/>
      <c r="E1150" s="68"/>
      <c r="S1150" s="68"/>
    </row>
    <row r="1151" spans="1:19">
      <c r="A1151" s="70"/>
      <c r="B1151" s="70"/>
      <c r="C1151" s="131"/>
      <c r="D1151" s="198"/>
      <c r="E1151" s="68"/>
      <c r="S1151" s="68"/>
    </row>
    <row r="1152" spans="1:19">
      <c r="A1152" s="70"/>
      <c r="B1152" s="70"/>
      <c r="C1152" s="131"/>
      <c r="D1152" s="198"/>
      <c r="E1152" s="68"/>
      <c r="S1152" s="68"/>
    </row>
    <row r="1153" spans="1:19">
      <c r="A1153" s="70"/>
      <c r="B1153" s="70"/>
      <c r="C1153" s="131"/>
      <c r="D1153" s="198"/>
      <c r="E1153" s="68"/>
      <c r="S1153" s="68"/>
    </row>
    <row r="1154" spans="1:19">
      <c r="A1154" s="70"/>
      <c r="B1154" s="70"/>
      <c r="C1154" s="131"/>
      <c r="D1154" s="198"/>
      <c r="E1154" s="68"/>
      <c r="S1154" s="68"/>
    </row>
    <row r="1155" spans="1:19">
      <c r="A1155" s="70"/>
      <c r="B1155" s="70"/>
      <c r="C1155" s="131"/>
      <c r="D1155" s="198"/>
      <c r="E1155" s="68"/>
      <c r="S1155" s="68"/>
    </row>
    <row r="1156" spans="1:19">
      <c r="A1156" s="70"/>
      <c r="B1156" s="70"/>
      <c r="C1156" s="131"/>
      <c r="D1156" s="198"/>
      <c r="E1156" s="68"/>
      <c r="S1156" s="68"/>
    </row>
    <row r="1157" spans="1:19">
      <c r="A1157" s="70"/>
      <c r="B1157" s="70"/>
      <c r="C1157" s="131"/>
      <c r="D1157" s="198"/>
      <c r="E1157" s="68"/>
      <c r="S1157" s="68"/>
    </row>
    <row r="1158" spans="1:19">
      <c r="A1158" s="70"/>
      <c r="B1158" s="70"/>
      <c r="C1158" s="131"/>
      <c r="D1158" s="198"/>
      <c r="E1158" s="68"/>
      <c r="S1158" s="68"/>
    </row>
    <row r="1159" spans="1:19">
      <c r="A1159" s="70"/>
      <c r="B1159" s="70"/>
      <c r="C1159" s="131"/>
      <c r="D1159" s="198"/>
      <c r="E1159" s="68"/>
      <c r="S1159" s="68"/>
    </row>
    <row r="1160" spans="1:19">
      <c r="A1160" s="70"/>
      <c r="B1160" s="70"/>
      <c r="C1160" s="131"/>
      <c r="D1160" s="198"/>
      <c r="E1160" s="68"/>
      <c r="S1160" s="68"/>
    </row>
    <row r="1161" spans="1:19">
      <c r="A1161" s="70"/>
      <c r="B1161" s="70"/>
      <c r="C1161" s="131"/>
      <c r="D1161" s="198"/>
      <c r="E1161" s="68"/>
      <c r="S1161" s="68"/>
    </row>
    <row r="1162" spans="1:19">
      <c r="A1162" s="70"/>
      <c r="B1162" s="70"/>
      <c r="C1162" s="131"/>
      <c r="D1162" s="198"/>
      <c r="E1162" s="68"/>
      <c r="S1162" s="68"/>
    </row>
    <row r="1163" spans="1:19">
      <c r="A1163" s="70"/>
      <c r="B1163" s="70"/>
      <c r="C1163" s="131"/>
      <c r="D1163" s="198"/>
      <c r="E1163" s="68"/>
      <c r="S1163" s="68"/>
    </row>
    <row r="1164" spans="1:19">
      <c r="A1164" s="70"/>
      <c r="B1164" s="70"/>
      <c r="C1164" s="131"/>
      <c r="D1164" s="198"/>
      <c r="E1164" s="68"/>
      <c r="S1164" s="68"/>
    </row>
    <row r="1165" spans="1:19">
      <c r="A1165" s="70"/>
      <c r="B1165" s="70"/>
      <c r="C1165" s="131"/>
      <c r="D1165" s="198"/>
      <c r="E1165" s="68"/>
      <c r="S1165" s="68"/>
    </row>
    <row r="1166" spans="1:19">
      <c r="A1166" s="70"/>
      <c r="B1166" s="70"/>
      <c r="C1166" s="131"/>
      <c r="D1166" s="198"/>
      <c r="E1166" s="68"/>
      <c r="S1166" s="68"/>
    </row>
    <row r="1167" spans="1:19">
      <c r="A1167" s="70"/>
      <c r="B1167" s="70"/>
      <c r="C1167" s="131"/>
      <c r="D1167" s="198"/>
      <c r="E1167" s="68"/>
      <c r="S1167" s="68"/>
    </row>
    <row r="1168" spans="1:19">
      <c r="A1168" s="70"/>
      <c r="B1168" s="70"/>
      <c r="C1168" s="131"/>
      <c r="D1168" s="198"/>
      <c r="E1168" s="68"/>
      <c r="S1168" s="68"/>
    </row>
    <row r="1169" spans="1:19">
      <c r="A1169" s="70"/>
      <c r="B1169" s="70"/>
      <c r="C1169" s="131"/>
      <c r="D1169" s="198"/>
      <c r="E1169" s="68"/>
      <c r="S1169" s="68"/>
    </row>
    <row r="1170" spans="1:19">
      <c r="A1170" s="70"/>
      <c r="B1170" s="70"/>
      <c r="C1170" s="131"/>
      <c r="D1170" s="198"/>
      <c r="E1170" s="68"/>
      <c r="S1170" s="68"/>
    </row>
    <row r="1171" spans="1:19">
      <c r="A1171" s="70"/>
      <c r="B1171" s="70"/>
      <c r="C1171" s="131"/>
      <c r="D1171" s="198"/>
      <c r="E1171" s="68"/>
      <c r="S1171" s="68"/>
    </row>
    <row r="1172" spans="1:19">
      <c r="A1172" s="70"/>
      <c r="B1172" s="70"/>
      <c r="C1172" s="131"/>
      <c r="D1172" s="198"/>
      <c r="E1172" s="68"/>
      <c r="S1172" s="68"/>
    </row>
    <row r="1173" spans="1:19">
      <c r="A1173" s="70"/>
      <c r="B1173" s="70"/>
      <c r="C1173" s="131"/>
      <c r="D1173" s="198"/>
      <c r="E1173" s="68"/>
      <c r="S1173" s="68"/>
    </row>
    <row r="1174" spans="1:19">
      <c r="A1174" s="70"/>
      <c r="B1174" s="70"/>
      <c r="C1174" s="131"/>
      <c r="D1174" s="198"/>
      <c r="E1174" s="68"/>
      <c r="S1174" s="68"/>
    </row>
    <row r="1175" spans="1:19">
      <c r="A1175" s="70"/>
      <c r="B1175" s="70"/>
      <c r="C1175" s="131"/>
      <c r="D1175" s="198"/>
      <c r="E1175" s="68"/>
      <c r="S1175" s="68"/>
    </row>
    <row r="1176" spans="1:19">
      <c r="A1176" s="70"/>
      <c r="B1176" s="70"/>
      <c r="C1176" s="131"/>
      <c r="D1176" s="198"/>
      <c r="E1176" s="68"/>
      <c r="S1176" s="68"/>
    </row>
    <row r="1177" spans="1:19">
      <c r="A1177" s="70"/>
      <c r="B1177" s="70"/>
      <c r="C1177" s="131"/>
      <c r="D1177" s="198"/>
      <c r="E1177" s="68"/>
      <c r="S1177" s="68"/>
    </row>
    <row r="1178" spans="1:19">
      <c r="A1178" s="70"/>
      <c r="B1178" s="70"/>
      <c r="C1178" s="131"/>
      <c r="D1178" s="198"/>
      <c r="E1178" s="68"/>
      <c r="S1178" s="68"/>
    </row>
    <row r="1179" spans="1:19">
      <c r="A1179" s="70"/>
      <c r="B1179" s="70"/>
      <c r="C1179" s="131"/>
      <c r="D1179" s="198"/>
      <c r="E1179" s="68"/>
      <c r="S1179" s="68"/>
    </row>
    <row r="1180" spans="1:19">
      <c r="A1180" s="70"/>
      <c r="B1180" s="70"/>
      <c r="C1180" s="131"/>
      <c r="D1180" s="198"/>
      <c r="E1180" s="68"/>
      <c r="S1180" s="68"/>
    </row>
    <row r="1181" spans="1:19">
      <c r="A1181" s="70"/>
      <c r="B1181" s="70"/>
      <c r="C1181" s="131"/>
      <c r="D1181" s="198"/>
      <c r="E1181" s="68"/>
      <c r="S1181" s="68"/>
    </row>
    <row r="1182" spans="1:19">
      <c r="A1182" s="70"/>
      <c r="B1182" s="70"/>
      <c r="C1182" s="131"/>
      <c r="D1182" s="198"/>
      <c r="E1182" s="68"/>
      <c r="S1182" s="68"/>
    </row>
    <row r="1183" spans="1:19">
      <c r="A1183" s="70"/>
      <c r="B1183" s="70"/>
      <c r="C1183" s="131"/>
      <c r="D1183" s="198"/>
      <c r="E1183" s="68"/>
      <c r="S1183" s="68"/>
    </row>
    <row r="1184" spans="1:19">
      <c r="A1184" s="70"/>
      <c r="B1184" s="70"/>
      <c r="C1184" s="131"/>
      <c r="D1184" s="198"/>
      <c r="E1184" s="68"/>
      <c r="S1184" s="68"/>
    </row>
    <row r="1185" spans="1:19">
      <c r="A1185" s="70"/>
      <c r="B1185" s="70"/>
      <c r="C1185" s="131"/>
      <c r="D1185" s="198"/>
      <c r="E1185" s="68"/>
      <c r="S1185" s="68"/>
    </row>
    <row r="1186" spans="1:19">
      <c r="A1186" s="70"/>
      <c r="B1186" s="70"/>
      <c r="C1186" s="131"/>
      <c r="D1186" s="198"/>
      <c r="E1186" s="68"/>
      <c r="S1186" s="68"/>
    </row>
    <row r="1187" spans="1:19">
      <c r="A1187" s="70"/>
      <c r="B1187" s="70"/>
      <c r="C1187" s="131"/>
      <c r="D1187" s="198"/>
      <c r="E1187" s="68"/>
      <c r="S1187" s="68"/>
    </row>
    <row r="1188" spans="1:19">
      <c r="A1188" s="70"/>
      <c r="B1188" s="70"/>
      <c r="C1188" s="131"/>
      <c r="D1188" s="198"/>
      <c r="E1188" s="68"/>
      <c r="S1188" s="68"/>
    </row>
    <row r="1189" spans="1:19">
      <c r="A1189" s="70"/>
      <c r="B1189" s="70"/>
      <c r="C1189" s="131"/>
      <c r="D1189" s="198"/>
      <c r="E1189" s="68"/>
      <c r="S1189" s="68"/>
    </row>
    <row r="1190" spans="1:19">
      <c r="A1190" s="70"/>
      <c r="B1190" s="70"/>
      <c r="C1190" s="131"/>
      <c r="D1190" s="198"/>
      <c r="E1190" s="68"/>
      <c r="S1190" s="68"/>
    </row>
    <row r="1191" spans="1:19">
      <c r="A1191" s="70"/>
      <c r="B1191" s="70"/>
      <c r="C1191" s="131"/>
      <c r="D1191" s="198"/>
      <c r="E1191" s="68"/>
      <c r="S1191" s="68"/>
    </row>
    <row r="1192" spans="1:19">
      <c r="A1192" s="70"/>
      <c r="B1192" s="70"/>
      <c r="C1192" s="131"/>
      <c r="D1192" s="198"/>
      <c r="E1192" s="68"/>
      <c r="S1192" s="68"/>
    </row>
    <row r="1193" spans="1:19">
      <c r="A1193" s="70"/>
      <c r="B1193" s="70"/>
      <c r="C1193" s="131"/>
      <c r="D1193" s="198"/>
      <c r="E1193" s="68"/>
      <c r="S1193" s="68"/>
    </row>
    <row r="1194" spans="1:19">
      <c r="A1194" s="70"/>
      <c r="B1194" s="70"/>
      <c r="C1194" s="131"/>
      <c r="D1194" s="198"/>
      <c r="E1194" s="68"/>
      <c r="S1194" s="68"/>
    </row>
    <row r="1195" spans="1:19">
      <c r="A1195" s="70"/>
      <c r="B1195" s="70"/>
      <c r="C1195" s="131"/>
      <c r="D1195" s="198"/>
      <c r="E1195" s="68"/>
      <c r="S1195" s="68"/>
    </row>
    <row r="1196" spans="1:19">
      <c r="A1196" s="70"/>
      <c r="B1196" s="70"/>
      <c r="C1196" s="131"/>
      <c r="D1196" s="198"/>
      <c r="E1196" s="68"/>
      <c r="S1196" s="68"/>
    </row>
    <row r="1197" spans="1:19">
      <c r="A1197" s="70"/>
      <c r="B1197" s="70"/>
      <c r="C1197" s="131"/>
      <c r="D1197" s="198"/>
      <c r="E1197" s="68"/>
      <c r="S1197" s="68"/>
    </row>
    <row r="1198" spans="1:19">
      <c r="A1198" s="70"/>
      <c r="B1198" s="70"/>
      <c r="C1198" s="131"/>
      <c r="D1198" s="198"/>
      <c r="E1198" s="68"/>
      <c r="S1198" s="68"/>
    </row>
    <row r="1199" spans="1:19">
      <c r="A1199" s="70"/>
      <c r="B1199" s="70"/>
      <c r="C1199" s="131"/>
      <c r="D1199" s="198"/>
      <c r="E1199" s="68"/>
      <c r="S1199" s="68"/>
    </row>
    <row r="1200" spans="1:19">
      <c r="A1200" s="70"/>
      <c r="B1200" s="70"/>
      <c r="C1200" s="131"/>
      <c r="D1200" s="198"/>
      <c r="E1200" s="68"/>
      <c r="S1200" s="68"/>
    </row>
    <row r="1201" spans="1:19">
      <c r="A1201" s="70"/>
      <c r="B1201" s="70"/>
      <c r="C1201" s="131"/>
      <c r="D1201" s="198"/>
      <c r="E1201" s="68"/>
      <c r="S1201" s="68"/>
    </row>
    <row r="1202" spans="1:19">
      <c r="A1202" s="70"/>
      <c r="B1202" s="70"/>
      <c r="C1202" s="131"/>
      <c r="D1202" s="198"/>
      <c r="E1202" s="68"/>
      <c r="S1202" s="68"/>
    </row>
    <row r="1203" spans="1:19">
      <c r="A1203" s="70"/>
      <c r="B1203" s="70"/>
      <c r="C1203" s="131"/>
      <c r="D1203" s="198"/>
      <c r="E1203" s="68"/>
      <c r="S1203" s="68"/>
    </row>
    <row r="1204" spans="1:19">
      <c r="A1204" s="70"/>
      <c r="B1204" s="70"/>
      <c r="C1204" s="131"/>
      <c r="D1204" s="198"/>
      <c r="E1204" s="68"/>
      <c r="S1204" s="68"/>
    </row>
    <row r="1205" spans="1:19">
      <c r="A1205" s="70"/>
      <c r="B1205" s="70"/>
      <c r="C1205" s="131"/>
      <c r="D1205" s="198"/>
      <c r="E1205" s="68"/>
      <c r="S1205" s="68"/>
    </row>
    <row r="1206" spans="1:19">
      <c r="A1206" s="70"/>
      <c r="B1206" s="70"/>
      <c r="C1206" s="131"/>
      <c r="D1206" s="198"/>
      <c r="E1206" s="68"/>
      <c r="S1206" s="68"/>
    </row>
    <row r="1207" spans="1:19">
      <c r="A1207" s="70"/>
      <c r="B1207" s="70"/>
      <c r="C1207" s="131"/>
      <c r="D1207" s="198"/>
      <c r="E1207" s="68"/>
      <c r="S1207" s="68"/>
    </row>
    <row r="1208" spans="1:19">
      <c r="A1208" s="70"/>
      <c r="B1208" s="70"/>
      <c r="C1208" s="131"/>
      <c r="D1208" s="198"/>
      <c r="E1208" s="68"/>
      <c r="S1208" s="68"/>
    </row>
    <row r="1209" spans="1:19">
      <c r="A1209" s="70"/>
      <c r="B1209" s="70"/>
      <c r="C1209" s="131"/>
      <c r="D1209" s="198"/>
      <c r="E1209" s="68"/>
      <c r="S1209" s="68"/>
    </row>
    <row r="1210" spans="1:19">
      <c r="A1210" s="70"/>
      <c r="B1210" s="70"/>
      <c r="C1210" s="131"/>
      <c r="D1210" s="198"/>
      <c r="E1210" s="68"/>
      <c r="S1210" s="68"/>
    </row>
    <row r="1211" spans="1:19">
      <c r="A1211" s="70"/>
      <c r="B1211" s="70"/>
      <c r="C1211" s="131"/>
      <c r="D1211" s="198"/>
      <c r="E1211" s="68"/>
      <c r="S1211" s="68"/>
    </row>
    <row r="1212" spans="1:19">
      <c r="A1212" s="70"/>
      <c r="B1212" s="70"/>
      <c r="C1212" s="131"/>
      <c r="D1212" s="198"/>
      <c r="E1212" s="68"/>
      <c r="S1212" s="68"/>
    </row>
    <row r="1213" spans="1:19">
      <c r="A1213" s="70"/>
      <c r="B1213" s="70"/>
      <c r="C1213" s="131"/>
      <c r="D1213" s="198"/>
      <c r="E1213" s="68"/>
      <c r="S1213" s="68"/>
    </row>
    <row r="1214" spans="1:19">
      <c r="A1214" s="70"/>
      <c r="B1214" s="70"/>
      <c r="C1214" s="131"/>
      <c r="D1214" s="198"/>
      <c r="E1214" s="68"/>
      <c r="S1214" s="68"/>
    </row>
    <row r="1215" spans="1:19">
      <c r="A1215" s="70"/>
      <c r="B1215" s="70"/>
      <c r="C1215" s="131"/>
      <c r="D1215" s="198"/>
      <c r="E1215" s="68"/>
      <c r="S1215" s="68"/>
    </row>
    <row r="1216" spans="1:19">
      <c r="A1216" s="70"/>
      <c r="B1216" s="70"/>
      <c r="C1216" s="131"/>
      <c r="D1216" s="198"/>
      <c r="E1216" s="68"/>
      <c r="S1216" s="68"/>
    </row>
    <row r="1217" spans="1:19">
      <c r="A1217" s="70"/>
      <c r="B1217" s="70"/>
      <c r="C1217" s="131"/>
      <c r="D1217" s="198"/>
      <c r="E1217" s="68"/>
      <c r="S1217" s="68"/>
    </row>
    <row r="1218" spans="1:19">
      <c r="A1218" s="70"/>
      <c r="B1218" s="70"/>
      <c r="C1218" s="131"/>
      <c r="D1218" s="198"/>
      <c r="E1218" s="68"/>
      <c r="S1218" s="68"/>
    </row>
    <row r="1219" spans="1:19">
      <c r="A1219" s="70"/>
      <c r="B1219" s="70"/>
      <c r="C1219" s="131"/>
      <c r="D1219" s="198"/>
      <c r="E1219" s="68"/>
      <c r="S1219" s="68"/>
    </row>
    <row r="1220" spans="1:19">
      <c r="A1220" s="70"/>
      <c r="B1220" s="70"/>
      <c r="C1220" s="131"/>
      <c r="D1220" s="198"/>
      <c r="E1220" s="68"/>
      <c r="S1220" s="68"/>
    </row>
    <row r="1221" spans="1:19">
      <c r="A1221" s="70"/>
      <c r="B1221" s="70"/>
      <c r="C1221" s="131"/>
      <c r="D1221" s="198"/>
      <c r="E1221" s="68"/>
      <c r="S1221" s="68"/>
    </row>
    <row r="1222" spans="1:19">
      <c r="A1222" s="70"/>
      <c r="B1222" s="70"/>
      <c r="C1222" s="131"/>
      <c r="D1222" s="198"/>
      <c r="E1222" s="68"/>
      <c r="S1222" s="68"/>
    </row>
    <row r="1223" spans="1:19">
      <c r="A1223" s="70"/>
      <c r="B1223" s="70"/>
      <c r="C1223" s="131"/>
      <c r="D1223" s="198"/>
      <c r="E1223" s="68"/>
      <c r="S1223" s="68"/>
    </row>
    <row r="1224" spans="1:19">
      <c r="A1224" s="70"/>
      <c r="B1224" s="70"/>
      <c r="C1224" s="131"/>
      <c r="D1224" s="198"/>
      <c r="E1224" s="68"/>
      <c r="S1224" s="68"/>
    </row>
    <row r="1225" spans="1:19">
      <c r="A1225" s="70"/>
      <c r="B1225" s="70"/>
      <c r="C1225" s="131"/>
      <c r="D1225" s="198"/>
      <c r="E1225" s="68"/>
      <c r="S1225" s="68"/>
    </row>
    <row r="1226" spans="1:19">
      <c r="A1226" s="70"/>
      <c r="B1226" s="70"/>
      <c r="C1226" s="131"/>
      <c r="D1226" s="198"/>
      <c r="E1226" s="68"/>
      <c r="S1226" s="68"/>
    </row>
    <row r="1227" spans="1:19">
      <c r="A1227" s="70"/>
      <c r="B1227" s="70"/>
      <c r="C1227" s="131"/>
      <c r="D1227" s="198"/>
      <c r="E1227" s="68"/>
      <c r="S1227" s="68"/>
    </row>
    <row r="1228" spans="1:19">
      <c r="A1228" s="70"/>
      <c r="B1228" s="70"/>
      <c r="C1228" s="131"/>
      <c r="D1228" s="198"/>
      <c r="E1228" s="68"/>
      <c r="S1228" s="68"/>
    </row>
    <row r="1229" spans="1:19">
      <c r="A1229" s="70"/>
      <c r="B1229" s="70"/>
      <c r="C1229" s="131"/>
      <c r="D1229" s="198"/>
      <c r="E1229" s="68"/>
      <c r="S1229" s="68"/>
    </row>
    <row r="1230" spans="1:19">
      <c r="A1230" s="70"/>
      <c r="B1230" s="70"/>
      <c r="C1230" s="131"/>
      <c r="D1230" s="198"/>
      <c r="E1230" s="68"/>
      <c r="S1230" s="68"/>
    </row>
    <row r="1231" spans="1:19">
      <c r="A1231" s="70"/>
      <c r="B1231" s="70"/>
      <c r="C1231" s="131"/>
      <c r="D1231" s="198"/>
      <c r="E1231" s="68"/>
      <c r="S1231" s="68"/>
    </row>
    <row r="1232" spans="1:19">
      <c r="A1232" s="70"/>
      <c r="B1232" s="70"/>
      <c r="C1232" s="131"/>
      <c r="D1232" s="198"/>
      <c r="E1232" s="68"/>
      <c r="S1232" s="68"/>
    </row>
    <row r="1233" spans="1:19">
      <c r="A1233" s="70"/>
      <c r="B1233" s="70"/>
      <c r="C1233" s="131"/>
      <c r="D1233" s="198"/>
      <c r="E1233" s="68"/>
      <c r="S1233" s="68"/>
    </row>
    <row r="1234" spans="1:19">
      <c r="A1234" s="70"/>
      <c r="B1234" s="70"/>
      <c r="C1234" s="131"/>
      <c r="D1234" s="198"/>
      <c r="E1234" s="68"/>
      <c r="S1234" s="68"/>
    </row>
    <row r="1235" spans="1:19">
      <c r="A1235" s="70"/>
      <c r="B1235" s="70"/>
      <c r="C1235" s="131"/>
      <c r="D1235" s="198"/>
      <c r="E1235" s="68"/>
      <c r="S1235" s="68"/>
    </row>
    <row r="1236" spans="1:19">
      <c r="A1236" s="70"/>
      <c r="B1236" s="70"/>
      <c r="C1236" s="131"/>
      <c r="D1236" s="198"/>
      <c r="E1236" s="68"/>
      <c r="S1236" s="68"/>
    </row>
    <row r="1237" spans="1:19">
      <c r="A1237" s="70"/>
      <c r="B1237" s="70"/>
      <c r="C1237" s="131"/>
      <c r="D1237" s="198"/>
      <c r="E1237" s="68"/>
      <c r="S1237" s="68"/>
    </row>
    <row r="1238" spans="1:19">
      <c r="A1238" s="70"/>
      <c r="B1238" s="70"/>
      <c r="C1238" s="131"/>
      <c r="D1238" s="198"/>
      <c r="E1238" s="68"/>
      <c r="S1238" s="68"/>
    </row>
    <row r="1239" spans="1:19">
      <c r="A1239" s="70"/>
      <c r="B1239" s="70"/>
      <c r="C1239" s="131"/>
      <c r="D1239" s="198"/>
      <c r="E1239" s="68"/>
      <c r="S1239" s="68"/>
    </row>
    <row r="1240" spans="1:19">
      <c r="A1240" s="70"/>
      <c r="B1240" s="70"/>
      <c r="C1240" s="131"/>
      <c r="D1240" s="198"/>
      <c r="E1240" s="68"/>
      <c r="S1240" s="68"/>
    </row>
    <row r="1241" spans="1:19">
      <c r="A1241" s="70"/>
      <c r="B1241" s="70"/>
      <c r="C1241" s="131"/>
      <c r="D1241" s="198"/>
      <c r="E1241" s="68"/>
      <c r="S1241" s="68"/>
    </row>
    <row r="1242" spans="1:19">
      <c r="A1242" s="70"/>
      <c r="B1242" s="70"/>
      <c r="C1242" s="131"/>
      <c r="D1242" s="198"/>
      <c r="E1242" s="68"/>
      <c r="S1242" s="68"/>
    </row>
    <row r="1243" spans="1:19">
      <c r="A1243" s="70"/>
      <c r="B1243" s="70"/>
      <c r="C1243" s="131"/>
      <c r="D1243" s="198"/>
      <c r="E1243" s="68"/>
      <c r="S1243" s="68"/>
    </row>
    <row r="1244" spans="1:19">
      <c r="A1244" s="70"/>
      <c r="B1244" s="70"/>
      <c r="C1244" s="131"/>
      <c r="D1244" s="198"/>
      <c r="E1244" s="68"/>
      <c r="S1244" s="68"/>
    </row>
    <row r="1245" spans="1:19">
      <c r="A1245" s="70"/>
      <c r="B1245" s="70"/>
      <c r="C1245" s="131"/>
      <c r="D1245" s="198"/>
      <c r="E1245" s="68"/>
      <c r="S1245" s="68"/>
    </row>
    <row r="1246" spans="1:19">
      <c r="A1246" s="70"/>
      <c r="B1246" s="70"/>
      <c r="C1246" s="131"/>
      <c r="D1246" s="198"/>
      <c r="E1246" s="68"/>
      <c r="S1246" s="68"/>
    </row>
    <row r="1247" spans="1:19">
      <c r="A1247" s="70"/>
      <c r="B1247" s="70"/>
      <c r="C1247" s="131"/>
      <c r="D1247" s="198"/>
      <c r="E1247" s="68"/>
      <c r="S1247" s="68"/>
    </row>
    <row r="1248" spans="1:19">
      <c r="A1248" s="70"/>
      <c r="B1248" s="70"/>
      <c r="C1248" s="131"/>
      <c r="D1248" s="198"/>
      <c r="E1248" s="68"/>
      <c r="S1248" s="68"/>
    </row>
    <row r="1249" spans="1:19">
      <c r="A1249" s="70"/>
      <c r="B1249" s="70"/>
      <c r="C1249" s="131"/>
      <c r="D1249" s="198"/>
      <c r="E1249" s="68"/>
      <c r="S1249" s="68"/>
    </row>
    <row r="1250" spans="1:19">
      <c r="A1250" s="70"/>
      <c r="B1250" s="70"/>
      <c r="C1250" s="131"/>
      <c r="D1250" s="198"/>
      <c r="E1250" s="68"/>
      <c r="S1250" s="68"/>
    </row>
    <row r="1251" spans="1:19">
      <c r="A1251" s="70"/>
      <c r="B1251" s="70"/>
      <c r="C1251" s="131"/>
      <c r="D1251" s="198"/>
      <c r="E1251" s="68"/>
      <c r="S1251" s="68"/>
    </row>
    <row r="1252" spans="1:19">
      <c r="A1252" s="70"/>
      <c r="B1252" s="70"/>
      <c r="C1252" s="131"/>
      <c r="D1252" s="198"/>
      <c r="E1252" s="68"/>
      <c r="S1252" s="68"/>
    </row>
    <row r="1253" spans="1:19">
      <c r="A1253" s="70"/>
      <c r="B1253" s="70"/>
      <c r="C1253" s="131"/>
      <c r="D1253" s="198"/>
      <c r="E1253" s="68"/>
      <c r="S1253" s="68"/>
    </row>
    <row r="1254" spans="1:19">
      <c r="A1254" s="70"/>
      <c r="B1254" s="70"/>
      <c r="C1254" s="131"/>
      <c r="D1254" s="198"/>
      <c r="E1254" s="68"/>
      <c r="S1254" s="68"/>
    </row>
    <row r="1255" spans="1:19">
      <c r="A1255" s="70"/>
      <c r="B1255" s="70"/>
      <c r="C1255" s="131"/>
      <c r="D1255" s="198"/>
      <c r="E1255" s="68"/>
      <c r="S1255" s="68"/>
    </row>
    <row r="1256" spans="1:19">
      <c r="A1256" s="70"/>
      <c r="B1256" s="70"/>
      <c r="C1256" s="131"/>
      <c r="D1256" s="198"/>
      <c r="E1256" s="68"/>
      <c r="S1256" s="68"/>
    </row>
    <row r="1257" spans="1:19">
      <c r="A1257" s="70"/>
      <c r="B1257" s="70"/>
      <c r="C1257" s="131"/>
      <c r="D1257" s="198"/>
      <c r="E1257" s="68"/>
      <c r="S1257" s="68"/>
    </row>
    <row r="1258" spans="1:19">
      <c r="A1258" s="70"/>
      <c r="B1258" s="70"/>
      <c r="C1258" s="131"/>
      <c r="D1258" s="198"/>
      <c r="E1258" s="68"/>
      <c r="S1258" s="68"/>
    </row>
    <row r="1259" spans="1:19">
      <c r="A1259" s="70"/>
      <c r="B1259" s="70"/>
      <c r="C1259" s="131"/>
      <c r="D1259" s="198"/>
      <c r="E1259" s="68"/>
      <c r="S1259" s="68"/>
    </row>
    <row r="1260" spans="1:19">
      <c r="A1260" s="70"/>
      <c r="B1260" s="70"/>
      <c r="C1260" s="131"/>
      <c r="D1260" s="198"/>
      <c r="E1260" s="68"/>
      <c r="S1260" s="68"/>
    </row>
    <row r="1261" spans="1:19">
      <c r="A1261" s="70"/>
      <c r="B1261" s="70"/>
      <c r="C1261" s="131"/>
      <c r="D1261" s="198"/>
      <c r="E1261" s="68"/>
      <c r="S1261" s="68"/>
    </row>
    <row r="1262" spans="1:19">
      <c r="A1262" s="70"/>
      <c r="B1262" s="70"/>
      <c r="C1262" s="131"/>
      <c r="D1262" s="198"/>
      <c r="E1262" s="68"/>
      <c r="S1262" s="68"/>
    </row>
    <row r="1263" spans="1:19">
      <c r="A1263" s="70"/>
      <c r="B1263" s="70"/>
      <c r="C1263" s="131"/>
      <c r="D1263" s="198"/>
      <c r="E1263" s="68"/>
      <c r="S1263" s="68"/>
    </row>
    <row r="1264" spans="1:19">
      <c r="A1264" s="70"/>
      <c r="B1264" s="70"/>
      <c r="C1264" s="131"/>
      <c r="D1264" s="198"/>
      <c r="E1264" s="68"/>
      <c r="S1264" s="68"/>
    </row>
    <row r="1265" spans="1:19">
      <c r="A1265" s="70"/>
      <c r="B1265" s="70"/>
      <c r="C1265" s="131"/>
      <c r="D1265" s="198"/>
      <c r="E1265" s="68"/>
      <c r="S1265" s="68"/>
    </row>
    <row r="1266" spans="1:19">
      <c r="A1266" s="70"/>
      <c r="B1266" s="70"/>
      <c r="C1266" s="131"/>
      <c r="D1266" s="198"/>
      <c r="E1266" s="68"/>
      <c r="S1266" s="68"/>
    </row>
    <row r="1267" spans="1:19">
      <c r="A1267" s="70"/>
      <c r="B1267" s="70"/>
      <c r="C1267" s="131"/>
      <c r="D1267" s="198"/>
      <c r="E1267" s="68"/>
      <c r="S1267" s="68"/>
    </row>
    <row r="1268" spans="1:19">
      <c r="A1268" s="70"/>
      <c r="B1268" s="70"/>
      <c r="C1268" s="131"/>
      <c r="D1268" s="198"/>
      <c r="E1268" s="68"/>
      <c r="S1268" s="68"/>
    </row>
    <row r="1269" spans="1:19">
      <c r="A1269" s="70"/>
      <c r="B1269" s="70"/>
      <c r="C1269" s="131"/>
      <c r="D1269" s="198"/>
      <c r="E1269" s="68"/>
      <c r="S1269" s="68"/>
    </row>
    <row r="1270" spans="1:19">
      <c r="A1270" s="70"/>
      <c r="B1270" s="70"/>
      <c r="C1270" s="131"/>
      <c r="D1270" s="198"/>
      <c r="E1270" s="68"/>
      <c r="S1270" s="68"/>
    </row>
    <row r="1271" spans="1:19">
      <c r="A1271" s="70"/>
      <c r="B1271" s="70"/>
      <c r="C1271" s="131"/>
      <c r="D1271" s="198"/>
      <c r="E1271" s="68"/>
      <c r="S1271" s="68"/>
    </row>
    <row r="1272" spans="1:19">
      <c r="A1272" s="70"/>
      <c r="B1272" s="70"/>
      <c r="C1272" s="131"/>
      <c r="D1272" s="198"/>
      <c r="E1272" s="68"/>
      <c r="S1272" s="68"/>
    </row>
    <row r="1273" spans="1:19">
      <c r="A1273" s="70"/>
      <c r="B1273" s="70"/>
      <c r="C1273" s="131"/>
      <c r="D1273" s="198"/>
      <c r="E1273" s="68"/>
      <c r="S1273" s="68"/>
    </row>
    <row r="1274" spans="1:19">
      <c r="A1274" s="70"/>
      <c r="B1274" s="70"/>
      <c r="C1274" s="131"/>
      <c r="D1274" s="198"/>
      <c r="E1274" s="68"/>
      <c r="S1274" s="68"/>
    </row>
    <row r="1275" spans="1:19">
      <c r="A1275" s="70"/>
      <c r="B1275" s="70"/>
      <c r="C1275" s="131"/>
      <c r="D1275" s="198"/>
      <c r="E1275" s="68"/>
      <c r="S1275" s="68"/>
    </row>
    <row r="1276" spans="1:19">
      <c r="A1276" s="70"/>
      <c r="B1276" s="70"/>
      <c r="C1276" s="131"/>
      <c r="D1276" s="198"/>
      <c r="E1276" s="68"/>
      <c r="S1276" s="68"/>
    </row>
    <row r="1277" spans="1:19">
      <c r="A1277" s="70"/>
      <c r="B1277" s="70"/>
      <c r="C1277" s="131"/>
      <c r="D1277" s="198"/>
      <c r="E1277" s="68"/>
      <c r="S1277" s="68"/>
    </row>
    <row r="1278" spans="1:19">
      <c r="A1278" s="70"/>
      <c r="B1278" s="70"/>
      <c r="C1278" s="131"/>
      <c r="D1278" s="198"/>
      <c r="E1278" s="68"/>
      <c r="S1278" s="68"/>
    </row>
    <row r="1279" spans="1:19">
      <c r="A1279" s="70"/>
      <c r="B1279" s="70"/>
      <c r="C1279" s="131"/>
      <c r="D1279" s="198"/>
      <c r="E1279" s="68"/>
      <c r="S1279" s="68"/>
    </row>
    <row r="1280" spans="1:19">
      <c r="A1280" s="70"/>
      <c r="B1280" s="70"/>
      <c r="C1280" s="131"/>
      <c r="D1280" s="198"/>
      <c r="E1280" s="68"/>
      <c r="S1280" s="68"/>
    </row>
    <row r="1281" spans="1:19">
      <c r="A1281" s="70"/>
      <c r="B1281" s="70"/>
      <c r="C1281" s="131"/>
      <c r="D1281" s="198"/>
      <c r="E1281" s="68"/>
      <c r="S1281" s="68"/>
    </row>
    <row r="1282" spans="1:19">
      <c r="A1282" s="70"/>
      <c r="B1282" s="70"/>
      <c r="C1282" s="131"/>
      <c r="D1282" s="198"/>
      <c r="E1282" s="68"/>
      <c r="S1282" s="68"/>
    </row>
    <row r="1283" spans="1:19">
      <c r="A1283" s="70"/>
      <c r="B1283" s="70"/>
      <c r="C1283" s="131"/>
      <c r="D1283" s="198"/>
      <c r="E1283" s="68"/>
      <c r="S1283" s="68"/>
    </row>
    <row r="1284" spans="1:19">
      <c r="A1284" s="70"/>
      <c r="B1284" s="70"/>
      <c r="C1284" s="131"/>
      <c r="D1284" s="198"/>
      <c r="E1284" s="68"/>
      <c r="S1284" s="68"/>
    </row>
    <row r="1285" spans="1:19">
      <c r="A1285" s="70"/>
      <c r="B1285" s="70"/>
      <c r="C1285" s="131"/>
      <c r="D1285" s="198"/>
      <c r="E1285" s="68"/>
      <c r="S1285" s="68"/>
    </row>
    <row r="1286" spans="1:19">
      <c r="A1286" s="70"/>
      <c r="B1286" s="70"/>
      <c r="C1286" s="131"/>
      <c r="D1286" s="198"/>
      <c r="E1286" s="68"/>
      <c r="S1286" s="68"/>
    </row>
    <row r="1287" spans="1:19">
      <c r="A1287" s="70"/>
      <c r="B1287" s="70"/>
      <c r="C1287" s="131"/>
      <c r="D1287" s="198"/>
      <c r="E1287" s="68"/>
      <c r="S1287" s="68"/>
    </row>
    <row r="1288" spans="1:19">
      <c r="A1288" s="70"/>
      <c r="B1288" s="70"/>
      <c r="C1288" s="131"/>
      <c r="D1288" s="198"/>
      <c r="E1288" s="68"/>
      <c r="S1288" s="68"/>
    </row>
    <row r="1289" spans="1:19">
      <c r="A1289" s="70"/>
      <c r="B1289" s="70"/>
      <c r="C1289" s="131"/>
      <c r="D1289" s="198"/>
      <c r="E1289" s="68"/>
      <c r="S1289" s="68"/>
    </row>
    <row r="1290" spans="1:19">
      <c r="A1290" s="70"/>
      <c r="B1290" s="70"/>
      <c r="C1290" s="131"/>
      <c r="D1290" s="198"/>
      <c r="E1290" s="68"/>
      <c r="S1290" s="68"/>
    </row>
    <row r="1291" spans="1:19">
      <c r="A1291" s="70"/>
      <c r="B1291" s="70"/>
      <c r="C1291" s="131"/>
      <c r="D1291" s="198"/>
      <c r="E1291" s="68"/>
      <c r="S1291" s="68"/>
    </row>
    <row r="1292" spans="1:19">
      <c r="A1292" s="70"/>
      <c r="B1292" s="70"/>
      <c r="C1292" s="131"/>
      <c r="D1292" s="198"/>
      <c r="E1292" s="68"/>
      <c r="S1292" s="68"/>
    </row>
    <row r="1293" spans="1:19">
      <c r="A1293" s="70"/>
      <c r="B1293" s="70"/>
      <c r="C1293" s="131"/>
      <c r="D1293" s="198"/>
      <c r="E1293" s="68"/>
      <c r="S1293" s="68"/>
    </row>
    <row r="1294" spans="1:19">
      <c r="A1294" s="70"/>
      <c r="B1294" s="70"/>
      <c r="C1294" s="131"/>
      <c r="D1294" s="198"/>
      <c r="E1294" s="68"/>
      <c r="S1294" s="68"/>
    </row>
    <row r="1295" spans="1:19">
      <c r="A1295" s="70"/>
      <c r="B1295" s="70"/>
      <c r="C1295" s="131"/>
      <c r="D1295" s="198"/>
      <c r="E1295" s="68"/>
      <c r="S1295" s="68"/>
    </row>
    <row r="1296" spans="1:19">
      <c r="A1296" s="70"/>
      <c r="B1296" s="70"/>
      <c r="C1296" s="131"/>
      <c r="D1296" s="198"/>
      <c r="E1296" s="68"/>
      <c r="S1296" s="68"/>
    </row>
    <row r="1297" spans="1:19">
      <c r="A1297" s="70"/>
      <c r="B1297" s="70"/>
      <c r="C1297" s="131"/>
      <c r="D1297" s="198"/>
      <c r="E1297" s="68"/>
      <c r="S1297" s="68"/>
    </row>
    <row r="1298" spans="1:19">
      <c r="A1298" s="70"/>
      <c r="B1298" s="70"/>
      <c r="C1298" s="131"/>
      <c r="D1298" s="198"/>
      <c r="E1298" s="68"/>
      <c r="S1298" s="68"/>
    </row>
    <row r="1299" spans="1:19">
      <c r="A1299" s="70"/>
      <c r="B1299" s="70"/>
      <c r="C1299" s="131"/>
      <c r="D1299" s="198"/>
      <c r="E1299" s="68"/>
      <c r="S1299" s="68"/>
    </row>
    <row r="1300" spans="1:19">
      <c r="A1300" s="70"/>
      <c r="B1300" s="70"/>
      <c r="C1300" s="131"/>
      <c r="D1300" s="198"/>
      <c r="E1300" s="68"/>
      <c r="S1300" s="68"/>
    </row>
    <row r="1301" spans="1:19">
      <c r="A1301" s="70"/>
      <c r="B1301" s="70"/>
      <c r="C1301" s="131"/>
      <c r="D1301" s="198"/>
      <c r="E1301" s="68"/>
      <c r="S1301" s="68"/>
    </row>
    <row r="1302" spans="1:19">
      <c r="A1302" s="70"/>
      <c r="B1302" s="70"/>
      <c r="C1302" s="131"/>
      <c r="D1302" s="198"/>
      <c r="E1302" s="68"/>
      <c r="S1302" s="68"/>
    </row>
    <row r="1303" spans="1:19">
      <c r="A1303" s="70"/>
      <c r="B1303" s="70"/>
      <c r="C1303" s="131"/>
      <c r="D1303" s="198"/>
      <c r="E1303" s="68"/>
      <c r="S1303" s="68"/>
    </row>
    <row r="1304" spans="1:19">
      <c r="A1304" s="70"/>
      <c r="B1304" s="70"/>
      <c r="C1304" s="131"/>
      <c r="D1304" s="198"/>
      <c r="E1304" s="68"/>
      <c r="S1304" s="68"/>
    </row>
    <row r="1305" spans="1:19">
      <c r="A1305" s="70"/>
      <c r="B1305" s="70"/>
      <c r="C1305" s="131"/>
      <c r="D1305" s="198"/>
      <c r="E1305" s="68"/>
      <c r="S1305" s="68"/>
    </row>
    <row r="1306" spans="1:19">
      <c r="A1306" s="70"/>
      <c r="B1306" s="70"/>
      <c r="C1306" s="131"/>
      <c r="D1306" s="198"/>
      <c r="E1306" s="68"/>
      <c r="S1306" s="68"/>
    </row>
    <row r="1307" spans="1:19">
      <c r="A1307" s="70"/>
      <c r="B1307" s="70"/>
      <c r="C1307" s="131"/>
      <c r="D1307" s="198"/>
      <c r="E1307" s="68"/>
      <c r="S1307" s="68"/>
    </row>
    <row r="1308" spans="1:19">
      <c r="A1308" s="70"/>
      <c r="B1308" s="70"/>
      <c r="C1308" s="131"/>
      <c r="D1308" s="198"/>
      <c r="E1308" s="68"/>
      <c r="S1308" s="68"/>
    </row>
    <row r="1309" spans="1:19">
      <c r="A1309" s="70"/>
      <c r="B1309" s="70"/>
      <c r="C1309" s="131"/>
      <c r="D1309" s="198"/>
      <c r="E1309" s="68"/>
      <c r="S1309" s="68"/>
    </row>
    <row r="1310" spans="1:19">
      <c r="A1310" s="70"/>
      <c r="B1310" s="70"/>
      <c r="C1310" s="131"/>
      <c r="D1310" s="198"/>
      <c r="E1310" s="68"/>
      <c r="S1310" s="68"/>
    </row>
    <row r="1311" spans="1:19">
      <c r="A1311" s="70"/>
      <c r="B1311" s="70"/>
      <c r="C1311" s="131"/>
      <c r="D1311" s="198"/>
      <c r="E1311" s="68"/>
      <c r="S1311" s="68"/>
    </row>
    <row r="1312" spans="1:19">
      <c r="A1312" s="70"/>
      <c r="B1312" s="70"/>
      <c r="C1312" s="131"/>
      <c r="D1312" s="198"/>
      <c r="E1312" s="68"/>
      <c r="S1312" s="68"/>
    </row>
    <row r="1313" spans="1:19">
      <c r="A1313" s="70"/>
      <c r="B1313" s="70"/>
      <c r="C1313" s="131"/>
      <c r="D1313" s="198"/>
      <c r="E1313" s="68"/>
      <c r="S1313" s="68"/>
    </row>
    <row r="1314" spans="1:19">
      <c r="A1314" s="70"/>
      <c r="B1314" s="70"/>
      <c r="C1314" s="131"/>
      <c r="D1314" s="198"/>
      <c r="E1314" s="68"/>
      <c r="S1314" s="68"/>
    </row>
    <row r="1315" spans="1:19">
      <c r="A1315" s="70"/>
      <c r="B1315" s="70"/>
      <c r="C1315" s="131"/>
      <c r="D1315" s="198"/>
      <c r="E1315" s="68"/>
      <c r="S1315" s="68"/>
    </row>
    <row r="1316" spans="1:19">
      <c r="A1316" s="70"/>
      <c r="B1316" s="70"/>
      <c r="C1316" s="131"/>
      <c r="D1316" s="198"/>
      <c r="E1316" s="68"/>
      <c r="S1316" s="68"/>
    </row>
    <row r="1317" spans="1:19">
      <c r="A1317" s="70"/>
      <c r="B1317" s="70"/>
      <c r="C1317" s="131"/>
      <c r="D1317" s="198"/>
      <c r="E1317" s="68"/>
      <c r="S1317" s="68"/>
    </row>
    <row r="1318" spans="1:19">
      <c r="A1318" s="70"/>
      <c r="B1318" s="70"/>
      <c r="C1318" s="131"/>
      <c r="D1318" s="198"/>
      <c r="E1318" s="68"/>
      <c r="S1318" s="68"/>
    </row>
    <row r="1319" spans="1:19">
      <c r="A1319" s="70"/>
      <c r="B1319" s="70"/>
      <c r="C1319" s="131"/>
      <c r="D1319" s="198"/>
      <c r="E1319" s="68"/>
      <c r="S1319" s="68"/>
    </row>
    <row r="1320" spans="1:19">
      <c r="A1320" s="70"/>
      <c r="B1320" s="70"/>
      <c r="C1320" s="131"/>
      <c r="D1320" s="198"/>
      <c r="E1320" s="68"/>
      <c r="S1320" s="68"/>
    </row>
    <row r="1321" spans="1:19">
      <c r="A1321" s="70"/>
      <c r="B1321" s="70"/>
      <c r="C1321" s="131"/>
      <c r="D1321" s="198"/>
      <c r="E1321" s="68"/>
      <c r="S1321" s="68"/>
    </row>
    <row r="1322" spans="1:19">
      <c r="A1322" s="70"/>
      <c r="B1322" s="70"/>
      <c r="C1322" s="131"/>
      <c r="D1322" s="198"/>
      <c r="E1322" s="68"/>
      <c r="S1322" s="68"/>
    </row>
    <row r="1323" spans="1:19">
      <c r="A1323" s="70"/>
      <c r="B1323" s="70"/>
      <c r="C1323" s="131"/>
      <c r="D1323" s="198"/>
      <c r="E1323" s="68"/>
      <c r="S1323" s="68"/>
    </row>
    <row r="1324" spans="1:19">
      <c r="A1324" s="70"/>
      <c r="B1324" s="70"/>
      <c r="C1324" s="131"/>
      <c r="D1324" s="198"/>
      <c r="E1324" s="68"/>
      <c r="S1324" s="68"/>
    </row>
    <row r="1325" spans="1:19">
      <c r="A1325" s="70"/>
      <c r="B1325" s="70"/>
      <c r="C1325" s="131"/>
      <c r="D1325" s="198"/>
      <c r="E1325" s="68"/>
      <c r="S1325" s="68"/>
    </row>
    <row r="1326" spans="1:19">
      <c r="A1326" s="70"/>
      <c r="B1326" s="70"/>
      <c r="C1326" s="131"/>
      <c r="D1326" s="198"/>
      <c r="E1326" s="68"/>
      <c r="S1326" s="68"/>
    </row>
    <row r="1327" spans="1:19">
      <c r="A1327" s="70"/>
      <c r="B1327" s="70"/>
      <c r="C1327" s="131"/>
      <c r="D1327" s="198"/>
      <c r="E1327" s="68"/>
      <c r="S1327" s="68"/>
    </row>
    <row r="1328" spans="1:19">
      <c r="A1328" s="70"/>
      <c r="B1328" s="70"/>
      <c r="C1328" s="131"/>
      <c r="D1328" s="198"/>
      <c r="E1328" s="68"/>
      <c r="S1328" s="68"/>
    </row>
    <row r="1329" spans="1:19">
      <c r="A1329" s="70"/>
      <c r="B1329" s="70"/>
      <c r="C1329" s="131"/>
      <c r="D1329" s="198"/>
      <c r="E1329" s="68"/>
      <c r="S1329" s="68"/>
    </row>
    <row r="1330" spans="1:19">
      <c r="A1330" s="70"/>
      <c r="B1330" s="70"/>
      <c r="C1330" s="131"/>
      <c r="D1330" s="198"/>
      <c r="E1330" s="68"/>
      <c r="S1330" s="68"/>
    </row>
    <row r="1331" spans="1:19">
      <c r="A1331" s="70"/>
      <c r="B1331" s="70"/>
      <c r="C1331" s="131"/>
      <c r="D1331" s="198"/>
      <c r="E1331" s="68"/>
      <c r="S1331" s="68"/>
    </row>
    <row r="1332" spans="1:19">
      <c r="A1332" s="70"/>
      <c r="B1332" s="70"/>
      <c r="C1332" s="131"/>
      <c r="D1332" s="198"/>
      <c r="E1332" s="68"/>
      <c r="S1332" s="68"/>
    </row>
    <row r="1333" spans="1:19">
      <c r="A1333" s="70"/>
      <c r="B1333" s="70"/>
      <c r="C1333" s="131"/>
      <c r="D1333" s="198"/>
      <c r="E1333" s="68"/>
      <c r="S1333" s="68"/>
    </row>
    <row r="1334" spans="1:19">
      <c r="A1334" s="70"/>
      <c r="B1334" s="70"/>
      <c r="C1334" s="131"/>
      <c r="D1334" s="198"/>
      <c r="E1334" s="68"/>
      <c r="S1334" s="68"/>
    </row>
    <row r="1335" spans="1:19">
      <c r="A1335" s="70"/>
      <c r="B1335" s="70"/>
      <c r="C1335" s="131"/>
      <c r="D1335" s="198"/>
      <c r="E1335" s="68"/>
      <c r="S1335" s="68"/>
    </row>
    <row r="1336" spans="1:19">
      <c r="A1336" s="70"/>
      <c r="B1336" s="70"/>
      <c r="C1336" s="131"/>
      <c r="D1336" s="198"/>
      <c r="E1336" s="68"/>
      <c r="S1336" s="68"/>
    </row>
    <row r="1337" spans="1:19">
      <c r="A1337" s="70"/>
      <c r="B1337" s="70"/>
      <c r="C1337" s="131"/>
      <c r="D1337" s="198"/>
      <c r="E1337" s="68"/>
      <c r="S1337" s="68"/>
    </row>
    <row r="1338" spans="1:19">
      <c r="A1338" s="70"/>
      <c r="B1338" s="70"/>
      <c r="C1338" s="131"/>
      <c r="D1338" s="198"/>
      <c r="E1338" s="68"/>
      <c r="S1338" s="68"/>
    </row>
    <row r="1339" spans="1:19">
      <c r="A1339" s="70"/>
      <c r="B1339" s="70"/>
      <c r="C1339" s="131"/>
      <c r="D1339" s="198"/>
      <c r="E1339" s="68"/>
      <c r="S1339" s="68"/>
    </row>
    <row r="1340" spans="1:19">
      <c r="A1340" s="70"/>
      <c r="B1340" s="70"/>
      <c r="C1340" s="131"/>
      <c r="D1340" s="198"/>
      <c r="E1340" s="68"/>
      <c r="S1340" s="68"/>
    </row>
    <row r="1341" spans="1:19">
      <c r="A1341" s="70"/>
      <c r="B1341" s="70"/>
      <c r="C1341" s="131"/>
      <c r="D1341" s="198"/>
      <c r="E1341" s="68"/>
      <c r="S1341" s="68"/>
    </row>
    <row r="1342" spans="1:19">
      <c r="A1342" s="70"/>
      <c r="B1342" s="70"/>
      <c r="C1342" s="131"/>
      <c r="D1342" s="198"/>
      <c r="E1342" s="68"/>
      <c r="S1342" s="68"/>
    </row>
    <row r="1343" spans="1:19">
      <c r="A1343" s="70"/>
      <c r="B1343" s="70"/>
      <c r="C1343" s="131"/>
      <c r="D1343" s="198"/>
      <c r="E1343" s="68"/>
      <c r="S1343" s="68"/>
    </row>
    <row r="1344" spans="1:19">
      <c r="A1344" s="70"/>
      <c r="B1344" s="70"/>
      <c r="C1344" s="131"/>
      <c r="D1344" s="198"/>
      <c r="E1344" s="68"/>
      <c r="S1344" s="68"/>
    </row>
    <row r="1345" spans="1:19">
      <c r="A1345" s="70"/>
      <c r="B1345" s="70"/>
      <c r="C1345" s="131"/>
      <c r="D1345" s="198"/>
      <c r="E1345" s="68"/>
      <c r="S1345" s="68"/>
    </row>
    <row r="1346" spans="1:19">
      <c r="A1346" s="70"/>
      <c r="B1346" s="70"/>
      <c r="C1346" s="131"/>
      <c r="D1346" s="198"/>
      <c r="E1346" s="68"/>
      <c r="S1346" s="68"/>
    </row>
    <row r="1347" spans="1:19">
      <c r="A1347" s="70"/>
      <c r="B1347" s="70"/>
      <c r="C1347" s="131"/>
      <c r="D1347" s="198"/>
      <c r="E1347" s="68"/>
      <c r="S1347" s="68"/>
    </row>
    <row r="1348" spans="1:19">
      <c r="A1348" s="70"/>
      <c r="B1348" s="70"/>
      <c r="C1348" s="131"/>
      <c r="D1348" s="198"/>
      <c r="E1348" s="68"/>
      <c r="S1348" s="68"/>
    </row>
    <row r="1349" spans="1:19">
      <c r="A1349" s="70"/>
      <c r="B1349" s="70"/>
      <c r="C1349" s="131"/>
      <c r="D1349" s="198"/>
      <c r="E1349" s="68"/>
      <c r="S1349" s="68"/>
    </row>
    <row r="1350" spans="1:19">
      <c r="A1350" s="70"/>
      <c r="B1350" s="70"/>
      <c r="C1350" s="131"/>
      <c r="D1350" s="198"/>
      <c r="E1350" s="68"/>
      <c r="S1350" s="68"/>
    </row>
    <row r="1351" spans="1:19">
      <c r="A1351" s="70"/>
      <c r="B1351" s="70"/>
      <c r="C1351" s="131"/>
      <c r="D1351" s="198"/>
      <c r="E1351" s="68"/>
      <c r="S1351" s="68"/>
    </row>
    <row r="1352" spans="1:19">
      <c r="A1352" s="70"/>
      <c r="B1352" s="70"/>
      <c r="C1352" s="131"/>
      <c r="D1352" s="198"/>
      <c r="E1352" s="68"/>
      <c r="S1352" s="68"/>
    </row>
    <row r="1353" spans="1:19">
      <c r="A1353" s="70"/>
      <c r="B1353" s="70"/>
      <c r="C1353" s="131"/>
      <c r="D1353" s="198"/>
      <c r="E1353" s="68"/>
      <c r="S1353" s="68"/>
    </row>
    <row r="1354" spans="1:19">
      <c r="A1354" s="70"/>
      <c r="B1354" s="70"/>
      <c r="C1354" s="131"/>
      <c r="D1354" s="198"/>
      <c r="E1354" s="68"/>
      <c r="S1354" s="68"/>
    </row>
    <row r="1355" spans="1:19">
      <c r="A1355" s="70"/>
      <c r="B1355" s="70"/>
      <c r="C1355" s="131"/>
      <c r="D1355" s="198"/>
      <c r="E1355" s="68"/>
      <c r="S1355" s="68"/>
    </row>
    <row r="1356" spans="1:19">
      <c r="A1356" s="70"/>
      <c r="B1356" s="70"/>
      <c r="C1356" s="131"/>
      <c r="D1356" s="198"/>
      <c r="E1356" s="68"/>
      <c r="S1356" s="68"/>
    </row>
    <row r="1357" spans="1:19">
      <c r="A1357" s="70"/>
      <c r="B1357" s="70"/>
      <c r="C1357" s="131"/>
      <c r="D1357" s="198"/>
      <c r="E1357" s="68"/>
      <c r="S1357" s="68"/>
    </row>
    <row r="1358" spans="1:19">
      <c r="A1358" s="70"/>
      <c r="B1358" s="70"/>
      <c r="C1358" s="131"/>
      <c r="D1358" s="198"/>
      <c r="E1358" s="68"/>
      <c r="S1358" s="68"/>
    </row>
    <row r="1359" spans="1:19">
      <c r="A1359" s="70"/>
      <c r="B1359" s="70"/>
      <c r="C1359" s="131"/>
      <c r="D1359" s="198"/>
      <c r="E1359" s="68"/>
      <c r="S1359" s="68"/>
    </row>
    <row r="1360" spans="1:19">
      <c r="A1360" s="70"/>
      <c r="B1360" s="70"/>
      <c r="C1360" s="131"/>
      <c r="D1360" s="198"/>
      <c r="E1360" s="68"/>
      <c r="S1360" s="68"/>
    </row>
    <row r="1361" spans="1:19">
      <c r="A1361" s="70"/>
      <c r="B1361" s="70"/>
      <c r="C1361" s="131"/>
      <c r="D1361" s="198"/>
      <c r="E1361" s="68"/>
      <c r="S1361" s="68"/>
    </row>
    <row r="1362" spans="1:19">
      <c r="A1362" s="70"/>
      <c r="B1362" s="70"/>
      <c r="C1362" s="131"/>
      <c r="D1362" s="198"/>
      <c r="E1362" s="68"/>
      <c r="S1362" s="68"/>
    </row>
    <row r="1363" spans="1:19">
      <c r="A1363" s="70"/>
      <c r="B1363" s="70"/>
      <c r="C1363" s="131"/>
      <c r="D1363" s="198"/>
      <c r="E1363" s="68"/>
      <c r="S1363" s="68"/>
    </row>
    <row r="1364" spans="1:19">
      <c r="A1364" s="70"/>
      <c r="B1364" s="70"/>
      <c r="C1364" s="131"/>
      <c r="D1364" s="198"/>
      <c r="E1364" s="68"/>
      <c r="S1364" s="68"/>
    </row>
    <row r="1365" spans="1:19">
      <c r="A1365" s="70"/>
      <c r="B1365" s="70"/>
      <c r="C1365" s="131"/>
      <c r="D1365" s="198"/>
      <c r="E1365" s="68"/>
      <c r="S1365" s="68"/>
    </row>
    <row r="1366" spans="1:19">
      <c r="A1366" s="70"/>
      <c r="B1366" s="70"/>
      <c r="C1366" s="131"/>
      <c r="D1366" s="198"/>
      <c r="E1366" s="68"/>
      <c r="S1366" s="68"/>
    </row>
    <row r="1367" spans="1:19">
      <c r="A1367" s="70"/>
      <c r="B1367" s="70"/>
      <c r="C1367" s="131"/>
      <c r="D1367" s="198"/>
      <c r="E1367" s="68"/>
      <c r="S1367" s="68"/>
    </row>
    <row r="1368" spans="1:19">
      <c r="A1368" s="70"/>
      <c r="B1368" s="70"/>
      <c r="C1368" s="131"/>
      <c r="D1368" s="198"/>
      <c r="E1368" s="68"/>
      <c r="S1368" s="68"/>
    </row>
    <row r="1369" spans="1:19">
      <c r="A1369" s="70"/>
      <c r="B1369" s="70"/>
      <c r="C1369" s="131"/>
      <c r="D1369" s="198"/>
      <c r="E1369" s="68"/>
      <c r="S1369" s="68"/>
    </row>
    <row r="1370" spans="1:19">
      <c r="A1370" s="70"/>
      <c r="B1370" s="70"/>
      <c r="C1370" s="131"/>
      <c r="D1370" s="198"/>
      <c r="E1370" s="68"/>
      <c r="S1370" s="68"/>
    </row>
    <row r="1371" spans="1:19">
      <c r="A1371" s="70"/>
      <c r="B1371" s="70"/>
      <c r="C1371" s="131"/>
      <c r="D1371" s="198"/>
      <c r="E1371" s="68"/>
      <c r="S1371" s="68"/>
    </row>
    <row r="1372" spans="1:19">
      <c r="A1372" s="70"/>
      <c r="B1372" s="70"/>
      <c r="C1372" s="131"/>
      <c r="D1372" s="198"/>
      <c r="E1372" s="68"/>
      <c r="S1372" s="68"/>
    </row>
    <row r="1373" spans="1:19">
      <c r="A1373" s="70"/>
      <c r="B1373" s="70"/>
      <c r="C1373" s="131"/>
      <c r="D1373" s="198"/>
      <c r="E1373" s="68"/>
      <c r="S1373" s="68"/>
    </row>
    <row r="1374" spans="1:19">
      <c r="A1374" s="70"/>
      <c r="B1374" s="70"/>
      <c r="C1374" s="131"/>
      <c r="D1374" s="198"/>
      <c r="E1374" s="68"/>
      <c r="S1374" s="68"/>
    </row>
    <row r="1375" spans="1:19">
      <c r="A1375" s="70"/>
      <c r="B1375" s="70"/>
      <c r="C1375" s="131"/>
      <c r="D1375" s="198"/>
      <c r="E1375" s="68"/>
      <c r="S1375" s="68"/>
    </row>
    <row r="1376" spans="1:19">
      <c r="A1376" s="70"/>
      <c r="B1376" s="70"/>
      <c r="C1376" s="131"/>
      <c r="D1376" s="198"/>
      <c r="E1376" s="68"/>
      <c r="S1376" s="68"/>
    </row>
    <row r="1377" spans="1:19">
      <c r="A1377" s="70"/>
      <c r="B1377" s="70"/>
      <c r="C1377" s="131"/>
      <c r="D1377" s="198"/>
      <c r="E1377" s="68"/>
      <c r="S1377" s="68"/>
    </row>
    <row r="1378" spans="1:19">
      <c r="A1378" s="70"/>
      <c r="B1378" s="70"/>
      <c r="C1378" s="131"/>
      <c r="D1378" s="198"/>
      <c r="E1378" s="68"/>
      <c r="S1378" s="68"/>
    </row>
    <row r="1379" spans="1:19">
      <c r="A1379" s="70"/>
      <c r="B1379" s="70"/>
      <c r="C1379" s="131"/>
      <c r="D1379" s="198"/>
      <c r="E1379" s="68"/>
      <c r="S1379" s="68"/>
    </row>
    <row r="1380" spans="1:19">
      <c r="A1380" s="70"/>
      <c r="B1380" s="70"/>
      <c r="C1380" s="131"/>
      <c r="D1380" s="198"/>
      <c r="E1380" s="68"/>
      <c r="S1380" s="68"/>
    </row>
    <row r="1381" spans="1:19">
      <c r="A1381" s="70"/>
      <c r="B1381" s="70"/>
      <c r="C1381" s="131"/>
      <c r="D1381" s="198"/>
      <c r="E1381" s="68"/>
      <c r="S1381" s="68"/>
    </row>
    <row r="1382" spans="1:19">
      <c r="A1382" s="70"/>
      <c r="B1382" s="70"/>
      <c r="C1382" s="131"/>
      <c r="D1382" s="198"/>
      <c r="E1382" s="68"/>
      <c r="S1382" s="68"/>
    </row>
    <row r="1383" spans="1:19">
      <c r="A1383" s="70"/>
      <c r="B1383" s="70"/>
      <c r="C1383" s="131"/>
      <c r="D1383" s="198"/>
      <c r="E1383" s="68"/>
      <c r="S1383" s="68"/>
    </row>
    <row r="1384" spans="1:19">
      <c r="A1384" s="70"/>
      <c r="B1384" s="70"/>
      <c r="C1384" s="131"/>
      <c r="D1384" s="198"/>
      <c r="E1384" s="68"/>
      <c r="S1384" s="68"/>
    </row>
    <row r="1385" spans="1:19">
      <c r="A1385" s="70"/>
      <c r="B1385" s="70"/>
      <c r="C1385" s="131"/>
      <c r="D1385" s="198"/>
      <c r="E1385" s="68"/>
      <c r="S1385" s="68"/>
    </row>
    <row r="1386" spans="1:19">
      <c r="A1386" s="70"/>
      <c r="B1386" s="70"/>
      <c r="C1386" s="131"/>
      <c r="D1386" s="198"/>
      <c r="E1386" s="68"/>
      <c r="S1386" s="68"/>
    </row>
    <row r="1387" spans="1:19">
      <c r="A1387" s="70"/>
      <c r="B1387" s="70"/>
      <c r="C1387" s="131"/>
      <c r="D1387" s="198"/>
      <c r="E1387" s="68"/>
      <c r="S1387" s="68"/>
    </row>
    <row r="1388" spans="1:19">
      <c r="A1388" s="70"/>
      <c r="B1388" s="70"/>
      <c r="C1388" s="131"/>
      <c r="D1388" s="198"/>
      <c r="E1388" s="68"/>
      <c r="S1388" s="68"/>
    </row>
    <row r="1389" spans="1:19">
      <c r="A1389" s="70"/>
      <c r="B1389" s="70"/>
      <c r="C1389" s="131"/>
      <c r="D1389" s="198"/>
      <c r="E1389" s="68"/>
      <c r="S1389" s="68"/>
    </row>
    <row r="1390" spans="1:19">
      <c r="A1390" s="70"/>
      <c r="B1390" s="70"/>
      <c r="C1390" s="131"/>
      <c r="D1390" s="198"/>
      <c r="E1390" s="68"/>
      <c r="S1390" s="68"/>
    </row>
    <row r="1391" spans="1:19">
      <c r="A1391" s="70"/>
      <c r="B1391" s="70"/>
      <c r="C1391" s="131"/>
      <c r="D1391" s="198"/>
      <c r="E1391" s="68"/>
      <c r="S1391" s="68"/>
    </row>
    <row r="1392" spans="1:19">
      <c r="A1392" s="70"/>
      <c r="B1392" s="70"/>
      <c r="C1392" s="131"/>
      <c r="D1392" s="198"/>
      <c r="E1392" s="68"/>
      <c r="S1392" s="68"/>
    </row>
    <row r="1393" spans="1:19">
      <c r="A1393" s="70"/>
      <c r="B1393" s="70"/>
      <c r="C1393" s="131"/>
      <c r="D1393" s="198"/>
      <c r="E1393" s="68"/>
      <c r="S1393" s="68"/>
    </row>
    <row r="1394" spans="1:19">
      <c r="A1394" s="70"/>
      <c r="B1394" s="70"/>
      <c r="C1394" s="131"/>
      <c r="D1394" s="198"/>
      <c r="E1394" s="68"/>
      <c r="S1394" s="68"/>
    </row>
    <row r="1395" spans="1:19">
      <c r="A1395" s="70"/>
      <c r="B1395" s="70"/>
      <c r="C1395" s="131"/>
      <c r="D1395" s="198"/>
      <c r="E1395" s="68"/>
      <c r="S1395" s="68"/>
    </row>
    <row r="1396" spans="1:19">
      <c r="A1396" s="70"/>
      <c r="B1396" s="70"/>
      <c r="C1396" s="131"/>
      <c r="D1396" s="198"/>
      <c r="E1396" s="68"/>
      <c r="S1396" s="68"/>
    </row>
    <row r="1397" spans="1:19">
      <c r="A1397" s="70"/>
      <c r="B1397" s="70"/>
      <c r="C1397" s="131"/>
      <c r="D1397" s="198"/>
      <c r="E1397" s="68"/>
      <c r="S1397" s="68"/>
    </row>
    <row r="1398" spans="1:19">
      <c r="A1398" s="70"/>
      <c r="B1398" s="70"/>
      <c r="C1398" s="131"/>
      <c r="D1398" s="198"/>
      <c r="E1398" s="68"/>
      <c r="S1398" s="68"/>
    </row>
    <row r="1399" spans="1:19">
      <c r="A1399" s="70"/>
      <c r="B1399" s="70"/>
      <c r="C1399" s="131"/>
      <c r="D1399" s="198"/>
      <c r="E1399" s="68"/>
      <c r="S1399" s="68"/>
    </row>
    <row r="1400" spans="1:19">
      <c r="A1400" s="70"/>
      <c r="B1400" s="70"/>
      <c r="C1400" s="131"/>
      <c r="D1400" s="198"/>
      <c r="E1400" s="68"/>
      <c r="S1400" s="68"/>
    </row>
    <row r="1401" spans="1:19">
      <c r="A1401" s="70"/>
      <c r="B1401" s="70"/>
      <c r="C1401" s="131"/>
      <c r="D1401" s="198"/>
      <c r="E1401" s="68"/>
      <c r="S1401" s="68"/>
    </row>
    <row r="1402" spans="1:19">
      <c r="A1402" s="70"/>
      <c r="B1402" s="70"/>
      <c r="C1402" s="131"/>
      <c r="D1402" s="198"/>
      <c r="E1402" s="68"/>
      <c r="S1402" s="68"/>
    </row>
    <row r="1403" spans="1:19">
      <c r="A1403" s="70"/>
      <c r="B1403" s="70"/>
      <c r="C1403" s="131"/>
      <c r="D1403" s="198"/>
      <c r="E1403" s="68"/>
      <c r="S1403" s="68"/>
    </row>
    <row r="1404" spans="1:19">
      <c r="A1404" s="70"/>
      <c r="B1404" s="70"/>
      <c r="C1404" s="131"/>
      <c r="D1404" s="198"/>
      <c r="E1404" s="68"/>
      <c r="S1404" s="68"/>
    </row>
    <row r="1405" spans="1:19">
      <c r="A1405" s="70"/>
      <c r="B1405" s="70"/>
      <c r="C1405" s="131"/>
      <c r="D1405" s="198"/>
      <c r="E1405" s="68"/>
      <c r="S1405" s="68"/>
    </row>
    <row r="1406" spans="1:19">
      <c r="A1406" s="70"/>
      <c r="B1406" s="70"/>
      <c r="C1406" s="131"/>
      <c r="D1406" s="198"/>
      <c r="E1406" s="68"/>
      <c r="S1406" s="68"/>
    </row>
    <row r="1407" spans="1:19">
      <c r="A1407" s="70"/>
      <c r="B1407" s="70"/>
      <c r="C1407" s="131"/>
      <c r="D1407" s="198"/>
      <c r="E1407" s="68"/>
      <c r="S1407" s="68"/>
    </row>
    <row r="1408" spans="1:19">
      <c r="A1408" s="70"/>
      <c r="B1408" s="70"/>
      <c r="C1408" s="131"/>
      <c r="D1408" s="198"/>
      <c r="E1408" s="68"/>
      <c r="S1408" s="68"/>
    </row>
    <row r="1409" spans="1:19">
      <c r="A1409" s="70"/>
      <c r="B1409" s="70"/>
      <c r="C1409" s="131"/>
      <c r="D1409" s="198"/>
      <c r="E1409" s="68"/>
      <c r="S1409" s="68"/>
    </row>
    <row r="1410" spans="1:19">
      <c r="A1410" s="70"/>
      <c r="B1410" s="70"/>
      <c r="C1410" s="131"/>
      <c r="D1410" s="198"/>
      <c r="E1410" s="68"/>
      <c r="S1410" s="68"/>
    </row>
    <row r="1411" spans="1:19">
      <c r="A1411" s="70"/>
      <c r="B1411" s="70"/>
      <c r="C1411" s="131"/>
      <c r="D1411" s="198"/>
      <c r="E1411" s="68"/>
      <c r="S1411" s="68"/>
    </row>
    <row r="1412" spans="1:19">
      <c r="A1412" s="70"/>
      <c r="B1412" s="70"/>
      <c r="C1412" s="131"/>
      <c r="D1412" s="198"/>
      <c r="E1412" s="68"/>
      <c r="S1412" s="68"/>
    </row>
    <row r="1413" spans="1:19">
      <c r="A1413" s="70"/>
      <c r="B1413" s="70"/>
      <c r="C1413" s="131"/>
      <c r="D1413" s="198"/>
      <c r="E1413" s="68"/>
      <c r="S1413" s="68"/>
    </row>
    <row r="1414" spans="1:19">
      <c r="A1414" s="70"/>
      <c r="B1414" s="70"/>
      <c r="C1414" s="131"/>
      <c r="D1414" s="198"/>
      <c r="E1414" s="68"/>
      <c r="S1414" s="68"/>
    </row>
    <row r="1415" spans="1:19">
      <c r="A1415" s="70"/>
      <c r="B1415" s="70"/>
      <c r="C1415" s="131"/>
      <c r="D1415" s="198"/>
      <c r="E1415" s="68"/>
      <c r="S1415" s="68"/>
    </row>
    <row r="1416" spans="1:19">
      <c r="A1416" s="70"/>
      <c r="B1416" s="70"/>
      <c r="C1416" s="131"/>
      <c r="D1416" s="198"/>
      <c r="E1416" s="68"/>
      <c r="S1416" s="68"/>
    </row>
    <row r="1417" spans="1:19">
      <c r="A1417" s="70"/>
      <c r="B1417" s="70"/>
      <c r="C1417" s="131"/>
      <c r="D1417" s="198"/>
      <c r="E1417" s="68"/>
      <c r="S1417" s="68"/>
    </row>
    <row r="1418" spans="1:19">
      <c r="A1418" s="70"/>
      <c r="B1418" s="70"/>
      <c r="C1418" s="131"/>
      <c r="D1418" s="198"/>
      <c r="E1418" s="68"/>
      <c r="S1418" s="68"/>
    </row>
    <row r="1419" spans="1:19">
      <c r="A1419" s="70"/>
      <c r="B1419" s="70"/>
      <c r="C1419" s="131"/>
      <c r="D1419" s="198"/>
      <c r="E1419" s="68"/>
      <c r="S1419" s="68"/>
    </row>
    <row r="1420" spans="1:19">
      <c r="A1420" s="70"/>
      <c r="B1420" s="70"/>
      <c r="C1420" s="131"/>
      <c r="D1420" s="198"/>
      <c r="E1420" s="68"/>
      <c r="S1420" s="68"/>
    </row>
    <row r="1421" spans="1:19">
      <c r="A1421" s="70"/>
      <c r="B1421" s="70"/>
      <c r="C1421" s="131"/>
      <c r="D1421" s="198"/>
      <c r="E1421" s="68"/>
      <c r="S1421" s="68"/>
    </row>
    <row r="1422" spans="1:19">
      <c r="A1422" s="70"/>
      <c r="B1422" s="70"/>
      <c r="C1422" s="131"/>
      <c r="D1422" s="198"/>
      <c r="E1422" s="68"/>
      <c r="S1422" s="68"/>
    </row>
    <row r="1423" spans="1:19">
      <c r="A1423" s="70"/>
      <c r="B1423" s="70"/>
      <c r="C1423" s="131"/>
      <c r="D1423" s="198"/>
      <c r="E1423" s="68"/>
      <c r="S1423" s="68"/>
    </row>
    <row r="1424" spans="1:19">
      <c r="A1424" s="70"/>
      <c r="B1424" s="70"/>
      <c r="C1424" s="131"/>
      <c r="D1424" s="198"/>
      <c r="E1424" s="68"/>
      <c r="S1424" s="68"/>
    </row>
    <row r="1425" spans="1:19">
      <c r="A1425" s="70"/>
      <c r="B1425" s="70"/>
      <c r="C1425" s="131"/>
      <c r="D1425" s="198"/>
      <c r="E1425" s="68"/>
      <c r="S1425" s="68"/>
    </row>
    <row r="1426" spans="1:19">
      <c r="A1426" s="70"/>
      <c r="B1426" s="70"/>
      <c r="C1426" s="131"/>
      <c r="D1426" s="198"/>
      <c r="E1426" s="68"/>
      <c r="S1426" s="68"/>
    </row>
    <row r="1427" spans="1:19">
      <c r="A1427" s="70"/>
      <c r="B1427" s="70"/>
      <c r="C1427" s="131"/>
      <c r="D1427" s="198"/>
      <c r="E1427" s="68"/>
      <c r="S1427" s="68"/>
    </row>
    <row r="1428" spans="1:19">
      <c r="A1428" s="70"/>
      <c r="B1428" s="70"/>
      <c r="C1428" s="131"/>
      <c r="D1428" s="198"/>
      <c r="E1428" s="68"/>
      <c r="S1428" s="68"/>
    </row>
    <row r="1429" spans="1:19">
      <c r="A1429" s="70"/>
      <c r="B1429" s="70"/>
      <c r="C1429" s="131"/>
      <c r="D1429" s="198"/>
      <c r="E1429" s="68"/>
      <c r="S1429" s="68"/>
    </row>
    <row r="1430" spans="1:19">
      <c r="A1430" s="70"/>
      <c r="B1430" s="70"/>
      <c r="C1430" s="131"/>
      <c r="D1430" s="198"/>
      <c r="E1430" s="68"/>
      <c r="S1430" s="68"/>
    </row>
    <row r="1431" spans="1:19">
      <c r="A1431" s="70"/>
      <c r="B1431" s="70"/>
      <c r="C1431" s="131"/>
      <c r="D1431" s="198"/>
      <c r="E1431" s="68"/>
      <c r="S1431" s="68"/>
    </row>
    <row r="1432" spans="1:19">
      <c r="A1432" s="70"/>
      <c r="B1432" s="70"/>
      <c r="C1432" s="131"/>
      <c r="D1432" s="198"/>
      <c r="E1432" s="68"/>
      <c r="S1432" s="68"/>
    </row>
    <row r="1433" spans="1:19">
      <c r="A1433" s="70"/>
      <c r="B1433" s="70"/>
      <c r="C1433" s="131"/>
      <c r="D1433" s="198"/>
      <c r="E1433" s="68"/>
      <c r="S1433" s="68"/>
    </row>
    <row r="1434" spans="1:19">
      <c r="A1434" s="70"/>
      <c r="B1434" s="70"/>
      <c r="C1434" s="131"/>
      <c r="D1434" s="198"/>
      <c r="E1434" s="68"/>
      <c r="S1434" s="68"/>
    </row>
    <row r="1435" spans="1:19">
      <c r="A1435" s="70"/>
      <c r="B1435" s="70"/>
      <c r="C1435" s="131"/>
      <c r="D1435" s="198"/>
      <c r="E1435" s="68"/>
      <c r="S1435" s="68"/>
    </row>
    <row r="1436" spans="1:19">
      <c r="A1436" s="70"/>
      <c r="B1436" s="70"/>
      <c r="C1436" s="131"/>
      <c r="D1436" s="198"/>
      <c r="E1436" s="68"/>
      <c r="S1436" s="68"/>
    </row>
    <row r="1437" spans="1:19">
      <c r="A1437" s="70"/>
      <c r="B1437" s="70"/>
      <c r="C1437" s="131"/>
      <c r="D1437" s="198"/>
      <c r="E1437" s="68"/>
      <c r="S1437" s="68"/>
    </row>
    <row r="1438" spans="1:19">
      <c r="A1438" s="70"/>
      <c r="B1438" s="70"/>
      <c r="C1438" s="131"/>
      <c r="D1438" s="198"/>
      <c r="E1438" s="68"/>
      <c r="S1438" s="68"/>
    </row>
    <row r="1439" spans="1:19">
      <c r="A1439" s="70"/>
      <c r="B1439" s="70"/>
      <c r="C1439" s="131"/>
      <c r="D1439" s="198"/>
      <c r="E1439" s="68"/>
      <c r="S1439" s="68"/>
    </row>
    <row r="1440" spans="1:19">
      <c r="A1440" s="70"/>
      <c r="B1440" s="70"/>
      <c r="C1440" s="131"/>
      <c r="D1440" s="198"/>
      <c r="E1440" s="68"/>
      <c r="S1440" s="68"/>
    </row>
    <row r="1441" spans="1:19">
      <c r="A1441" s="70"/>
      <c r="B1441" s="70"/>
      <c r="C1441" s="131"/>
      <c r="D1441" s="198"/>
      <c r="E1441" s="68"/>
      <c r="S1441" s="68"/>
    </row>
    <row r="1442" spans="1:19">
      <c r="A1442" s="70"/>
      <c r="B1442" s="70"/>
      <c r="C1442" s="131"/>
      <c r="D1442" s="198"/>
      <c r="E1442" s="68"/>
      <c r="S1442" s="68"/>
    </row>
    <row r="1443" spans="1:19">
      <c r="A1443" s="70"/>
      <c r="B1443" s="70"/>
      <c r="C1443" s="131"/>
      <c r="D1443" s="198"/>
      <c r="E1443" s="68"/>
      <c r="S1443" s="68"/>
    </row>
    <row r="1444" spans="1:19">
      <c r="A1444" s="70"/>
      <c r="B1444" s="70"/>
      <c r="C1444" s="131"/>
      <c r="D1444" s="198"/>
      <c r="E1444" s="68"/>
      <c r="S1444" s="68"/>
    </row>
    <row r="1445" spans="1:19">
      <c r="A1445" s="70"/>
      <c r="B1445" s="70"/>
      <c r="C1445" s="131"/>
      <c r="D1445" s="198"/>
      <c r="E1445" s="68"/>
      <c r="S1445" s="68"/>
    </row>
    <row r="1446" spans="1:19">
      <c r="A1446" s="70"/>
      <c r="B1446" s="70"/>
      <c r="C1446" s="131"/>
      <c r="D1446" s="198"/>
      <c r="E1446" s="68"/>
      <c r="S1446" s="68"/>
    </row>
    <row r="1447" spans="1:19">
      <c r="A1447" s="70"/>
      <c r="B1447" s="70"/>
      <c r="C1447" s="131"/>
      <c r="D1447" s="198"/>
      <c r="E1447" s="68"/>
      <c r="S1447" s="68"/>
    </row>
    <row r="1448" spans="1:19">
      <c r="A1448" s="70"/>
      <c r="B1448" s="70"/>
      <c r="C1448" s="131"/>
      <c r="D1448" s="198"/>
      <c r="E1448" s="68"/>
      <c r="S1448" s="68"/>
    </row>
    <row r="1449" spans="1:19">
      <c r="A1449" s="70"/>
      <c r="B1449" s="70"/>
      <c r="C1449" s="131"/>
      <c r="D1449" s="198"/>
      <c r="E1449" s="68"/>
      <c r="S1449" s="68"/>
    </row>
    <row r="1450" spans="1:19">
      <c r="A1450" s="70"/>
      <c r="B1450" s="70"/>
      <c r="C1450" s="131"/>
      <c r="D1450" s="198"/>
      <c r="E1450" s="68"/>
      <c r="S1450" s="68"/>
    </row>
    <row r="1451" spans="1:19">
      <c r="A1451" s="70"/>
      <c r="B1451" s="70"/>
      <c r="C1451" s="131"/>
      <c r="D1451" s="198"/>
      <c r="E1451" s="68"/>
      <c r="S1451" s="68"/>
    </row>
    <row r="1452" spans="1:19">
      <c r="A1452" s="70"/>
      <c r="B1452" s="70"/>
      <c r="C1452" s="131"/>
      <c r="D1452" s="198"/>
      <c r="E1452" s="68"/>
      <c r="S1452" s="68"/>
    </row>
    <row r="1453" spans="1:19">
      <c r="A1453" s="70"/>
      <c r="B1453" s="70"/>
      <c r="C1453" s="131"/>
      <c r="D1453" s="198"/>
      <c r="E1453" s="68"/>
      <c r="S1453" s="68"/>
    </row>
    <row r="1454" spans="1:19">
      <c r="A1454" s="70"/>
      <c r="B1454" s="70"/>
      <c r="C1454" s="131"/>
      <c r="D1454" s="198"/>
      <c r="E1454" s="68"/>
      <c r="S1454" s="68"/>
    </row>
    <row r="1455" spans="1:19">
      <c r="A1455" s="70"/>
      <c r="B1455" s="70"/>
      <c r="C1455" s="131"/>
      <c r="D1455" s="198"/>
      <c r="E1455" s="68"/>
      <c r="S1455" s="68"/>
    </row>
    <row r="1456" spans="1:19">
      <c r="A1456" s="70"/>
      <c r="B1456" s="70"/>
      <c r="C1456" s="131"/>
      <c r="D1456" s="198"/>
      <c r="E1456" s="68"/>
      <c r="S1456" s="68"/>
    </row>
    <row r="1457" spans="1:19">
      <c r="A1457" s="70"/>
      <c r="B1457" s="70"/>
      <c r="C1457" s="131"/>
      <c r="D1457" s="198"/>
      <c r="E1457" s="68"/>
      <c r="S1457" s="68"/>
    </row>
    <row r="1458" spans="1:19">
      <c r="A1458" s="70"/>
      <c r="B1458" s="70"/>
      <c r="C1458" s="131"/>
      <c r="D1458" s="198"/>
      <c r="E1458" s="68"/>
      <c r="S1458" s="68"/>
    </row>
    <row r="1459" spans="1:19">
      <c r="A1459" s="70"/>
      <c r="B1459" s="70"/>
      <c r="C1459" s="131"/>
      <c r="D1459" s="198"/>
      <c r="E1459" s="68"/>
      <c r="S1459" s="68"/>
    </row>
    <row r="1460" spans="1:19">
      <c r="A1460" s="70"/>
      <c r="B1460" s="70"/>
      <c r="C1460" s="131"/>
      <c r="D1460" s="198"/>
      <c r="E1460" s="68"/>
      <c r="S1460" s="68"/>
    </row>
    <row r="1461" spans="1:19">
      <c r="A1461" s="70"/>
      <c r="B1461" s="70"/>
      <c r="C1461" s="131"/>
      <c r="D1461" s="198"/>
      <c r="E1461" s="68"/>
      <c r="S1461" s="68"/>
    </row>
    <row r="1462" spans="1:19">
      <c r="A1462" s="70"/>
      <c r="B1462" s="70"/>
      <c r="C1462" s="131"/>
      <c r="D1462" s="198"/>
      <c r="E1462" s="68"/>
      <c r="S1462" s="68"/>
    </row>
    <row r="1463" spans="1:19">
      <c r="A1463" s="70"/>
      <c r="B1463" s="70"/>
      <c r="C1463" s="131"/>
      <c r="D1463" s="198"/>
      <c r="E1463" s="68"/>
      <c r="S1463" s="68"/>
    </row>
    <row r="1464" spans="1:19">
      <c r="A1464" s="70"/>
      <c r="B1464" s="70"/>
      <c r="C1464" s="131"/>
      <c r="D1464" s="198"/>
      <c r="E1464" s="68"/>
      <c r="S1464" s="68"/>
    </row>
    <row r="1465" spans="1:19">
      <c r="A1465" s="70"/>
      <c r="B1465" s="70"/>
      <c r="C1465" s="131"/>
      <c r="D1465" s="198"/>
      <c r="E1465" s="68"/>
      <c r="S1465" s="68"/>
    </row>
    <row r="1466" spans="1:19">
      <c r="A1466" s="70"/>
      <c r="B1466" s="70"/>
      <c r="C1466" s="131"/>
      <c r="D1466" s="198"/>
      <c r="E1466" s="68"/>
      <c r="S1466" s="68"/>
    </row>
    <row r="1467" spans="1:19">
      <c r="A1467" s="70"/>
      <c r="B1467" s="70"/>
      <c r="C1467" s="131"/>
      <c r="D1467" s="198"/>
      <c r="E1467" s="68"/>
      <c r="S1467" s="68"/>
    </row>
    <row r="1468" spans="1:19">
      <c r="A1468" s="70"/>
      <c r="B1468" s="70"/>
      <c r="C1468" s="131"/>
      <c r="D1468" s="198"/>
      <c r="E1468" s="68"/>
      <c r="S1468" s="68"/>
    </row>
    <row r="1469" spans="1:19">
      <c r="A1469" s="70"/>
      <c r="B1469" s="70"/>
      <c r="C1469" s="131"/>
      <c r="D1469" s="198"/>
      <c r="E1469" s="68"/>
      <c r="S1469" s="68"/>
    </row>
    <row r="1470" spans="1:19">
      <c r="A1470" s="70"/>
      <c r="B1470" s="70"/>
      <c r="C1470" s="131"/>
      <c r="D1470" s="198"/>
      <c r="E1470" s="68"/>
      <c r="S1470" s="68"/>
    </row>
    <row r="1471" spans="1:19">
      <c r="A1471" s="70"/>
      <c r="B1471" s="70"/>
      <c r="C1471" s="131"/>
      <c r="D1471" s="198"/>
      <c r="E1471" s="68"/>
      <c r="S1471" s="68"/>
    </row>
    <row r="1472" spans="1:19">
      <c r="A1472" s="70"/>
      <c r="B1472" s="70"/>
      <c r="C1472" s="131"/>
      <c r="D1472" s="198"/>
      <c r="E1472" s="68"/>
      <c r="S1472" s="68"/>
    </row>
    <row r="1473" spans="1:19">
      <c r="A1473" s="70"/>
      <c r="B1473" s="70"/>
      <c r="C1473" s="131"/>
      <c r="D1473" s="198"/>
      <c r="E1473" s="68"/>
      <c r="S1473" s="68"/>
    </row>
    <row r="1474" spans="1:19">
      <c r="A1474" s="70"/>
      <c r="B1474" s="70"/>
      <c r="C1474" s="131"/>
      <c r="D1474" s="198"/>
      <c r="E1474" s="68"/>
      <c r="S1474" s="68"/>
    </row>
    <row r="1475" spans="1:19">
      <c r="A1475" s="70"/>
      <c r="B1475" s="70"/>
      <c r="C1475" s="131"/>
      <c r="D1475" s="198"/>
      <c r="E1475" s="68"/>
      <c r="S1475" s="68"/>
    </row>
    <row r="1476" spans="1:19">
      <c r="A1476" s="70"/>
      <c r="B1476" s="70"/>
      <c r="C1476" s="131"/>
      <c r="D1476" s="198"/>
      <c r="E1476" s="68"/>
      <c r="S1476" s="68"/>
    </row>
    <row r="1477" spans="1:19">
      <c r="A1477" s="70"/>
      <c r="B1477" s="70"/>
      <c r="C1477" s="131"/>
      <c r="D1477" s="198"/>
      <c r="E1477" s="68"/>
      <c r="S1477" s="68"/>
    </row>
    <row r="1478" spans="1:19">
      <c r="A1478" s="70"/>
      <c r="B1478" s="70"/>
      <c r="C1478" s="131"/>
      <c r="D1478" s="198"/>
      <c r="E1478" s="68"/>
      <c r="S1478" s="68"/>
    </row>
    <row r="1479" spans="1:19">
      <c r="A1479" s="70"/>
      <c r="B1479" s="70"/>
      <c r="C1479" s="131"/>
      <c r="D1479" s="198"/>
      <c r="E1479" s="68"/>
      <c r="S1479" s="68"/>
    </row>
    <row r="1480" spans="1:19">
      <c r="A1480" s="70"/>
      <c r="B1480" s="70"/>
      <c r="C1480" s="131"/>
      <c r="D1480" s="198"/>
      <c r="E1480" s="68"/>
      <c r="S1480" s="68"/>
    </row>
    <row r="1481" spans="1:19">
      <c r="A1481" s="70"/>
      <c r="B1481" s="70"/>
      <c r="C1481" s="131"/>
      <c r="D1481" s="198"/>
      <c r="E1481" s="68"/>
      <c r="S1481" s="68"/>
    </row>
    <row r="1482" spans="1:19">
      <c r="A1482" s="70"/>
      <c r="B1482" s="70"/>
      <c r="C1482" s="131"/>
      <c r="D1482" s="198"/>
      <c r="E1482" s="68"/>
      <c r="S1482" s="68"/>
    </row>
    <row r="1483" spans="1:19">
      <c r="A1483" s="70"/>
      <c r="B1483" s="70"/>
      <c r="C1483" s="131"/>
      <c r="D1483" s="198"/>
      <c r="E1483" s="68"/>
      <c r="S1483" s="68"/>
    </row>
    <row r="1484" spans="1:19">
      <c r="A1484" s="70"/>
      <c r="B1484" s="70"/>
      <c r="C1484" s="131"/>
      <c r="D1484" s="198"/>
      <c r="E1484" s="68"/>
      <c r="S1484" s="68"/>
    </row>
    <row r="1485" spans="1:19">
      <c r="A1485" s="70"/>
      <c r="B1485" s="70"/>
      <c r="C1485" s="131"/>
      <c r="D1485" s="198"/>
      <c r="E1485" s="68"/>
      <c r="S1485" s="68"/>
    </row>
    <row r="1486" spans="1:19">
      <c r="A1486" s="70"/>
      <c r="B1486" s="70"/>
      <c r="C1486" s="131"/>
      <c r="D1486" s="198"/>
      <c r="E1486" s="68"/>
      <c r="S1486" s="68"/>
    </row>
    <row r="1487" spans="1:19">
      <c r="A1487" s="70"/>
      <c r="B1487" s="70"/>
      <c r="C1487" s="131"/>
      <c r="D1487" s="198"/>
      <c r="E1487" s="68"/>
      <c r="S1487" s="68"/>
    </row>
    <row r="1488" spans="1:19">
      <c r="A1488" s="70"/>
      <c r="B1488" s="70"/>
      <c r="C1488" s="131"/>
      <c r="D1488" s="198"/>
      <c r="E1488" s="68"/>
      <c r="S1488" s="68"/>
    </row>
    <row r="1489" spans="1:19">
      <c r="A1489" s="70"/>
      <c r="B1489" s="70"/>
      <c r="C1489" s="131"/>
      <c r="D1489" s="198"/>
      <c r="E1489" s="68"/>
      <c r="S1489" s="68"/>
    </row>
    <row r="1490" spans="1:19">
      <c r="A1490" s="70"/>
      <c r="B1490" s="70"/>
      <c r="C1490" s="131"/>
      <c r="D1490" s="198"/>
      <c r="E1490" s="68"/>
      <c r="S1490" s="68"/>
    </row>
    <row r="1491" spans="1:19">
      <c r="A1491" s="70"/>
      <c r="B1491" s="70"/>
      <c r="C1491" s="131"/>
      <c r="D1491" s="198"/>
      <c r="E1491" s="68"/>
      <c r="S1491" s="68"/>
    </row>
    <row r="1492" spans="1:19">
      <c r="A1492" s="70"/>
      <c r="B1492" s="70"/>
      <c r="C1492" s="131"/>
      <c r="D1492" s="198"/>
      <c r="E1492" s="68"/>
      <c r="S1492" s="68"/>
    </row>
    <row r="1493" spans="1:19">
      <c r="A1493" s="70"/>
      <c r="B1493" s="70"/>
      <c r="C1493" s="131"/>
      <c r="D1493" s="198"/>
      <c r="E1493" s="68"/>
      <c r="S1493" s="68"/>
    </row>
    <row r="1494" spans="1:19">
      <c r="A1494" s="70"/>
      <c r="B1494" s="70"/>
      <c r="C1494" s="131"/>
      <c r="D1494" s="198"/>
      <c r="E1494" s="68"/>
      <c r="S1494" s="68"/>
    </row>
    <row r="1495" spans="1:19">
      <c r="A1495" s="70"/>
      <c r="B1495" s="70"/>
      <c r="C1495" s="131"/>
      <c r="D1495" s="198"/>
      <c r="E1495" s="68"/>
      <c r="S1495" s="68"/>
    </row>
    <row r="1496" spans="1:19">
      <c r="A1496" s="70"/>
      <c r="B1496" s="70"/>
      <c r="C1496" s="131"/>
      <c r="D1496" s="198"/>
      <c r="E1496" s="68"/>
      <c r="S1496" s="68"/>
    </row>
    <row r="1497" spans="1:19">
      <c r="A1497" s="70"/>
      <c r="B1497" s="70"/>
      <c r="C1497" s="131"/>
      <c r="D1497" s="198"/>
      <c r="E1497" s="68"/>
      <c r="S1497" s="68"/>
    </row>
    <row r="1498" spans="1:19">
      <c r="A1498" s="70"/>
      <c r="B1498" s="70"/>
      <c r="C1498" s="131"/>
      <c r="D1498" s="198"/>
      <c r="E1498" s="68"/>
      <c r="S1498" s="68"/>
    </row>
    <row r="1499" spans="1:19">
      <c r="A1499" s="70"/>
      <c r="B1499" s="70"/>
      <c r="C1499" s="131"/>
      <c r="D1499" s="198"/>
      <c r="E1499" s="68"/>
      <c r="S1499" s="68"/>
    </row>
    <row r="1500" spans="1:19">
      <c r="A1500" s="70"/>
      <c r="B1500" s="70"/>
      <c r="C1500" s="131"/>
      <c r="D1500" s="198"/>
      <c r="E1500" s="68"/>
      <c r="S1500" s="68"/>
    </row>
    <row r="1501" spans="1:19">
      <c r="A1501" s="70"/>
      <c r="B1501" s="70"/>
      <c r="C1501" s="131"/>
      <c r="D1501" s="198"/>
      <c r="E1501" s="68"/>
      <c r="S1501" s="68"/>
    </row>
    <row r="1502" spans="1:19">
      <c r="A1502" s="70"/>
      <c r="B1502" s="70"/>
      <c r="C1502" s="131"/>
      <c r="D1502" s="198"/>
      <c r="E1502" s="68"/>
      <c r="S1502" s="68"/>
    </row>
    <row r="1503" spans="1:19">
      <c r="A1503" s="70"/>
      <c r="B1503" s="70"/>
      <c r="C1503" s="131"/>
      <c r="D1503" s="198"/>
      <c r="E1503" s="68"/>
      <c r="S1503" s="68"/>
    </row>
    <row r="1504" spans="1:19">
      <c r="A1504" s="70"/>
      <c r="B1504" s="70"/>
      <c r="C1504" s="131"/>
      <c r="D1504" s="198"/>
      <c r="E1504" s="68"/>
      <c r="S1504" s="68"/>
    </row>
    <row r="1505" spans="1:19">
      <c r="A1505" s="70"/>
      <c r="B1505" s="70"/>
      <c r="C1505" s="131"/>
      <c r="D1505" s="198"/>
      <c r="E1505" s="68"/>
      <c r="S1505" s="68"/>
    </row>
    <row r="1506" spans="1:19">
      <c r="A1506" s="70"/>
      <c r="B1506" s="70"/>
      <c r="C1506" s="131"/>
      <c r="D1506" s="198"/>
      <c r="E1506" s="68"/>
      <c r="S1506" s="68"/>
    </row>
    <row r="1507" spans="1:19">
      <c r="A1507" s="70"/>
      <c r="B1507" s="70"/>
      <c r="C1507" s="131"/>
      <c r="D1507" s="198"/>
      <c r="E1507" s="68"/>
      <c r="S1507" s="68"/>
    </row>
    <row r="1508" spans="1:19">
      <c r="A1508" s="70"/>
      <c r="B1508" s="70"/>
      <c r="C1508" s="131"/>
      <c r="D1508" s="198"/>
      <c r="E1508" s="68"/>
      <c r="S1508" s="68"/>
    </row>
    <row r="1509" spans="1:19">
      <c r="A1509" s="70"/>
      <c r="B1509" s="70"/>
      <c r="C1509" s="131"/>
      <c r="D1509" s="198"/>
      <c r="E1509" s="68"/>
      <c r="S1509" s="68"/>
    </row>
    <row r="1510" spans="1:19">
      <c r="A1510" s="70"/>
      <c r="B1510" s="70"/>
      <c r="C1510" s="131"/>
      <c r="D1510" s="198"/>
      <c r="E1510" s="68"/>
      <c r="S1510" s="68"/>
    </row>
    <row r="1511" spans="1:19">
      <c r="A1511" s="70"/>
      <c r="B1511" s="70"/>
      <c r="C1511" s="131"/>
      <c r="D1511" s="198"/>
      <c r="E1511" s="68"/>
      <c r="S1511" s="68"/>
    </row>
    <row r="1512" spans="1:19">
      <c r="A1512" s="70"/>
      <c r="B1512" s="70"/>
      <c r="C1512" s="131"/>
      <c r="D1512" s="198"/>
      <c r="E1512" s="68"/>
      <c r="S1512" s="68"/>
    </row>
    <row r="1513" spans="1:19">
      <c r="A1513" s="70"/>
      <c r="B1513" s="70"/>
      <c r="C1513" s="131"/>
      <c r="D1513" s="198"/>
      <c r="E1513" s="68"/>
      <c r="S1513" s="68"/>
    </row>
    <row r="1514" spans="1:19">
      <c r="A1514" s="70"/>
      <c r="B1514" s="70"/>
      <c r="C1514" s="131"/>
      <c r="D1514" s="198"/>
      <c r="E1514" s="68"/>
      <c r="S1514" s="68"/>
    </row>
    <row r="1515" spans="1:19">
      <c r="A1515" s="70"/>
      <c r="B1515" s="70"/>
      <c r="C1515" s="131"/>
      <c r="D1515" s="198"/>
      <c r="E1515" s="68"/>
      <c r="S1515" s="68"/>
    </row>
    <row r="1516" spans="1:19">
      <c r="A1516" s="70"/>
      <c r="B1516" s="70"/>
      <c r="C1516" s="131"/>
      <c r="D1516" s="198"/>
      <c r="E1516" s="68"/>
      <c r="S1516" s="68"/>
    </row>
    <row r="1517" spans="1:19">
      <c r="A1517" s="70"/>
      <c r="B1517" s="70"/>
      <c r="C1517" s="131"/>
      <c r="D1517" s="198"/>
      <c r="E1517" s="68"/>
      <c r="S1517" s="68"/>
    </row>
    <row r="1518" spans="1:19">
      <c r="A1518" s="70"/>
      <c r="B1518" s="70"/>
      <c r="C1518" s="131"/>
      <c r="D1518" s="198"/>
      <c r="E1518" s="68"/>
      <c r="S1518" s="68"/>
    </row>
    <row r="1519" spans="1:19">
      <c r="A1519" s="70"/>
      <c r="B1519" s="70"/>
      <c r="C1519" s="131"/>
      <c r="D1519" s="198"/>
      <c r="E1519" s="68"/>
      <c r="S1519" s="68"/>
    </row>
    <row r="1520" spans="1:19">
      <c r="A1520" s="70"/>
      <c r="B1520" s="70"/>
      <c r="C1520" s="131"/>
      <c r="D1520" s="198"/>
      <c r="E1520" s="68"/>
      <c r="S1520" s="68"/>
    </row>
    <row r="1521" spans="1:19">
      <c r="A1521" s="70"/>
      <c r="B1521" s="70"/>
      <c r="C1521" s="131"/>
      <c r="D1521" s="198"/>
      <c r="E1521" s="68"/>
      <c r="S1521" s="68"/>
    </row>
    <row r="1522" spans="1:19">
      <c r="A1522" s="70"/>
      <c r="B1522" s="70"/>
      <c r="C1522" s="131"/>
      <c r="D1522" s="198"/>
      <c r="E1522" s="68"/>
      <c r="S1522" s="68"/>
    </row>
    <row r="1523" spans="1:19">
      <c r="A1523" s="70"/>
      <c r="B1523" s="70"/>
      <c r="C1523" s="131"/>
      <c r="D1523" s="198"/>
      <c r="E1523" s="68"/>
      <c r="S1523" s="68"/>
    </row>
    <row r="1524" spans="1:19">
      <c r="A1524" s="70"/>
      <c r="B1524" s="70"/>
      <c r="C1524" s="131"/>
      <c r="D1524" s="198"/>
      <c r="E1524" s="68"/>
      <c r="S1524" s="68"/>
    </row>
    <row r="1525" spans="1:19">
      <c r="A1525" s="70"/>
      <c r="B1525" s="70"/>
      <c r="C1525" s="131"/>
      <c r="D1525" s="198"/>
      <c r="E1525" s="68"/>
      <c r="S1525" s="68"/>
    </row>
    <row r="1526" spans="1:19">
      <c r="A1526" s="70"/>
      <c r="B1526" s="70"/>
      <c r="C1526" s="131"/>
      <c r="D1526" s="198"/>
      <c r="E1526" s="68"/>
      <c r="S1526" s="68"/>
    </row>
    <row r="1527" spans="1:19">
      <c r="A1527" s="70"/>
      <c r="B1527" s="70"/>
      <c r="C1527" s="131"/>
      <c r="D1527" s="198"/>
      <c r="E1527" s="68"/>
      <c r="S1527" s="68"/>
    </row>
    <row r="1528" spans="1:19">
      <c r="A1528" s="70"/>
      <c r="B1528" s="70"/>
      <c r="C1528" s="131"/>
      <c r="D1528" s="198"/>
      <c r="E1528" s="68"/>
      <c r="S1528" s="68"/>
    </row>
    <row r="1529" spans="1:19">
      <c r="A1529" s="70"/>
      <c r="B1529" s="70"/>
      <c r="C1529" s="131"/>
      <c r="D1529" s="198"/>
      <c r="E1529" s="68"/>
      <c r="S1529" s="68"/>
    </row>
    <row r="1530" spans="1:19">
      <c r="A1530" s="70"/>
      <c r="B1530" s="70"/>
      <c r="C1530" s="131"/>
      <c r="D1530" s="198"/>
      <c r="E1530" s="68"/>
      <c r="S1530" s="68"/>
    </row>
    <row r="1531" spans="1:19">
      <c r="A1531" s="70"/>
      <c r="B1531" s="70"/>
      <c r="C1531" s="131"/>
      <c r="D1531" s="198"/>
      <c r="E1531" s="68"/>
      <c r="S1531" s="68"/>
    </row>
    <row r="1532" spans="1:19">
      <c r="A1532" s="70"/>
      <c r="B1532" s="70"/>
      <c r="C1532" s="131"/>
      <c r="D1532" s="198"/>
      <c r="E1532" s="68"/>
      <c r="S1532" s="68"/>
    </row>
    <row r="1533" spans="1:19">
      <c r="A1533" s="70"/>
      <c r="B1533" s="70"/>
      <c r="C1533" s="131"/>
      <c r="D1533" s="198"/>
      <c r="E1533" s="68"/>
      <c r="S1533" s="68"/>
    </row>
    <row r="1534" spans="1:19">
      <c r="A1534" s="70"/>
      <c r="B1534" s="70"/>
      <c r="C1534" s="131"/>
      <c r="D1534" s="198"/>
      <c r="E1534" s="68"/>
      <c r="S1534" s="68"/>
    </row>
    <row r="1535" spans="1:19">
      <c r="A1535" s="70"/>
      <c r="B1535" s="70"/>
      <c r="C1535" s="131"/>
      <c r="D1535" s="198"/>
      <c r="E1535" s="68"/>
      <c r="S1535" s="68"/>
    </row>
    <row r="1536" spans="1:19">
      <c r="A1536" s="70"/>
      <c r="B1536" s="70"/>
      <c r="C1536" s="131"/>
      <c r="D1536" s="198"/>
      <c r="E1536" s="68"/>
      <c r="S1536" s="68"/>
    </row>
    <row r="1537" spans="1:19">
      <c r="A1537" s="70"/>
      <c r="B1537" s="70"/>
      <c r="C1537" s="131"/>
      <c r="D1537" s="198"/>
      <c r="E1537" s="68"/>
      <c r="S1537" s="68"/>
    </row>
    <row r="1538" spans="1:19">
      <c r="A1538" s="70"/>
      <c r="B1538" s="70"/>
      <c r="C1538" s="131"/>
      <c r="D1538" s="198"/>
      <c r="E1538" s="68"/>
      <c r="S1538" s="68"/>
    </row>
    <row r="1539" spans="1:19">
      <c r="A1539" s="70"/>
      <c r="B1539" s="70"/>
      <c r="C1539" s="131"/>
      <c r="D1539" s="198"/>
      <c r="E1539" s="68"/>
      <c r="S1539" s="68"/>
    </row>
    <row r="1540" spans="1:19">
      <c r="A1540" s="70"/>
      <c r="B1540" s="70"/>
      <c r="C1540" s="131"/>
      <c r="D1540" s="198"/>
      <c r="E1540" s="68"/>
      <c r="S1540" s="68"/>
    </row>
    <row r="1541" spans="1:19">
      <c r="A1541" s="70"/>
      <c r="B1541" s="70"/>
      <c r="C1541" s="131"/>
      <c r="D1541" s="198"/>
      <c r="E1541" s="68"/>
      <c r="S1541" s="68"/>
    </row>
    <row r="1542" spans="1:19">
      <c r="A1542" s="70"/>
      <c r="B1542" s="70"/>
      <c r="C1542" s="131"/>
      <c r="D1542" s="198"/>
      <c r="E1542" s="68"/>
      <c r="S1542" s="68"/>
    </row>
    <row r="1543" spans="1:19">
      <c r="A1543" s="70"/>
      <c r="B1543" s="70"/>
      <c r="C1543" s="131"/>
      <c r="D1543" s="198"/>
      <c r="E1543" s="68"/>
      <c r="S1543" s="68"/>
    </row>
    <row r="1544" spans="1:19">
      <c r="A1544" s="70"/>
      <c r="B1544" s="70"/>
      <c r="C1544" s="131"/>
      <c r="D1544" s="198"/>
      <c r="E1544" s="68"/>
      <c r="S1544" s="68"/>
    </row>
    <row r="1545" spans="1:19">
      <c r="A1545" s="70"/>
      <c r="B1545" s="70"/>
      <c r="C1545" s="131"/>
      <c r="D1545" s="198"/>
      <c r="E1545" s="68"/>
      <c r="S1545" s="68"/>
    </row>
    <row r="1546" spans="1:19">
      <c r="A1546" s="70"/>
      <c r="B1546" s="70"/>
      <c r="C1546" s="131"/>
      <c r="D1546" s="198"/>
      <c r="E1546" s="68"/>
      <c r="S1546" s="68"/>
    </row>
    <row r="1547" spans="1:19">
      <c r="A1547" s="70"/>
      <c r="B1547" s="70"/>
      <c r="C1547" s="131"/>
      <c r="D1547" s="198"/>
      <c r="E1547" s="68"/>
      <c r="S1547" s="68"/>
    </row>
    <row r="1548" spans="1:19">
      <c r="A1548" s="70"/>
      <c r="B1548" s="70"/>
      <c r="C1548" s="131"/>
      <c r="D1548" s="198"/>
      <c r="E1548" s="68"/>
      <c r="S1548" s="68"/>
    </row>
    <row r="1549" spans="1:19">
      <c r="A1549" s="70"/>
      <c r="B1549" s="70"/>
      <c r="C1549" s="131"/>
      <c r="D1549" s="198"/>
      <c r="E1549" s="68"/>
      <c r="S1549" s="68"/>
    </row>
    <row r="1550" spans="1:19">
      <c r="A1550" s="70"/>
      <c r="B1550" s="70"/>
      <c r="C1550" s="131"/>
      <c r="D1550" s="198"/>
      <c r="E1550" s="68"/>
      <c r="S1550" s="68"/>
    </row>
    <row r="1551" spans="1:19">
      <c r="A1551" s="70"/>
      <c r="B1551" s="70"/>
      <c r="C1551" s="131"/>
      <c r="D1551" s="198"/>
      <c r="E1551" s="68"/>
      <c r="S1551" s="68"/>
    </row>
    <row r="1552" spans="1:19">
      <c r="A1552" s="70"/>
      <c r="B1552" s="70"/>
      <c r="C1552" s="131"/>
      <c r="D1552" s="198"/>
      <c r="E1552" s="68"/>
      <c r="S1552" s="68"/>
    </row>
    <row r="1553" spans="1:19">
      <c r="A1553" s="70"/>
      <c r="B1553" s="70"/>
      <c r="C1553" s="131"/>
      <c r="D1553" s="198"/>
      <c r="E1553" s="68"/>
      <c r="S1553" s="68"/>
    </row>
    <row r="1554" spans="1:19">
      <c r="A1554" s="70"/>
      <c r="B1554" s="70"/>
      <c r="C1554" s="131"/>
      <c r="D1554" s="198"/>
      <c r="E1554" s="68"/>
      <c r="S1554" s="68"/>
    </row>
    <row r="1555" spans="1:19">
      <c r="A1555" s="70"/>
      <c r="B1555" s="70"/>
      <c r="C1555" s="131"/>
      <c r="D1555" s="198"/>
      <c r="E1555" s="68"/>
      <c r="S1555" s="68"/>
    </row>
    <row r="1556" spans="1:19">
      <c r="A1556" s="70"/>
      <c r="B1556" s="70"/>
      <c r="C1556" s="131"/>
      <c r="D1556" s="198"/>
      <c r="E1556" s="68"/>
      <c r="S1556" s="68"/>
    </row>
    <row r="1557" spans="1:19">
      <c r="A1557" s="70"/>
      <c r="B1557" s="70"/>
      <c r="C1557" s="131"/>
      <c r="D1557" s="198"/>
      <c r="E1557" s="68"/>
      <c r="S1557" s="68"/>
    </row>
    <row r="1558" spans="1:19">
      <c r="A1558" s="70"/>
      <c r="B1558" s="70"/>
      <c r="C1558" s="131"/>
      <c r="D1558" s="198"/>
      <c r="E1558" s="68"/>
      <c r="S1558" s="68"/>
    </row>
    <row r="1559" spans="1:19">
      <c r="A1559" s="70"/>
      <c r="B1559" s="70"/>
      <c r="C1559" s="131"/>
      <c r="D1559" s="198"/>
      <c r="E1559" s="68"/>
      <c r="S1559" s="68"/>
    </row>
    <row r="1560" spans="1:19">
      <c r="A1560" s="70"/>
      <c r="B1560" s="70"/>
      <c r="C1560" s="131"/>
      <c r="D1560" s="198"/>
      <c r="E1560" s="68"/>
      <c r="S1560" s="68"/>
    </row>
    <row r="1561" spans="1:19">
      <c r="A1561" s="70"/>
      <c r="B1561" s="70"/>
      <c r="C1561" s="131"/>
      <c r="D1561" s="198"/>
      <c r="E1561" s="68"/>
      <c r="S1561" s="68"/>
    </row>
    <row r="1562" spans="1:19">
      <c r="A1562" s="70"/>
      <c r="B1562" s="70"/>
      <c r="C1562" s="131"/>
      <c r="D1562" s="198"/>
      <c r="E1562" s="68"/>
      <c r="S1562" s="68"/>
    </row>
    <row r="1563" spans="1:19">
      <c r="A1563" s="70"/>
      <c r="B1563" s="70"/>
      <c r="C1563" s="131"/>
      <c r="D1563" s="198"/>
      <c r="E1563" s="68"/>
      <c r="S1563" s="68"/>
    </row>
    <row r="1564" spans="1:19">
      <c r="A1564" s="70"/>
      <c r="B1564" s="70"/>
      <c r="C1564" s="131"/>
      <c r="D1564" s="198"/>
      <c r="E1564" s="68"/>
      <c r="S1564" s="68"/>
    </row>
    <row r="1565" spans="1:19">
      <c r="A1565" s="70"/>
      <c r="B1565" s="70"/>
      <c r="C1565" s="131"/>
      <c r="D1565" s="198"/>
      <c r="E1565" s="68"/>
      <c r="S1565" s="68"/>
    </row>
    <row r="1566" spans="1:19">
      <c r="A1566" s="70"/>
      <c r="B1566" s="70"/>
      <c r="C1566" s="131"/>
      <c r="D1566" s="198"/>
      <c r="E1566" s="68"/>
      <c r="S1566" s="68"/>
    </row>
    <row r="1567" spans="1:19">
      <c r="A1567" s="70"/>
      <c r="B1567" s="70"/>
      <c r="C1567" s="131"/>
      <c r="D1567" s="198"/>
      <c r="E1567" s="68"/>
      <c r="S1567" s="68"/>
    </row>
    <row r="1568" spans="1:19">
      <c r="A1568" s="70"/>
      <c r="B1568" s="70"/>
      <c r="C1568" s="131"/>
      <c r="D1568" s="198"/>
      <c r="E1568" s="68"/>
      <c r="S1568" s="68"/>
    </row>
    <row r="1569" spans="1:19">
      <c r="A1569" s="70"/>
      <c r="B1569" s="70"/>
      <c r="C1569" s="131"/>
      <c r="D1569" s="198"/>
      <c r="E1569" s="68"/>
      <c r="S1569" s="68"/>
    </row>
    <row r="1570" spans="1:19">
      <c r="A1570" s="70"/>
      <c r="B1570" s="70"/>
      <c r="C1570" s="131"/>
      <c r="D1570" s="198"/>
      <c r="E1570" s="68"/>
      <c r="S1570" s="68"/>
    </row>
    <row r="1571" spans="1:19">
      <c r="A1571" s="70"/>
      <c r="B1571" s="70"/>
      <c r="C1571" s="131"/>
      <c r="D1571" s="198"/>
      <c r="E1571" s="68"/>
      <c r="S1571" s="68"/>
    </row>
    <row r="1572" spans="1:19">
      <c r="A1572" s="70"/>
      <c r="B1572" s="70"/>
      <c r="C1572" s="131"/>
      <c r="D1572" s="198"/>
      <c r="E1572" s="68"/>
      <c r="S1572" s="68"/>
    </row>
    <row r="1573" spans="1:19">
      <c r="A1573" s="70"/>
      <c r="B1573" s="70"/>
      <c r="C1573" s="131"/>
      <c r="D1573" s="198"/>
      <c r="E1573" s="68"/>
      <c r="S1573" s="68"/>
    </row>
    <row r="1574" spans="1:19">
      <c r="A1574" s="70"/>
      <c r="B1574" s="70"/>
      <c r="C1574" s="131"/>
      <c r="D1574" s="198"/>
      <c r="E1574" s="68"/>
      <c r="S1574" s="68"/>
    </row>
    <row r="1575" spans="1:19">
      <c r="A1575" s="70"/>
      <c r="B1575" s="70"/>
      <c r="C1575" s="131"/>
      <c r="D1575" s="198"/>
      <c r="E1575" s="68"/>
      <c r="S1575" s="68"/>
    </row>
    <row r="1576" spans="1:19">
      <c r="A1576" s="70"/>
      <c r="B1576" s="70"/>
      <c r="C1576" s="131"/>
      <c r="D1576" s="198"/>
      <c r="E1576" s="68"/>
      <c r="S1576" s="68"/>
    </row>
    <row r="1577" spans="1:19">
      <c r="A1577" s="70"/>
      <c r="B1577" s="70"/>
      <c r="C1577" s="131"/>
      <c r="D1577" s="198"/>
      <c r="E1577" s="68"/>
      <c r="S1577" s="68"/>
    </row>
    <row r="1578" spans="1:19">
      <c r="A1578" s="70"/>
      <c r="B1578" s="70"/>
      <c r="C1578" s="131"/>
      <c r="D1578" s="198"/>
      <c r="E1578" s="68"/>
      <c r="S1578" s="68"/>
    </row>
    <row r="1579" spans="1:19">
      <c r="A1579" s="70"/>
      <c r="B1579" s="70"/>
      <c r="C1579" s="131"/>
      <c r="D1579" s="198"/>
      <c r="E1579" s="68"/>
      <c r="S1579" s="68"/>
    </row>
    <row r="1580" spans="1:19">
      <c r="A1580" s="70"/>
      <c r="B1580" s="70"/>
      <c r="C1580" s="131"/>
      <c r="D1580" s="198"/>
      <c r="E1580" s="68"/>
      <c r="S1580" s="68"/>
    </row>
    <row r="1581" spans="1:19">
      <c r="A1581" s="70"/>
      <c r="B1581" s="70"/>
      <c r="C1581" s="131"/>
      <c r="D1581" s="198"/>
      <c r="E1581" s="68"/>
      <c r="S1581" s="68"/>
    </row>
    <row r="1582" spans="1:19">
      <c r="A1582" s="70"/>
      <c r="B1582" s="70"/>
      <c r="C1582" s="131"/>
      <c r="D1582" s="198"/>
      <c r="E1582" s="68"/>
      <c r="S1582" s="68"/>
    </row>
    <row r="1583" spans="1:19">
      <c r="A1583" s="70"/>
      <c r="B1583" s="70"/>
      <c r="C1583" s="131"/>
      <c r="D1583" s="198"/>
      <c r="E1583" s="68"/>
      <c r="S1583" s="68"/>
    </row>
    <row r="1584" spans="1:19">
      <c r="A1584" s="70"/>
      <c r="B1584" s="70"/>
      <c r="C1584" s="131"/>
      <c r="D1584" s="198"/>
      <c r="E1584" s="68"/>
      <c r="S1584" s="68"/>
    </row>
    <row r="1585" spans="1:19">
      <c r="A1585" s="70"/>
      <c r="B1585" s="70"/>
      <c r="C1585" s="131"/>
      <c r="D1585" s="198"/>
      <c r="E1585" s="68"/>
      <c r="S1585" s="68"/>
    </row>
    <row r="1586" spans="1:19">
      <c r="A1586" s="70"/>
      <c r="B1586" s="70"/>
      <c r="C1586" s="131"/>
      <c r="D1586" s="198"/>
      <c r="E1586" s="68"/>
      <c r="S1586" s="68"/>
    </row>
    <row r="1587" spans="1:19">
      <c r="A1587" s="70"/>
      <c r="B1587" s="70"/>
      <c r="C1587" s="131"/>
      <c r="D1587" s="198"/>
      <c r="E1587" s="68"/>
      <c r="S1587" s="68"/>
    </row>
    <row r="1588" spans="1:19">
      <c r="A1588" s="70"/>
      <c r="B1588" s="70"/>
      <c r="C1588" s="131"/>
      <c r="D1588" s="198"/>
      <c r="E1588" s="68"/>
      <c r="S1588" s="68"/>
    </row>
    <row r="1589" spans="1:19">
      <c r="A1589" s="70"/>
      <c r="B1589" s="70"/>
      <c r="C1589" s="131"/>
      <c r="D1589" s="198"/>
      <c r="E1589" s="68"/>
      <c r="S1589" s="68"/>
    </row>
    <row r="1590" spans="1:19">
      <c r="A1590" s="70"/>
      <c r="B1590" s="70"/>
      <c r="C1590" s="131"/>
      <c r="D1590" s="198"/>
      <c r="E1590" s="68"/>
      <c r="S1590" s="68"/>
    </row>
    <row r="1591" spans="1:19">
      <c r="A1591" s="70"/>
      <c r="B1591" s="70"/>
      <c r="C1591" s="131"/>
      <c r="D1591" s="198"/>
      <c r="E1591" s="68"/>
      <c r="S1591" s="68"/>
    </row>
    <row r="1592" spans="1:19">
      <c r="A1592" s="70"/>
      <c r="B1592" s="70"/>
      <c r="C1592" s="131"/>
      <c r="D1592" s="198"/>
      <c r="E1592" s="68"/>
      <c r="S1592" s="68"/>
    </row>
    <row r="1593" spans="1:19">
      <c r="A1593" s="70"/>
      <c r="B1593" s="70"/>
      <c r="C1593" s="131"/>
      <c r="D1593" s="198"/>
      <c r="E1593" s="68"/>
      <c r="S1593" s="68"/>
    </row>
    <row r="1594" spans="1:19">
      <c r="A1594" s="70"/>
      <c r="B1594" s="70"/>
      <c r="C1594" s="131"/>
      <c r="D1594" s="198"/>
      <c r="E1594" s="68"/>
      <c r="S1594" s="68"/>
    </row>
    <row r="1595" spans="1:19">
      <c r="A1595" s="70"/>
      <c r="B1595" s="70"/>
      <c r="C1595" s="131"/>
      <c r="D1595" s="198"/>
      <c r="E1595" s="68"/>
      <c r="S1595" s="68"/>
    </row>
    <row r="1596" spans="1:19">
      <c r="A1596" s="70"/>
      <c r="B1596" s="70"/>
      <c r="C1596" s="131"/>
      <c r="D1596" s="198"/>
      <c r="E1596" s="68"/>
      <c r="S1596" s="68"/>
    </row>
    <row r="1597" spans="1:19">
      <c r="A1597" s="70"/>
      <c r="B1597" s="70"/>
      <c r="C1597" s="131"/>
      <c r="D1597" s="198"/>
      <c r="E1597" s="68"/>
      <c r="S1597" s="68"/>
    </row>
    <row r="1598" spans="1:19">
      <c r="A1598" s="70"/>
      <c r="B1598" s="70"/>
      <c r="C1598" s="131"/>
      <c r="D1598" s="198"/>
      <c r="E1598" s="68"/>
      <c r="S1598" s="68"/>
    </row>
    <row r="1599" spans="1:19">
      <c r="A1599" s="70"/>
      <c r="B1599" s="70"/>
      <c r="C1599" s="131"/>
      <c r="D1599" s="198"/>
      <c r="E1599" s="68"/>
      <c r="S1599" s="68"/>
    </row>
    <row r="1600" spans="1:19">
      <c r="A1600" s="70"/>
      <c r="B1600" s="70"/>
      <c r="C1600" s="131"/>
      <c r="D1600" s="198"/>
      <c r="E1600" s="68"/>
      <c r="S1600" s="68"/>
    </row>
    <row r="1601" spans="1:19">
      <c r="A1601" s="70"/>
      <c r="B1601" s="70"/>
      <c r="C1601" s="131"/>
      <c r="D1601" s="198"/>
      <c r="E1601" s="68"/>
      <c r="S1601" s="68"/>
    </row>
    <row r="1602" spans="1:19">
      <c r="A1602" s="70"/>
      <c r="B1602" s="70"/>
      <c r="C1602" s="131"/>
      <c r="D1602" s="198"/>
      <c r="E1602" s="68"/>
      <c r="S1602" s="68"/>
    </row>
    <row r="1603" spans="1:19">
      <c r="A1603" s="70"/>
      <c r="B1603" s="70"/>
      <c r="C1603" s="131"/>
      <c r="D1603" s="198"/>
      <c r="E1603" s="68"/>
      <c r="S1603" s="68"/>
    </row>
    <row r="1604" spans="1:19">
      <c r="A1604" s="70"/>
      <c r="B1604" s="70"/>
      <c r="C1604" s="131"/>
      <c r="D1604" s="198"/>
      <c r="E1604" s="68"/>
      <c r="S1604" s="68"/>
    </row>
    <row r="1605" spans="1:19">
      <c r="A1605" s="70"/>
      <c r="B1605" s="70"/>
      <c r="C1605" s="131"/>
      <c r="D1605" s="198"/>
      <c r="E1605" s="68"/>
      <c r="S1605" s="68"/>
    </row>
    <row r="1606" spans="1:19">
      <c r="A1606" s="70"/>
      <c r="B1606" s="70"/>
      <c r="C1606" s="131"/>
      <c r="D1606" s="198"/>
      <c r="E1606" s="68"/>
      <c r="S1606" s="68"/>
    </row>
    <row r="1607" spans="1:19">
      <c r="A1607" s="70"/>
      <c r="B1607" s="70"/>
      <c r="C1607" s="131"/>
      <c r="D1607" s="198"/>
      <c r="E1607" s="68"/>
      <c r="S1607" s="68"/>
    </row>
    <row r="1608" spans="1:19">
      <c r="A1608" s="70"/>
      <c r="B1608" s="70"/>
      <c r="C1608" s="131"/>
      <c r="D1608" s="198"/>
      <c r="E1608" s="68"/>
      <c r="S1608" s="68"/>
    </row>
    <row r="1609" spans="1:19">
      <c r="A1609" s="70"/>
      <c r="B1609" s="70"/>
      <c r="C1609" s="131"/>
      <c r="D1609" s="198"/>
      <c r="E1609" s="68"/>
      <c r="S1609" s="68"/>
    </row>
    <row r="1610" spans="1:19">
      <c r="A1610" s="70"/>
      <c r="B1610" s="70"/>
      <c r="C1610" s="131"/>
      <c r="D1610" s="198"/>
      <c r="E1610" s="68"/>
      <c r="S1610" s="68"/>
    </row>
    <row r="1611" spans="1:19">
      <c r="A1611" s="70"/>
      <c r="B1611" s="70"/>
      <c r="C1611" s="131"/>
      <c r="D1611" s="198"/>
      <c r="E1611" s="68"/>
      <c r="S1611" s="68"/>
    </row>
    <row r="1612" spans="1:19">
      <c r="A1612" s="70"/>
      <c r="B1612" s="70"/>
      <c r="C1612" s="131"/>
      <c r="D1612" s="198"/>
      <c r="E1612" s="68"/>
      <c r="S1612" s="68"/>
    </row>
    <row r="1613" spans="1:19">
      <c r="A1613" s="70"/>
      <c r="B1613" s="70"/>
      <c r="C1613" s="131"/>
      <c r="D1613" s="198"/>
      <c r="E1613" s="68"/>
      <c r="S1613" s="68"/>
    </row>
    <row r="1614" spans="1:19">
      <c r="A1614" s="70"/>
      <c r="B1614" s="70"/>
      <c r="C1614" s="131"/>
      <c r="D1614" s="198"/>
      <c r="E1614" s="68"/>
      <c r="S1614" s="68"/>
    </row>
    <row r="1615" spans="1:19">
      <c r="A1615" s="70"/>
      <c r="B1615" s="70"/>
      <c r="C1615" s="131"/>
      <c r="D1615" s="198"/>
      <c r="E1615" s="68"/>
      <c r="S1615" s="68"/>
    </row>
    <row r="1616" spans="1:19">
      <c r="A1616" s="70"/>
      <c r="B1616" s="70"/>
      <c r="C1616" s="131"/>
      <c r="D1616" s="198"/>
      <c r="E1616" s="68"/>
      <c r="S1616" s="68"/>
    </row>
    <row r="1617" spans="1:19">
      <c r="A1617" s="70"/>
      <c r="B1617" s="70"/>
      <c r="C1617" s="131"/>
      <c r="D1617" s="198"/>
      <c r="E1617" s="68"/>
      <c r="S1617" s="68"/>
    </row>
    <row r="1618" spans="1:19">
      <c r="A1618" s="70"/>
      <c r="B1618" s="70"/>
      <c r="C1618" s="131"/>
      <c r="D1618" s="198"/>
      <c r="E1618" s="68"/>
      <c r="S1618" s="68"/>
    </row>
    <row r="1619" spans="1:19">
      <c r="A1619" s="70"/>
      <c r="B1619" s="70"/>
      <c r="C1619" s="131"/>
      <c r="D1619" s="198"/>
      <c r="E1619" s="68"/>
      <c r="S1619" s="68"/>
    </row>
    <row r="1620" spans="1:19">
      <c r="A1620" s="70"/>
      <c r="B1620" s="70"/>
      <c r="C1620" s="131"/>
      <c r="D1620" s="198"/>
      <c r="E1620" s="68"/>
      <c r="S1620" s="68"/>
    </row>
    <row r="1621" spans="1:19">
      <c r="A1621" s="70"/>
      <c r="B1621" s="70"/>
      <c r="C1621" s="131"/>
      <c r="D1621" s="198"/>
      <c r="E1621" s="68"/>
      <c r="S1621" s="68"/>
    </row>
    <row r="1622" spans="1:19">
      <c r="A1622" s="70"/>
      <c r="B1622" s="70"/>
      <c r="C1622" s="131"/>
      <c r="D1622" s="198"/>
      <c r="E1622" s="68"/>
      <c r="S1622" s="68"/>
    </row>
    <row r="1623" spans="1:19">
      <c r="A1623" s="70"/>
      <c r="B1623" s="70"/>
      <c r="C1623" s="131"/>
      <c r="D1623" s="198"/>
      <c r="E1623" s="68"/>
      <c r="S1623" s="68"/>
    </row>
    <row r="1624" spans="1:19">
      <c r="A1624" s="70"/>
      <c r="B1624" s="70"/>
      <c r="C1624" s="131"/>
      <c r="D1624" s="198"/>
      <c r="E1624" s="68"/>
      <c r="S1624" s="68"/>
    </row>
    <row r="1625" spans="1:19">
      <c r="A1625" s="70"/>
      <c r="B1625" s="70"/>
      <c r="C1625" s="131"/>
      <c r="D1625" s="198"/>
      <c r="E1625" s="68"/>
      <c r="S1625" s="68"/>
    </row>
    <row r="1626" spans="1:19">
      <c r="A1626" s="70"/>
      <c r="B1626" s="70"/>
      <c r="C1626" s="131"/>
      <c r="D1626" s="198"/>
      <c r="E1626" s="68"/>
      <c r="S1626" s="68"/>
    </row>
    <row r="1627" spans="1:19">
      <c r="A1627" s="70"/>
      <c r="B1627" s="70"/>
      <c r="C1627" s="131"/>
      <c r="D1627" s="198"/>
      <c r="E1627" s="68"/>
      <c r="S1627" s="68"/>
    </row>
    <row r="1628" spans="1:19">
      <c r="A1628" s="70"/>
      <c r="B1628" s="70"/>
      <c r="C1628" s="131"/>
      <c r="D1628" s="198"/>
      <c r="E1628" s="68"/>
      <c r="S1628" s="68"/>
    </row>
    <row r="1629" spans="1:19">
      <c r="A1629" s="70"/>
      <c r="B1629" s="70"/>
      <c r="C1629" s="131"/>
      <c r="D1629" s="198"/>
      <c r="E1629" s="68"/>
      <c r="S1629" s="68"/>
    </row>
    <row r="1630" spans="1:19">
      <c r="A1630" s="70"/>
      <c r="B1630" s="70"/>
      <c r="C1630" s="131"/>
      <c r="D1630" s="198"/>
      <c r="E1630" s="68"/>
      <c r="S1630" s="68"/>
    </row>
    <row r="1631" spans="1:19">
      <c r="A1631" s="70"/>
      <c r="B1631" s="70"/>
      <c r="C1631" s="131"/>
      <c r="D1631" s="198"/>
      <c r="E1631" s="68"/>
      <c r="S1631" s="68"/>
    </row>
    <row r="1632" spans="1:19">
      <c r="A1632" s="70"/>
      <c r="B1632" s="70"/>
      <c r="C1632" s="131"/>
      <c r="D1632" s="198"/>
      <c r="E1632" s="68"/>
      <c r="S1632" s="68"/>
    </row>
    <row r="1633" spans="1:19">
      <c r="A1633" s="70"/>
      <c r="B1633" s="70"/>
      <c r="C1633" s="131"/>
      <c r="D1633" s="198"/>
      <c r="E1633" s="68"/>
      <c r="S1633" s="68"/>
    </row>
    <row r="1634" spans="1:19">
      <c r="A1634" s="70"/>
      <c r="B1634" s="70"/>
      <c r="C1634" s="131"/>
      <c r="D1634" s="198"/>
      <c r="E1634" s="68"/>
      <c r="S1634" s="68"/>
    </row>
    <row r="1635" spans="1:19">
      <c r="A1635" s="70"/>
      <c r="B1635" s="70"/>
      <c r="C1635" s="131"/>
      <c r="D1635" s="198"/>
      <c r="E1635" s="68"/>
      <c r="S1635" s="68"/>
    </row>
    <row r="1636" spans="1:19">
      <c r="A1636" s="70"/>
      <c r="B1636" s="70"/>
      <c r="C1636" s="131"/>
      <c r="D1636" s="198"/>
      <c r="E1636" s="68"/>
      <c r="S1636" s="68"/>
    </row>
    <row r="1637" spans="1:19">
      <c r="A1637" s="70"/>
      <c r="B1637" s="70"/>
      <c r="C1637" s="131"/>
      <c r="D1637" s="198"/>
      <c r="E1637" s="68"/>
      <c r="S1637" s="68"/>
    </row>
    <row r="1638" spans="1:19">
      <c r="A1638" s="70"/>
      <c r="B1638" s="70"/>
      <c r="C1638" s="131"/>
      <c r="D1638" s="198"/>
      <c r="E1638" s="68"/>
      <c r="S1638" s="68"/>
    </row>
    <row r="1639" spans="1:19">
      <c r="A1639" s="70"/>
      <c r="B1639" s="70"/>
      <c r="C1639" s="131"/>
      <c r="D1639" s="198"/>
      <c r="E1639" s="68"/>
      <c r="S1639" s="68"/>
    </row>
    <row r="1640" spans="1:19">
      <c r="A1640" s="70"/>
      <c r="B1640" s="70"/>
      <c r="C1640" s="131"/>
      <c r="D1640" s="198"/>
      <c r="E1640" s="68"/>
      <c r="S1640" s="68"/>
    </row>
    <row r="1641" spans="1:19">
      <c r="A1641" s="70"/>
      <c r="B1641" s="70"/>
      <c r="C1641" s="131"/>
      <c r="D1641" s="198"/>
      <c r="E1641" s="68"/>
      <c r="S1641" s="68"/>
    </row>
    <row r="1642" spans="1:19">
      <c r="A1642" s="70"/>
      <c r="B1642" s="70"/>
      <c r="C1642" s="131"/>
      <c r="D1642" s="198"/>
      <c r="E1642" s="68"/>
      <c r="S1642" s="68"/>
    </row>
    <row r="1643" spans="1:19">
      <c r="A1643" s="70"/>
      <c r="B1643" s="70"/>
      <c r="C1643" s="131"/>
      <c r="D1643" s="198"/>
      <c r="E1643" s="68"/>
      <c r="S1643" s="68"/>
    </row>
    <row r="1644" spans="1:19">
      <c r="A1644" s="70"/>
      <c r="B1644" s="70"/>
      <c r="C1644" s="131"/>
      <c r="D1644" s="198"/>
      <c r="E1644" s="68"/>
      <c r="S1644" s="68"/>
    </row>
    <row r="1645" spans="1:19">
      <c r="A1645" s="70"/>
      <c r="B1645" s="70"/>
      <c r="C1645" s="131"/>
      <c r="D1645" s="198"/>
      <c r="E1645" s="68"/>
      <c r="S1645" s="68"/>
    </row>
    <row r="1646" spans="1:19">
      <c r="A1646" s="70"/>
      <c r="B1646" s="70"/>
      <c r="C1646" s="131"/>
      <c r="D1646" s="198"/>
      <c r="E1646" s="68"/>
      <c r="S1646" s="68"/>
    </row>
    <row r="1647" spans="1:19">
      <c r="A1647" s="70"/>
      <c r="B1647" s="70"/>
      <c r="C1647" s="131"/>
      <c r="D1647" s="198"/>
      <c r="E1647" s="68"/>
      <c r="S1647" s="68"/>
    </row>
    <row r="1648" spans="1:19">
      <c r="A1648" s="70"/>
      <c r="B1648" s="70"/>
      <c r="C1648" s="131"/>
      <c r="D1648" s="198"/>
      <c r="E1648" s="68"/>
      <c r="S1648" s="68"/>
    </row>
    <row r="1649" spans="1:19">
      <c r="A1649" s="70"/>
      <c r="B1649" s="70"/>
      <c r="C1649" s="131"/>
      <c r="D1649" s="198"/>
      <c r="E1649" s="68"/>
      <c r="S1649" s="68"/>
    </row>
    <row r="1650" spans="1:19">
      <c r="A1650" s="70"/>
      <c r="B1650" s="70"/>
      <c r="C1650" s="131"/>
      <c r="D1650" s="198"/>
      <c r="E1650" s="68"/>
      <c r="S1650" s="68"/>
    </row>
    <row r="1651" spans="1:19">
      <c r="A1651" s="70"/>
      <c r="B1651" s="70"/>
      <c r="C1651" s="131"/>
      <c r="D1651" s="198"/>
      <c r="E1651" s="68"/>
      <c r="S1651" s="68"/>
    </row>
    <row r="1652" spans="1:19">
      <c r="A1652" s="70"/>
      <c r="B1652" s="70"/>
      <c r="C1652" s="131"/>
      <c r="D1652" s="198"/>
      <c r="E1652" s="68"/>
      <c r="S1652" s="68"/>
    </row>
    <row r="1653" spans="1:19">
      <c r="A1653" s="70"/>
      <c r="B1653" s="70"/>
      <c r="C1653" s="131"/>
      <c r="D1653" s="198"/>
      <c r="E1653" s="68"/>
      <c r="S1653" s="68"/>
    </row>
    <row r="1654" spans="1:19">
      <c r="A1654" s="70"/>
      <c r="B1654" s="70"/>
      <c r="C1654" s="131"/>
      <c r="D1654" s="198"/>
      <c r="E1654" s="68"/>
      <c r="S1654" s="68"/>
    </row>
    <row r="1655" spans="1:19">
      <c r="A1655" s="70"/>
      <c r="B1655" s="70"/>
      <c r="C1655" s="131"/>
      <c r="D1655" s="198"/>
      <c r="E1655" s="68"/>
      <c r="S1655" s="68"/>
    </row>
    <row r="1656" spans="1:19">
      <c r="A1656" s="70"/>
      <c r="B1656" s="70"/>
      <c r="C1656" s="131"/>
      <c r="D1656" s="198"/>
      <c r="E1656" s="68"/>
      <c r="S1656" s="68"/>
    </row>
    <row r="1657" spans="1:19">
      <c r="A1657" s="70"/>
      <c r="B1657" s="70"/>
      <c r="C1657" s="131"/>
      <c r="D1657" s="198"/>
      <c r="E1657" s="68"/>
      <c r="S1657" s="68"/>
    </row>
    <row r="1658" spans="1:19">
      <c r="A1658" s="70"/>
      <c r="B1658" s="70"/>
      <c r="C1658" s="131"/>
      <c r="D1658" s="198"/>
      <c r="E1658" s="68"/>
      <c r="S1658" s="68"/>
    </row>
    <row r="1659" spans="1:19">
      <c r="A1659" s="70"/>
      <c r="B1659" s="70"/>
      <c r="C1659" s="131"/>
      <c r="D1659" s="198"/>
      <c r="E1659" s="68"/>
      <c r="S1659" s="68"/>
    </row>
    <row r="1660" spans="1:19">
      <c r="A1660" s="70"/>
      <c r="B1660" s="70"/>
      <c r="C1660" s="131"/>
      <c r="D1660" s="198"/>
      <c r="E1660" s="68"/>
      <c r="S1660" s="68"/>
    </row>
    <row r="1661" spans="1:19">
      <c r="A1661" s="70"/>
      <c r="B1661" s="70"/>
      <c r="C1661" s="131"/>
      <c r="D1661" s="198"/>
      <c r="E1661" s="68"/>
      <c r="S1661" s="68"/>
    </row>
    <row r="1662" spans="1:19">
      <c r="A1662" s="70"/>
      <c r="B1662" s="70"/>
      <c r="C1662" s="131"/>
      <c r="D1662" s="198"/>
      <c r="E1662" s="68"/>
      <c r="S1662" s="68"/>
    </row>
    <row r="1663" spans="1:19">
      <c r="A1663" s="70"/>
      <c r="B1663" s="70"/>
      <c r="C1663" s="131"/>
      <c r="D1663" s="198"/>
      <c r="E1663" s="68"/>
      <c r="S1663" s="68"/>
    </row>
    <row r="1664" spans="1:19">
      <c r="A1664" s="70"/>
      <c r="B1664" s="70"/>
      <c r="C1664" s="131"/>
      <c r="D1664" s="198"/>
      <c r="E1664" s="68"/>
      <c r="S1664" s="68"/>
    </row>
    <row r="1665" spans="1:19">
      <c r="A1665" s="70"/>
      <c r="B1665" s="70"/>
      <c r="C1665" s="131"/>
      <c r="D1665" s="198"/>
      <c r="E1665" s="68"/>
      <c r="S1665" s="68"/>
    </row>
    <row r="1666" spans="1:19">
      <c r="A1666" s="70"/>
      <c r="B1666" s="70"/>
      <c r="C1666" s="131"/>
      <c r="D1666" s="198"/>
      <c r="E1666" s="68"/>
      <c r="S1666" s="68"/>
    </row>
    <row r="1667" spans="1:19">
      <c r="A1667" s="70"/>
      <c r="B1667" s="70"/>
      <c r="C1667" s="131"/>
      <c r="D1667" s="198"/>
      <c r="E1667" s="68"/>
      <c r="S1667" s="68"/>
    </row>
    <row r="1668" spans="1:19">
      <c r="A1668" s="70"/>
      <c r="B1668" s="70"/>
      <c r="C1668" s="131"/>
      <c r="D1668" s="198"/>
      <c r="E1668" s="68"/>
      <c r="S1668" s="68"/>
    </row>
    <row r="1669" spans="1:19">
      <c r="A1669" s="70"/>
      <c r="B1669" s="70"/>
      <c r="C1669" s="131"/>
      <c r="D1669" s="198"/>
      <c r="E1669" s="68"/>
      <c r="S1669" s="68"/>
    </row>
    <row r="1670" spans="1:19">
      <c r="A1670" s="70"/>
      <c r="B1670" s="70"/>
      <c r="C1670" s="131"/>
      <c r="D1670" s="198"/>
      <c r="E1670" s="68"/>
      <c r="S1670" s="68"/>
    </row>
    <row r="1671" spans="1:19">
      <c r="A1671" s="70"/>
      <c r="B1671" s="70"/>
      <c r="C1671" s="131"/>
      <c r="D1671" s="198"/>
      <c r="E1671" s="68"/>
      <c r="S1671" s="68"/>
    </row>
    <row r="1672" spans="1:19">
      <c r="A1672" s="70"/>
      <c r="B1672" s="70"/>
      <c r="C1672" s="131"/>
      <c r="D1672" s="198"/>
      <c r="E1672" s="68"/>
      <c r="S1672" s="68"/>
    </row>
    <row r="1673" spans="1:19">
      <c r="A1673" s="70"/>
      <c r="B1673" s="70"/>
      <c r="C1673" s="131"/>
      <c r="D1673" s="198"/>
      <c r="E1673" s="68"/>
      <c r="S1673" s="68"/>
    </row>
    <row r="1674" spans="1:19">
      <c r="A1674" s="70"/>
      <c r="B1674" s="70"/>
      <c r="C1674" s="131"/>
      <c r="D1674" s="198"/>
      <c r="E1674" s="68"/>
      <c r="S1674" s="68"/>
    </row>
    <row r="1675" spans="1:19">
      <c r="A1675" s="70"/>
      <c r="B1675" s="70"/>
      <c r="C1675" s="131"/>
      <c r="D1675" s="198"/>
      <c r="E1675" s="68"/>
      <c r="S1675" s="68"/>
    </row>
    <row r="1676" spans="1:19">
      <c r="A1676" s="70"/>
      <c r="B1676" s="70"/>
      <c r="C1676" s="131"/>
      <c r="D1676" s="198"/>
      <c r="E1676" s="68"/>
      <c r="S1676" s="68"/>
    </row>
    <row r="1677" spans="1:19">
      <c r="A1677" s="70"/>
      <c r="B1677" s="70"/>
      <c r="C1677" s="131"/>
      <c r="D1677" s="198"/>
      <c r="E1677" s="68"/>
      <c r="S1677" s="68"/>
    </row>
    <row r="1678" spans="1:19">
      <c r="A1678" s="70"/>
      <c r="B1678" s="70"/>
      <c r="C1678" s="131"/>
      <c r="D1678" s="198"/>
      <c r="E1678" s="68"/>
      <c r="S1678" s="68"/>
    </row>
    <row r="1679" spans="1:19">
      <c r="A1679" s="70"/>
      <c r="B1679" s="70"/>
      <c r="C1679" s="131"/>
      <c r="D1679" s="198"/>
      <c r="E1679" s="68"/>
      <c r="S1679" s="68"/>
    </row>
    <row r="1680" spans="1:19">
      <c r="A1680" s="70"/>
      <c r="B1680" s="70"/>
      <c r="C1680" s="131"/>
      <c r="D1680" s="198"/>
      <c r="E1680" s="68"/>
      <c r="S1680" s="68"/>
    </row>
    <row r="1681" spans="1:19">
      <c r="A1681" s="70"/>
      <c r="B1681" s="70"/>
      <c r="C1681" s="131"/>
      <c r="D1681" s="198"/>
      <c r="E1681" s="68"/>
      <c r="S1681" s="68"/>
    </row>
    <row r="1682" spans="1:19">
      <c r="A1682" s="70"/>
      <c r="B1682" s="70"/>
      <c r="C1682" s="131"/>
      <c r="D1682" s="198"/>
      <c r="E1682" s="68"/>
      <c r="S1682" s="68"/>
    </row>
    <row r="1683" spans="1:19">
      <c r="A1683" s="70"/>
      <c r="B1683" s="70"/>
      <c r="C1683" s="131"/>
      <c r="D1683" s="198"/>
      <c r="E1683" s="68"/>
      <c r="S1683" s="68"/>
    </row>
    <row r="1684" spans="1:19">
      <c r="A1684" s="70"/>
      <c r="B1684" s="70"/>
      <c r="C1684" s="131"/>
      <c r="D1684" s="198"/>
      <c r="E1684" s="68"/>
      <c r="S1684" s="68"/>
    </row>
    <row r="1685" spans="1:19">
      <c r="A1685" s="70"/>
      <c r="B1685" s="70"/>
      <c r="C1685" s="131"/>
      <c r="D1685" s="198"/>
      <c r="E1685" s="68"/>
      <c r="S1685" s="68"/>
    </row>
    <row r="1686" spans="1:19">
      <c r="A1686" s="70"/>
      <c r="B1686" s="70"/>
      <c r="C1686" s="131"/>
      <c r="D1686" s="198"/>
      <c r="E1686" s="68"/>
      <c r="S1686" s="68"/>
    </row>
    <row r="1687" spans="1:19">
      <c r="A1687" s="70"/>
      <c r="B1687" s="70"/>
      <c r="C1687" s="131"/>
      <c r="D1687" s="198"/>
      <c r="E1687" s="68"/>
      <c r="S1687" s="68"/>
    </row>
    <row r="1688" spans="1:19">
      <c r="A1688" s="70"/>
      <c r="B1688" s="70"/>
      <c r="C1688" s="131"/>
      <c r="D1688" s="198"/>
      <c r="E1688" s="68"/>
      <c r="S1688" s="68"/>
    </row>
    <row r="1689" spans="1:19">
      <c r="A1689" s="70"/>
      <c r="B1689" s="70"/>
      <c r="C1689" s="131"/>
      <c r="D1689" s="198"/>
      <c r="E1689" s="68"/>
      <c r="S1689" s="68"/>
    </row>
    <row r="1690" spans="1:19">
      <c r="A1690" s="70"/>
      <c r="B1690" s="70"/>
      <c r="C1690" s="131"/>
      <c r="D1690" s="198"/>
      <c r="E1690" s="68"/>
      <c r="S1690" s="68"/>
    </row>
    <row r="1691" spans="1:19">
      <c r="A1691" s="70"/>
      <c r="B1691" s="70"/>
      <c r="C1691" s="131"/>
      <c r="D1691" s="198"/>
      <c r="E1691" s="68"/>
      <c r="S1691" s="68"/>
    </row>
    <row r="1692" spans="1:19">
      <c r="A1692" s="70"/>
      <c r="B1692" s="70"/>
      <c r="C1692" s="131"/>
      <c r="D1692" s="198"/>
      <c r="E1692" s="68"/>
      <c r="S1692" s="68"/>
    </row>
    <row r="1693" spans="1:19">
      <c r="A1693" s="70"/>
      <c r="B1693" s="70"/>
      <c r="C1693" s="131"/>
      <c r="D1693" s="198"/>
      <c r="E1693" s="68"/>
      <c r="S1693" s="68"/>
    </row>
    <row r="1694" spans="1:19">
      <c r="A1694" s="70"/>
      <c r="B1694" s="70"/>
      <c r="C1694" s="131"/>
      <c r="D1694" s="198"/>
      <c r="E1694" s="68"/>
      <c r="S1694" s="68"/>
    </row>
    <row r="1695" spans="1:19">
      <c r="A1695" s="70"/>
      <c r="B1695" s="70"/>
      <c r="C1695" s="131"/>
      <c r="D1695" s="198"/>
      <c r="E1695" s="68"/>
      <c r="S1695" s="68"/>
    </row>
    <row r="1696" spans="1:19">
      <c r="A1696" s="70"/>
      <c r="B1696" s="70"/>
      <c r="C1696" s="131"/>
      <c r="D1696" s="198"/>
      <c r="E1696" s="68"/>
      <c r="S1696" s="68"/>
    </row>
    <row r="1697" spans="1:19">
      <c r="A1697" s="70"/>
      <c r="B1697" s="70"/>
      <c r="C1697" s="131"/>
      <c r="D1697" s="198"/>
      <c r="E1697" s="68"/>
      <c r="S1697" s="68"/>
    </row>
    <row r="1698" spans="1:19">
      <c r="A1698" s="70"/>
      <c r="B1698" s="70"/>
      <c r="C1698" s="131"/>
      <c r="D1698" s="198"/>
      <c r="E1698" s="68"/>
      <c r="S1698" s="68"/>
    </row>
    <row r="1699" spans="1:19">
      <c r="A1699" s="70"/>
      <c r="B1699" s="70"/>
      <c r="C1699" s="131"/>
      <c r="D1699" s="198"/>
      <c r="E1699" s="68"/>
      <c r="S1699" s="68"/>
    </row>
    <row r="1700" spans="1:19">
      <c r="A1700" s="70"/>
      <c r="B1700" s="70"/>
      <c r="C1700" s="131"/>
      <c r="D1700" s="198"/>
      <c r="E1700" s="68"/>
      <c r="S1700" s="68"/>
    </row>
    <row r="1701" spans="1:19">
      <c r="A1701" s="70"/>
      <c r="B1701" s="70"/>
      <c r="C1701" s="131"/>
      <c r="D1701" s="198"/>
      <c r="E1701" s="68"/>
      <c r="S1701" s="68"/>
    </row>
    <row r="1702" spans="1:19">
      <c r="A1702" s="70"/>
      <c r="B1702" s="70"/>
      <c r="C1702" s="131"/>
      <c r="D1702" s="198"/>
      <c r="E1702" s="68"/>
      <c r="S1702" s="68"/>
    </row>
    <row r="1703" spans="1:19">
      <c r="A1703" s="70"/>
      <c r="B1703" s="70"/>
      <c r="C1703" s="131"/>
      <c r="D1703" s="198"/>
      <c r="E1703" s="68"/>
      <c r="S1703" s="68"/>
    </row>
    <row r="1704" spans="1:19">
      <c r="A1704" s="70"/>
      <c r="B1704" s="70"/>
      <c r="C1704" s="131"/>
      <c r="D1704" s="198"/>
      <c r="E1704" s="68"/>
      <c r="S1704" s="68"/>
    </row>
    <row r="1705" spans="1:19">
      <c r="A1705" s="70"/>
      <c r="B1705" s="70"/>
      <c r="C1705" s="131"/>
      <c r="D1705" s="198"/>
      <c r="E1705" s="68"/>
      <c r="S1705" s="68"/>
    </row>
    <row r="1706" spans="1:19">
      <c r="A1706" s="70"/>
      <c r="B1706" s="70"/>
      <c r="C1706" s="131"/>
      <c r="D1706" s="198"/>
      <c r="E1706" s="68"/>
      <c r="S1706" s="68"/>
    </row>
    <row r="1707" spans="1:19">
      <c r="A1707" s="70"/>
      <c r="B1707" s="70"/>
      <c r="C1707" s="131"/>
      <c r="D1707" s="198"/>
      <c r="E1707" s="68"/>
      <c r="S1707" s="68"/>
    </row>
    <row r="1708" spans="1:19">
      <c r="A1708" s="70"/>
      <c r="B1708" s="70"/>
      <c r="C1708" s="131"/>
      <c r="D1708" s="198"/>
      <c r="E1708" s="68"/>
      <c r="S1708" s="68"/>
    </row>
    <row r="1709" spans="1:19">
      <c r="A1709" s="70"/>
      <c r="B1709" s="70"/>
      <c r="C1709" s="131"/>
      <c r="D1709" s="198"/>
      <c r="E1709" s="68"/>
      <c r="S1709" s="68"/>
    </row>
    <row r="1710" spans="1:19">
      <c r="A1710" s="70"/>
      <c r="B1710" s="70"/>
      <c r="C1710" s="131"/>
      <c r="D1710" s="198"/>
      <c r="E1710" s="68"/>
      <c r="S1710" s="68"/>
    </row>
    <row r="1711" spans="1:19">
      <c r="A1711" s="70"/>
      <c r="B1711" s="70"/>
      <c r="C1711" s="131"/>
      <c r="D1711" s="198"/>
      <c r="E1711" s="68"/>
      <c r="S1711" s="68"/>
    </row>
    <row r="1712" spans="1:19">
      <c r="A1712" s="70"/>
      <c r="B1712" s="70"/>
      <c r="C1712" s="131"/>
      <c r="D1712" s="198"/>
      <c r="E1712" s="68"/>
      <c r="S1712" s="68"/>
    </row>
    <row r="1713" spans="1:19">
      <c r="A1713" s="70"/>
      <c r="B1713" s="70"/>
      <c r="C1713" s="131"/>
      <c r="D1713" s="198"/>
      <c r="E1713" s="68"/>
      <c r="S1713" s="68"/>
    </row>
    <row r="1714" spans="1:19">
      <c r="A1714" s="70"/>
      <c r="B1714" s="70"/>
      <c r="C1714" s="131"/>
      <c r="D1714" s="198"/>
      <c r="E1714" s="68"/>
      <c r="S1714" s="68"/>
    </row>
    <row r="1715" spans="1:19">
      <c r="A1715" s="70"/>
      <c r="B1715" s="70"/>
      <c r="C1715" s="131"/>
      <c r="D1715" s="198"/>
      <c r="E1715" s="68"/>
      <c r="S1715" s="68"/>
    </row>
    <row r="1716" spans="1:19">
      <c r="A1716" s="70"/>
      <c r="B1716" s="70"/>
      <c r="C1716" s="131"/>
      <c r="D1716" s="198"/>
      <c r="E1716" s="68"/>
      <c r="S1716" s="68"/>
    </row>
    <row r="1717" spans="1:19">
      <c r="A1717" s="70"/>
      <c r="B1717" s="70"/>
      <c r="C1717" s="131"/>
      <c r="D1717" s="198"/>
      <c r="E1717" s="68"/>
      <c r="S1717" s="68"/>
    </row>
    <row r="1718" spans="1:19">
      <c r="A1718" s="70"/>
      <c r="B1718" s="70"/>
      <c r="C1718" s="131"/>
      <c r="D1718" s="198"/>
      <c r="E1718" s="68"/>
      <c r="S1718" s="68"/>
    </row>
    <row r="1719" spans="1:19">
      <c r="A1719" s="70"/>
      <c r="B1719" s="70"/>
      <c r="C1719" s="131"/>
      <c r="D1719" s="198"/>
      <c r="E1719" s="68"/>
      <c r="S1719" s="68"/>
    </row>
    <row r="1720" spans="1:19">
      <c r="A1720" s="70"/>
      <c r="B1720" s="70"/>
      <c r="C1720" s="131"/>
      <c r="D1720" s="198"/>
      <c r="E1720" s="68"/>
      <c r="S1720" s="68"/>
    </row>
    <row r="1721" spans="1:19">
      <c r="A1721" s="70"/>
      <c r="B1721" s="70"/>
      <c r="C1721" s="131"/>
      <c r="D1721" s="198"/>
      <c r="E1721" s="68"/>
      <c r="S1721" s="68"/>
    </row>
    <row r="1722" spans="1:19">
      <c r="A1722" s="70"/>
      <c r="B1722" s="70"/>
      <c r="C1722" s="131"/>
      <c r="D1722" s="198"/>
      <c r="E1722" s="68"/>
      <c r="S1722" s="68"/>
    </row>
    <row r="1723" spans="1:19">
      <c r="A1723" s="70"/>
      <c r="B1723" s="70"/>
      <c r="C1723" s="131"/>
      <c r="D1723" s="198"/>
      <c r="E1723" s="68"/>
      <c r="S1723" s="68"/>
    </row>
    <row r="1724" spans="1:19">
      <c r="A1724" s="70"/>
      <c r="B1724" s="70"/>
      <c r="C1724" s="131"/>
      <c r="D1724" s="198"/>
      <c r="E1724" s="68"/>
      <c r="S1724" s="68"/>
    </row>
    <row r="1725" spans="1:19">
      <c r="A1725" s="70"/>
      <c r="B1725" s="70"/>
      <c r="C1725" s="131"/>
      <c r="D1725" s="198"/>
      <c r="E1725" s="68"/>
      <c r="S1725" s="68"/>
    </row>
    <row r="1726" spans="1:19">
      <c r="A1726" s="70"/>
      <c r="B1726" s="70"/>
      <c r="C1726" s="131"/>
      <c r="D1726" s="198"/>
      <c r="E1726" s="68"/>
      <c r="S1726" s="68"/>
    </row>
    <row r="1727" spans="1:19">
      <c r="A1727" s="70"/>
      <c r="B1727" s="70"/>
      <c r="C1727" s="131"/>
      <c r="D1727" s="198"/>
      <c r="E1727" s="68"/>
      <c r="S1727" s="68"/>
    </row>
    <row r="1728" spans="1:19">
      <c r="A1728" s="70"/>
      <c r="B1728" s="70"/>
      <c r="C1728" s="131"/>
      <c r="D1728" s="198"/>
      <c r="E1728" s="68"/>
      <c r="S1728" s="68"/>
    </row>
    <row r="1729" spans="1:19">
      <c r="A1729" s="70"/>
      <c r="B1729" s="70"/>
      <c r="C1729" s="131"/>
      <c r="D1729" s="198"/>
      <c r="E1729" s="68"/>
      <c r="S1729" s="68"/>
    </row>
    <row r="1730" spans="1:19">
      <c r="A1730" s="70"/>
      <c r="B1730" s="70"/>
      <c r="C1730" s="131"/>
      <c r="D1730" s="198"/>
      <c r="E1730" s="68"/>
      <c r="S1730" s="68"/>
    </row>
    <row r="1731" spans="1:19">
      <c r="A1731" s="70"/>
      <c r="B1731" s="70"/>
      <c r="C1731" s="131"/>
      <c r="D1731" s="198"/>
      <c r="E1731" s="68"/>
      <c r="S1731" s="68"/>
    </row>
    <row r="1732" spans="1:19">
      <c r="A1732" s="70"/>
      <c r="B1732" s="70"/>
      <c r="C1732" s="131"/>
      <c r="D1732" s="198"/>
      <c r="E1732" s="68"/>
      <c r="S1732" s="68"/>
    </row>
    <row r="1733" spans="1:19">
      <c r="A1733" s="70"/>
      <c r="B1733" s="70"/>
      <c r="C1733" s="131"/>
      <c r="D1733" s="198"/>
      <c r="E1733" s="68"/>
      <c r="S1733" s="68"/>
    </row>
    <row r="1734" spans="1:19">
      <c r="A1734" s="70"/>
      <c r="B1734" s="70"/>
      <c r="C1734" s="131"/>
      <c r="D1734" s="198"/>
      <c r="E1734" s="68"/>
      <c r="S1734" s="68"/>
    </row>
    <row r="1735" spans="1:19">
      <c r="A1735" s="70"/>
      <c r="B1735" s="70"/>
      <c r="C1735" s="131"/>
      <c r="D1735" s="198"/>
      <c r="E1735" s="68"/>
      <c r="S1735" s="68"/>
    </row>
    <row r="1736" spans="1:19">
      <c r="A1736" s="70"/>
      <c r="B1736" s="70"/>
      <c r="C1736" s="131"/>
      <c r="D1736" s="198"/>
      <c r="E1736" s="68"/>
      <c r="S1736" s="68"/>
    </row>
    <row r="1737" spans="1:19">
      <c r="A1737" s="70"/>
      <c r="B1737" s="70"/>
      <c r="C1737" s="131"/>
      <c r="D1737" s="198"/>
      <c r="E1737" s="68"/>
      <c r="S1737" s="68"/>
    </row>
    <row r="1738" spans="1:19">
      <c r="A1738" s="70"/>
      <c r="B1738" s="70"/>
      <c r="C1738" s="131"/>
      <c r="D1738" s="198"/>
      <c r="E1738" s="68"/>
      <c r="S1738" s="68"/>
    </row>
    <row r="1739" spans="1:19">
      <c r="A1739" s="70"/>
      <c r="B1739" s="70"/>
      <c r="C1739" s="131"/>
      <c r="D1739" s="198"/>
      <c r="E1739" s="68"/>
      <c r="S1739" s="68"/>
    </row>
    <row r="1740" spans="1:19">
      <c r="A1740" s="70"/>
      <c r="B1740" s="70"/>
      <c r="C1740" s="131"/>
      <c r="D1740" s="198"/>
      <c r="E1740" s="68"/>
      <c r="S1740" s="68"/>
    </row>
    <row r="1741" spans="1:19">
      <c r="A1741" s="70"/>
      <c r="B1741" s="70"/>
      <c r="C1741" s="131"/>
      <c r="D1741" s="198"/>
      <c r="E1741" s="68"/>
      <c r="S1741" s="68"/>
    </row>
    <row r="1742" spans="1:19">
      <c r="A1742" s="70"/>
      <c r="B1742" s="70"/>
      <c r="C1742" s="131"/>
      <c r="D1742" s="198"/>
      <c r="E1742" s="68"/>
      <c r="S1742" s="68"/>
    </row>
    <row r="1743" spans="1:19">
      <c r="A1743" s="70"/>
      <c r="B1743" s="70"/>
      <c r="C1743" s="131"/>
      <c r="D1743" s="198"/>
      <c r="E1743" s="68"/>
      <c r="S1743" s="68"/>
    </row>
    <row r="1744" spans="1:19">
      <c r="A1744" s="70"/>
      <c r="B1744" s="70"/>
      <c r="C1744" s="131"/>
      <c r="D1744" s="198"/>
      <c r="E1744" s="68"/>
      <c r="S1744" s="68"/>
    </row>
    <row r="1745" spans="1:19">
      <c r="A1745" s="70"/>
      <c r="B1745" s="70"/>
      <c r="C1745" s="131"/>
      <c r="D1745" s="198"/>
      <c r="E1745" s="68"/>
      <c r="S1745" s="68"/>
    </row>
    <row r="1746" spans="1:19">
      <c r="A1746" s="70"/>
      <c r="B1746" s="70"/>
      <c r="C1746" s="131"/>
      <c r="D1746" s="198"/>
      <c r="E1746" s="68"/>
      <c r="S1746" s="68"/>
    </row>
    <row r="1747" spans="1:19">
      <c r="A1747" s="70"/>
      <c r="B1747" s="70"/>
      <c r="C1747" s="131"/>
      <c r="D1747" s="198"/>
      <c r="E1747" s="68"/>
      <c r="S1747" s="68"/>
    </row>
    <row r="1748" spans="1:19">
      <c r="A1748" s="70"/>
      <c r="B1748" s="70"/>
      <c r="C1748" s="131"/>
      <c r="D1748" s="198"/>
      <c r="E1748" s="68"/>
      <c r="S1748" s="68"/>
    </row>
    <row r="1749" spans="1:19">
      <c r="A1749" s="70"/>
      <c r="B1749" s="70"/>
      <c r="C1749" s="131"/>
      <c r="D1749" s="198"/>
      <c r="E1749" s="68"/>
      <c r="S1749" s="68"/>
    </row>
    <row r="1750" spans="1:19">
      <c r="A1750" s="70"/>
      <c r="B1750" s="70"/>
      <c r="C1750" s="131"/>
      <c r="D1750" s="198"/>
      <c r="E1750" s="68"/>
      <c r="S1750" s="68"/>
    </row>
    <row r="1751" spans="1:19">
      <c r="A1751" s="70"/>
      <c r="B1751" s="70"/>
      <c r="C1751" s="131"/>
      <c r="D1751" s="198"/>
      <c r="E1751" s="68"/>
      <c r="S1751" s="68"/>
    </row>
    <row r="1752" spans="1:19">
      <c r="A1752" s="70"/>
      <c r="B1752" s="70"/>
      <c r="C1752" s="131"/>
      <c r="D1752" s="198"/>
      <c r="E1752" s="68"/>
      <c r="S1752" s="68"/>
    </row>
    <row r="1753" spans="1:19">
      <c r="A1753" s="70"/>
      <c r="B1753" s="70"/>
      <c r="C1753" s="131"/>
      <c r="D1753" s="198"/>
      <c r="E1753" s="68"/>
      <c r="S1753" s="68"/>
    </row>
    <row r="1754" spans="1:19">
      <c r="A1754" s="70"/>
      <c r="B1754" s="70"/>
      <c r="C1754" s="131"/>
      <c r="D1754" s="198"/>
      <c r="E1754" s="68"/>
      <c r="S1754" s="68"/>
    </row>
    <row r="1755" spans="1:19">
      <c r="A1755" s="70"/>
      <c r="B1755" s="70"/>
      <c r="C1755" s="131"/>
      <c r="D1755" s="198"/>
      <c r="E1755" s="68"/>
      <c r="S1755" s="68"/>
    </row>
    <row r="1756" spans="1:19">
      <c r="A1756" s="70"/>
      <c r="B1756" s="70"/>
      <c r="C1756" s="131"/>
      <c r="D1756" s="198"/>
      <c r="E1756" s="68"/>
      <c r="S1756" s="68"/>
    </row>
    <row r="1757" spans="1:19">
      <c r="A1757" s="70"/>
      <c r="B1757" s="70"/>
      <c r="C1757" s="131"/>
      <c r="D1757" s="198"/>
      <c r="E1757" s="68"/>
      <c r="S1757" s="68"/>
    </row>
    <row r="1758" spans="1:19">
      <c r="A1758" s="70"/>
      <c r="B1758" s="70"/>
      <c r="C1758" s="131"/>
      <c r="D1758" s="198"/>
      <c r="E1758" s="68"/>
      <c r="S1758" s="68"/>
    </row>
    <row r="1759" spans="1:19">
      <c r="A1759" s="70"/>
      <c r="B1759" s="70"/>
      <c r="C1759" s="131"/>
      <c r="D1759" s="198"/>
      <c r="E1759" s="68"/>
      <c r="S1759" s="68"/>
    </row>
    <row r="1760" spans="1:19">
      <c r="A1760" s="70"/>
      <c r="B1760" s="70"/>
      <c r="C1760" s="131"/>
      <c r="D1760" s="198"/>
      <c r="E1760" s="68"/>
      <c r="S1760" s="68"/>
    </row>
    <row r="1761" spans="1:19">
      <c r="A1761" s="70"/>
      <c r="B1761" s="70"/>
      <c r="C1761" s="131"/>
      <c r="D1761" s="198"/>
      <c r="E1761" s="68"/>
      <c r="S1761" s="68"/>
    </row>
    <row r="1762" spans="1:19">
      <c r="A1762" s="70"/>
      <c r="B1762" s="70"/>
      <c r="C1762" s="131"/>
      <c r="D1762" s="198"/>
      <c r="E1762" s="68"/>
      <c r="S1762" s="68"/>
    </row>
    <row r="1763" spans="1:19">
      <c r="A1763" s="70"/>
      <c r="B1763" s="70"/>
      <c r="C1763" s="131"/>
      <c r="D1763" s="198"/>
      <c r="E1763" s="68"/>
      <c r="S1763" s="68"/>
    </row>
    <row r="1764" spans="1:19">
      <c r="A1764" s="70"/>
      <c r="B1764" s="70"/>
      <c r="C1764" s="131"/>
      <c r="D1764" s="198"/>
      <c r="E1764" s="68"/>
      <c r="S1764" s="68"/>
    </row>
    <row r="1765" spans="1:19">
      <c r="A1765" s="70"/>
      <c r="B1765" s="70"/>
      <c r="C1765" s="131"/>
      <c r="D1765" s="198"/>
      <c r="E1765" s="68"/>
      <c r="S1765" s="68"/>
    </row>
    <row r="1766" spans="1:19">
      <c r="A1766" s="70"/>
      <c r="B1766" s="70"/>
      <c r="C1766" s="131"/>
      <c r="D1766" s="198"/>
      <c r="E1766" s="68"/>
      <c r="S1766" s="68"/>
    </row>
    <row r="1767" spans="1:19">
      <c r="A1767" s="70"/>
      <c r="B1767" s="70"/>
      <c r="C1767" s="131"/>
      <c r="D1767" s="198"/>
      <c r="E1767" s="68"/>
      <c r="S1767" s="68"/>
    </row>
    <row r="1768" spans="1:19">
      <c r="A1768" s="70"/>
      <c r="B1768" s="70"/>
      <c r="C1768" s="131"/>
      <c r="D1768" s="198"/>
      <c r="E1768" s="68"/>
      <c r="S1768" s="68"/>
    </row>
    <row r="1769" spans="1:19">
      <c r="A1769" s="70"/>
      <c r="B1769" s="70"/>
      <c r="C1769" s="131"/>
      <c r="D1769" s="198"/>
      <c r="E1769" s="68"/>
      <c r="S1769" s="68"/>
    </row>
    <row r="1770" spans="1:19">
      <c r="A1770" s="70"/>
      <c r="B1770" s="70"/>
      <c r="C1770" s="131"/>
      <c r="D1770" s="198"/>
      <c r="E1770" s="68"/>
      <c r="S1770" s="68"/>
    </row>
    <row r="1771" spans="1:19">
      <c r="A1771" s="70"/>
      <c r="B1771" s="70"/>
      <c r="C1771" s="131"/>
      <c r="D1771" s="198"/>
      <c r="E1771" s="68"/>
      <c r="S1771" s="68"/>
    </row>
    <row r="1772" spans="1:19">
      <c r="A1772" s="70"/>
      <c r="B1772" s="70"/>
      <c r="C1772" s="131"/>
      <c r="D1772" s="198"/>
      <c r="E1772" s="68"/>
      <c r="S1772" s="68"/>
    </row>
    <row r="1773" spans="1:19">
      <c r="A1773" s="70"/>
      <c r="B1773" s="70"/>
      <c r="C1773" s="131"/>
      <c r="D1773" s="198"/>
      <c r="E1773" s="68"/>
      <c r="S1773" s="68"/>
    </row>
    <row r="1774" spans="1:19">
      <c r="A1774" s="70"/>
      <c r="B1774" s="70"/>
      <c r="C1774" s="131"/>
      <c r="D1774" s="198"/>
      <c r="E1774" s="68"/>
      <c r="S1774" s="68"/>
    </row>
    <row r="1775" spans="1:19">
      <c r="A1775" s="70"/>
      <c r="B1775" s="70"/>
      <c r="C1775" s="131"/>
      <c r="D1775" s="198"/>
      <c r="E1775" s="68"/>
      <c r="S1775" s="68"/>
    </row>
    <row r="1776" spans="1:19">
      <c r="A1776" s="70"/>
      <c r="B1776" s="70"/>
      <c r="C1776" s="131"/>
      <c r="D1776" s="198"/>
      <c r="E1776" s="68"/>
      <c r="S1776" s="68"/>
    </row>
    <row r="1777" spans="1:19">
      <c r="A1777" s="70"/>
      <c r="B1777" s="70"/>
      <c r="C1777" s="131"/>
      <c r="D1777" s="198"/>
      <c r="E1777" s="68"/>
      <c r="S1777" s="68"/>
    </row>
    <row r="1778" spans="1:19">
      <c r="A1778" s="70"/>
      <c r="B1778" s="70"/>
      <c r="C1778" s="131"/>
      <c r="D1778" s="198"/>
      <c r="E1778" s="68"/>
      <c r="S1778" s="68"/>
    </row>
    <row r="1779" spans="1:19">
      <c r="A1779" s="70"/>
      <c r="B1779" s="70"/>
      <c r="C1779" s="131"/>
      <c r="D1779" s="198"/>
      <c r="E1779" s="68"/>
      <c r="S1779" s="68"/>
    </row>
    <row r="1780" spans="1:19">
      <c r="A1780" s="70"/>
      <c r="B1780" s="70"/>
      <c r="C1780" s="131"/>
      <c r="D1780" s="198"/>
      <c r="E1780" s="68"/>
      <c r="S1780" s="68"/>
    </row>
    <row r="1781" spans="1:19">
      <c r="A1781" s="70"/>
      <c r="B1781" s="70"/>
      <c r="C1781" s="131"/>
      <c r="D1781" s="198"/>
      <c r="E1781" s="68"/>
      <c r="S1781" s="68"/>
    </row>
    <row r="1782" spans="1:19">
      <c r="A1782" s="70"/>
      <c r="B1782" s="70"/>
      <c r="C1782" s="131"/>
      <c r="D1782" s="198"/>
      <c r="E1782" s="68"/>
      <c r="S1782" s="68"/>
    </row>
    <row r="1783" spans="1:19">
      <c r="A1783" s="70"/>
      <c r="B1783" s="70"/>
      <c r="C1783" s="131"/>
      <c r="D1783" s="198"/>
      <c r="E1783" s="68"/>
      <c r="S1783" s="68"/>
    </row>
    <row r="1784" spans="1:19">
      <c r="A1784" s="70"/>
      <c r="B1784" s="70"/>
      <c r="C1784" s="131"/>
      <c r="D1784" s="198"/>
      <c r="E1784" s="68"/>
      <c r="S1784" s="68"/>
    </row>
    <row r="1785" spans="1:19">
      <c r="A1785" s="70"/>
      <c r="B1785" s="70"/>
      <c r="C1785" s="131"/>
      <c r="D1785" s="198"/>
      <c r="E1785" s="68"/>
      <c r="S1785" s="68"/>
    </row>
    <row r="1786" spans="1:19">
      <c r="A1786" s="70"/>
      <c r="B1786" s="70"/>
      <c r="C1786" s="131"/>
      <c r="D1786" s="198"/>
      <c r="E1786" s="68"/>
      <c r="S1786" s="68"/>
    </row>
    <row r="1787" spans="1:19">
      <c r="A1787" s="70"/>
      <c r="B1787" s="70"/>
      <c r="C1787" s="131"/>
      <c r="D1787" s="198"/>
      <c r="E1787" s="68"/>
      <c r="S1787" s="68"/>
    </row>
    <row r="1788" spans="1:19">
      <c r="A1788" s="70"/>
      <c r="B1788" s="70"/>
      <c r="C1788" s="131"/>
      <c r="D1788" s="198"/>
      <c r="E1788" s="68"/>
      <c r="S1788" s="68"/>
    </row>
    <row r="1789" spans="1:19">
      <c r="A1789" s="70"/>
      <c r="B1789" s="70"/>
      <c r="C1789" s="131"/>
      <c r="D1789" s="198"/>
      <c r="E1789" s="68"/>
      <c r="S1789" s="68"/>
    </row>
    <row r="1790" spans="1:19">
      <c r="A1790" s="70"/>
      <c r="B1790" s="70"/>
      <c r="C1790" s="131"/>
      <c r="D1790" s="198"/>
      <c r="E1790" s="68"/>
      <c r="S1790" s="68"/>
    </row>
    <row r="1791" spans="1:19">
      <c r="A1791" s="70"/>
      <c r="B1791" s="70"/>
      <c r="C1791" s="131"/>
      <c r="D1791" s="198"/>
      <c r="E1791" s="68"/>
      <c r="S1791" s="68"/>
    </row>
    <row r="1792" spans="1:19">
      <c r="A1792" s="70"/>
      <c r="B1792" s="70"/>
      <c r="C1792" s="131"/>
      <c r="D1792" s="198"/>
      <c r="E1792" s="68"/>
      <c r="S1792" s="68"/>
    </row>
    <row r="1793" spans="1:19">
      <c r="A1793" s="70"/>
      <c r="B1793" s="70"/>
      <c r="C1793" s="131"/>
      <c r="D1793" s="198"/>
      <c r="E1793" s="68"/>
      <c r="S1793" s="68"/>
    </row>
    <row r="1794" spans="1:19">
      <c r="A1794" s="70"/>
      <c r="B1794" s="70"/>
      <c r="C1794" s="131"/>
      <c r="D1794" s="198"/>
      <c r="E1794" s="68"/>
      <c r="S1794" s="68"/>
    </row>
    <row r="1795" spans="1:19">
      <c r="A1795" s="70"/>
      <c r="B1795" s="70"/>
      <c r="C1795" s="131"/>
      <c r="D1795" s="198"/>
      <c r="E1795" s="68"/>
      <c r="S1795" s="68"/>
    </row>
    <row r="1796" spans="1:19">
      <c r="A1796" s="70"/>
      <c r="B1796" s="70"/>
      <c r="C1796" s="131"/>
      <c r="D1796" s="198"/>
      <c r="E1796" s="68"/>
      <c r="S1796" s="68"/>
    </row>
    <row r="1797" spans="1:19">
      <c r="A1797" s="70"/>
      <c r="B1797" s="70"/>
      <c r="C1797" s="131"/>
      <c r="D1797" s="198"/>
      <c r="E1797" s="68"/>
      <c r="S1797" s="68"/>
    </row>
    <row r="1798" spans="1:19">
      <c r="A1798" s="70"/>
      <c r="B1798" s="70"/>
      <c r="C1798" s="131"/>
      <c r="D1798" s="198"/>
      <c r="E1798" s="68"/>
      <c r="S1798" s="68"/>
    </row>
    <row r="1799" spans="1:19">
      <c r="A1799" s="70"/>
      <c r="B1799" s="70"/>
      <c r="C1799" s="131"/>
      <c r="D1799" s="198"/>
      <c r="E1799" s="68"/>
      <c r="S1799" s="68"/>
    </row>
    <row r="1800" spans="1:19">
      <c r="A1800" s="70"/>
      <c r="B1800" s="70"/>
      <c r="C1800" s="131"/>
      <c r="D1800" s="198"/>
      <c r="E1800" s="68"/>
      <c r="S1800" s="68"/>
    </row>
    <row r="1801" spans="1:19">
      <c r="A1801" s="70"/>
      <c r="B1801" s="70"/>
      <c r="C1801" s="131"/>
      <c r="D1801" s="198"/>
      <c r="E1801" s="68"/>
      <c r="S1801" s="68"/>
    </row>
    <row r="1802" spans="1:19">
      <c r="A1802" s="70"/>
      <c r="B1802" s="70"/>
      <c r="C1802" s="131"/>
      <c r="D1802" s="198"/>
      <c r="E1802" s="68"/>
      <c r="S1802" s="68"/>
    </row>
    <row r="1803" spans="1:19">
      <c r="A1803" s="70"/>
      <c r="B1803" s="70"/>
      <c r="C1803" s="131"/>
      <c r="D1803" s="198"/>
      <c r="E1803" s="68"/>
      <c r="S1803" s="68"/>
    </row>
    <row r="1804" spans="1:19">
      <c r="A1804" s="70"/>
      <c r="B1804" s="70"/>
      <c r="C1804" s="131"/>
      <c r="D1804" s="198"/>
      <c r="E1804" s="68"/>
      <c r="S1804" s="68"/>
    </row>
    <row r="1805" spans="1:19">
      <c r="A1805" s="70"/>
      <c r="B1805" s="70"/>
      <c r="C1805" s="131"/>
      <c r="D1805" s="198"/>
      <c r="E1805" s="68"/>
      <c r="S1805" s="68"/>
    </row>
    <row r="1806" spans="1:19">
      <c r="A1806" s="70"/>
      <c r="B1806" s="70"/>
      <c r="C1806" s="131"/>
      <c r="D1806" s="198"/>
      <c r="E1806" s="68"/>
      <c r="S1806" s="68"/>
    </row>
    <row r="1807" spans="1:19">
      <c r="A1807" s="70"/>
      <c r="B1807" s="70"/>
      <c r="C1807" s="131"/>
      <c r="D1807" s="198"/>
      <c r="E1807" s="68"/>
      <c r="S1807" s="68"/>
    </row>
    <row r="1808" spans="1:19">
      <c r="A1808" s="70"/>
      <c r="B1808" s="70"/>
      <c r="C1808" s="131"/>
      <c r="D1808" s="198"/>
      <c r="E1808" s="68"/>
      <c r="S1808" s="68"/>
    </row>
    <row r="1809" spans="1:19">
      <c r="A1809" s="70"/>
      <c r="B1809" s="70"/>
      <c r="C1809" s="131"/>
      <c r="D1809" s="198"/>
      <c r="E1809" s="68"/>
      <c r="S1809" s="68"/>
    </row>
    <row r="1810" spans="1:19">
      <c r="A1810" s="70"/>
      <c r="B1810" s="70"/>
      <c r="C1810" s="131"/>
      <c r="D1810" s="198"/>
      <c r="E1810" s="68"/>
      <c r="S1810" s="68"/>
    </row>
    <row r="1811" spans="1:19">
      <c r="A1811" s="70"/>
      <c r="B1811" s="70"/>
      <c r="C1811" s="131"/>
      <c r="D1811" s="198"/>
      <c r="E1811" s="68"/>
      <c r="S1811" s="68"/>
    </row>
    <row r="1812" spans="1:19">
      <c r="A1812" s="70"/>
      <c r="B1812" s="70"/>
      <c r="C1812" s="131"/>
      <c r="D1812" s="198"/>
      <c r="E1812" s="68"/>
      <c r="S1812" s="68"/>
    </row>
    <row r="1813" spans="1:19">
      <c r="A1813" s="70"/>
      <c r="B1813" s="70"/>
      <c r="C1813" s="131"/>
      <c r="D1813" s="198"/>
      <c r="E1813" s="68"/>
      <c r="S1813" s="68"/>
    </row>
    <row r="1814" spans="1:19">
      <c r="A1814" s="70"/>
      <c r="B1814" s="70"/>
      <c r="C1814" s="131"/>
      <c r="D1814" s="198"/>
      <c r="E1814" s="68"/>
      <c r="S1814" s="68"/>
    </row>
    <row r="1815" spans="1:19">
      <c r="A1815" s="70"/>
      <c r="B1815" s="70"/>
      <c r="C1815" s="131"/>
      <c r="D1815" s="198"/>
      <c r="E1815" s="68"/>
      <c r="S1815" s="68"/>
    </row>
    <row r="1816" spans="1:19">
      <c r="A1816" s="70"/>
      <c r="B1816" s="70"/>
      <c r="C1816" s="131"/>
      <c r="D1816" s="198"/>
      <c r="E1816" s="68"/>
      <c r="S1816" s="68"/>
    </row>
    <row r="1817" spans="1:19">
      <c r="A1817" s="70"/>
      <c r="B1817" s="70"/>
      <c r="C1817" s="131"/>
      <c r="D1817" s="198"/>
      <c r="E1817" s="68"/>
      <c r="S1817" s="68"/>
    </row>
    <row r="1818" spans="1:19">
      <c r="A1818" s="70"/>
      <c r="B1818" s="70"/>
      <c r="C1818" s="131"/>
      <c r="D1818" s="198"/>
      <c r="E1818" s="68"/>
      <c r="S1818" s="68"/>
    </row>
    <row r="1819" spans="1:19">
      <c r="A1819" s="70"/>
      <c r="B1819" s="70"/>
      <c r="C1819" s="131"/>
      <c r="D1819" s="198"/>
      <c r="E1819" s="68"/>
      <c r="S1819" s="68"/>
    </row>
    <row r="1820" spans="1:19">
      <c r="A1820" s="70"/>
      <c r="B1820" s="70"/>
      <c r="C1820" s="131"/>
      <c r="D1820" s="198"/>
      <c r="E1820" s="68"/>
      <c r="S1820" s="68"/>
    </row>
    <row r="1821" spans="1:19">
      <c r="A1821" s="70"/>
      <c r="B1821" s="70"/>
      <c r="C1821" s="131"/>
      <c r="D1821" s="198"/>
      <c r="E1821" s="68"/>
      <c r="S1821" s="68"/>
    </row>
    <row r="1822" spans="1:19">
      <c r="A1822" s="70"/>
      <c r="B1822" s="70"/>
      <c r="C1822" s="131"/>
      <c r="D1822" s="198"/>
      <c r="E1822" s="68"/>
      <c r="S1822" s="68"/>
    </row>
    <row r="1823" spans="1:19">
      <c r="A1823" s="70"/>
      <c r="B1823" s="70"/>
      <c r="C1823" s="131"/>
      <c r="D1823" s="198"/>
      <c r="E1823" s="68"/>
      <c r="S1823" s="68"/>
    </row>
    <row r="1824" spans="1:19">
      <c r="A1824" s="70"/>
      <c r="B1824" s="70"/>
      <c r="C1824" s="131"/>
      <c r="D1824" s="198"/>
      <c r="E1824" s="68"/>
      <c r="S1824" s="68"/>
    </row>
    <row r="1825" spans="1:19">
      <c r="A1825" s="70"/>
      <c r="B1825" s="70"/>
      <c r="C1825" s="131"/>
      <c r="D1825" s="198"/>
      <c r="E1825" s="68"/>
      <c r="S1825" s="68"/>
    </row>
    <row r="1826" spans="1:19">
      <c r="A1826" s="70"/>
      <c r="B1826" s="70"/>
      <c r="C1826" s="131"/>
      <c r="D1826" s="198"/>
      <c r="E1826" s="68"/>
      <c r="S1826" s="68"/>
    </row>
    <row r="1827" spans="1:19">
      <c r="A1827" s="70"/>
      <c r="B1827" s="70"/>
      <c r="C1827" s="131"/>
      <c r="D1827" s="198"/>
      <c r="E1827" s="68"/>
      <c r="S1827" s="68"/>
    </row>
    <row r="1828" spans="1:19">
      <c r="A1828" s="70"/>
      <c r="B1828" s="70"/>
      <c r="C1828" s="131"/>
      <c r="D1828" s="198"/>
      <c r="E1828" s="68"/>
      <c r="S1828" s="68"/>
    </row>
    <row r="1829" spans="1:19">
      <c r="A1829" s="70"/>
      <c r="B1829" s="70"/>
      <c r="C1829" s="131"/>
      <c r="D1829" s="198"/>
      <c r="E1829" s="68"/>
      <c r="S1829" s="68"/>
    </row>
    <row r="1830" spans="1:19">
      <c r="A1830" s="70"/>
      <c r="B1830" s="70"/>
      <c r="C1830" s="131"/>
      <c r="D1830" s="198"/>
      <c r="E1830" s="68"/>
      <c r="S1830" s="68"/>
    </row>
    <row r="1831" spans="1:19">
      <c r="A1831" s="70"/>
      <c r="B1831" s="70"/>
      <c r="C1831" s="131"/>
      <c r="D1831" s="198"/>
      <c r="E1831" s="68"/>
      <c r="S1831" s="68"/>
    </row>
    <row r="1832" spans="1:19">
      <c r="A1832" s="70"/>
      <c r="B1832" s="70"/>
      <c r="C1832" s="131"/>
      <c r="D1832" s="198"/>
      <c r="E1832" s="68"/>
      <c r="S1832" s="68"/>
    </row>
    <row r="1833" spans="1:19">
      <c r="A1833" s="70"/>
      <c r="B1833" s="70"/>
      <c r="C1833" s="131"/>
      <c r="D1833" s="198"/>
      <c r="E1833" s="68"/>
      <c r="S1833" s="68"/>
    </row>
    <row r="1834" spans="1:19">
      <c r="A1834" s="70"/>
      <c r="B1834" s="70"/>
      <c r="C1834" s="131"/>
      <c r="D1834" s="198"/>
      <c r="E1834" s="68"/>
      <c r="S1834" s="68"/>
    </row>
    <row r="1835" spans="1:19">
      <c r="A1835" s="70"/>
      <c r="B1835" s="70"/>
      <c r="C1835" s="131"/>
      <c r="D1835" s="198"/>
      <c r="E1835" s="68"/>
      <c r="S1835" s="68"/>
    </row>
    <row r="1836" spans="1:19">
      <c r="A1836" s="70"/>
      <c r="B1836" s="70"/>
      <c r="C1836" s="131"/>
      <c r="D1836" s="198"/>
      <c r="E1836" s="68"/>
      <c r="S1836" s="68"/>
    </row>
    <row r="1837" spans="1:19">
      <c r="A1837" s="70"/>
      <c r="B1837" s="70"/>
      <c r="C1837" s="131"/>
      <c r="D1837" s="198"/>
      <c r="E1837" s="68"/>
      <c r="S1837" s="68"/>
    </row>
    <row r="1838" spans="1:19">
      <c r="A1838" s="70"/>
      <c r="B1838" s="70"/>
      <c r="C1838" s="131"/>
      <c r="D1838" s="198"/>
      <c r="E1838" s="68"/>
      <c r="S1838" s="68"/>
    </row>
    <row r="1839" spans="1:19">
      <c r="A1839" s="70"/>
      <c r="B1839" s="70"/>
      <c r="C1839" s="131"/>
      <c r="D1839" s="198"/>
      <c r="E1839" s="68"/>
      <c r="S1839" s="68"/>
    </row>
    <row r="1840" spans="1:19">
      <c r="A1840" s="70"/>
      <c r="B1840" s="70"/>
      <c r="C1840" s="131"/>
      <c r="D1840" s="198"/>
      <c r="E1840" s="68"/>
      <c r="S1840" s="68"/>
    </row>
    <row r="1841" spans="1:19">
      <c r="A1841" s="70"/>
      <c r="B1841" s="70"/>
      <c r="C1841" s="131"/>
      <c r="D1841" s="198"/>
      <c r="E1841" s="68"/>
      <c r="S1841" s="68"/>
    </row>
    <row r="1842" spans="1:19">
      <c r="A1842" s="70"/>
      <c r="B1842" s="70"/>
      <c r="C1842" s="131"/>
      <c r="D1842" s="198"/>
      <c r="E1842" s="68"/>
      <c r="S1842" s="68"/>
    </row>
    <row r="1843" spans="1:19">
      <c r="A1843" s="70"/>
      <c r="B1843" s="70"/>
      <c r="C1843" s="131"/>
      <c r="D1843" s="198"/>
      <c r="E1843" s="68"/>
      <c r="S1843" s="68"/>
    </row>
    <row r="1844" spans="1:19">
      <c r="A1844" s="70"/>
      <c r="B1844" s="70"/>
      <c r="C1844" s="131"/>
      <c r="D1844" s="198"/>
      <c r="E1844" s="68"/>
      <c r="S1844" s="68"/>
    </row>
    <row r="1845" spans="1:19">
      <c r="A1845" s="70"/>
      <c r="B1845" s="70"/>
      <c r="C1845" s="131"/>
      <c r="D1845" s="198"/>
      <c r="E1845" s="68"/>
      <c r="S1845" s="68"/>
    </row>
    <row r="1846" spans="1:19">
      <c r="A1846" s="70"/>
      <c r="B1846" s="70"/>
      <c r="C1846" s="131"/>
      <c r="D1846" s="198"/>
      <c r="E1846" s="68"/>
      <c r="S1846" s="68"/>
    </row>
    <row r="1847" spans="1:19">
      <c r="A1847" s="70"/>
      <c r="B1847" s="70"/>
      <c r="C1847" s="131"/>
      <c r="D1847" s="198"/>
      <c r="E1847" s="68"/>
      <c r="S1847" s="68"/>
    </row>
    <row r="1848" spans="1:19">
      <c r="A1848" s="70"/>
      <c r="B1848" s="70"/>
      <c r="C1848" s="131"/>
      <c r="D1848" s="198"/>
      <c r="E1848" s="68"/>
      <c r="S1848" s="68"/>
    </row>
    <row r="1849" spans="1:19">
      <c r="A1849" s="70"/>
      <c r="B1849" s="70"/>
      <c r="C1849" s="131"/>
      <c r="D1849" s="198"/>
      <c r="E1849" s="68"/>
      <c r="S1849" s="68"/>
    </row>
    <row r="1850" spans="1:19">
      <c r="A1850" s="70"/>
      <c r="B1850" s="70"/>
      <c r="C1850" s="131"/>
      <c r="D1850" s="198"/>
      <c r="E1850" s="68"/>
      <c r="S1850" s="68"/>
    </row>
    <row r="1851" spans="1:19">
      <c r="A1851" s="70"/>
      <c r="B1851" s="70"/>
      <c r="C1851" s="131"/>
      <c r="D1851" s="198"/>
      <c r="E1851" s="68"/>
      <c r="S1851" s="68"/>
    </row>
    <row r="1852" spans="1:19">
      <c r="A1852" s="70"/>
      <c r="B1852" s="70"/>
      <c r="C1852" s="131"/>
      <c r="D1852" s="198"/>
      <c r="E1852" s="68"/>
      <c r="S1852" s="68"/>
    </row>
    <row r="1853" spans="1:19">
      <c r="A1853" s="70"/>
      <c r="B1853" s="70"/>
      <c r="C1853" s="131"/>
      <c r="D1853" s="198"/>
      <c r="E1853" s="68"/>
      <c r="S1853" s="68"/>
    </row>
    <row r="1854" spans="1:19">
      <c r="A1854" s="70"/>
      <c r="B1854" s="70"/>
      <c r="C1854" s="131"/>
      <c r="D1854" s="198"/>
      <c r="E1854" s="68"/>
      <c r="S1854" s="68"/>
    </row>
    <row r="1855" spans="1:19">
      <c r="A1855" s="70"/>
      <c r="B1855" s="70"/>
      <c r="C1855" s="131"/>
      <c r="D1855" s="198"/>
      <c r="E1855" s="68"/>
      <c r="S1855" s="68"/>
    </row>
    <row r="1856" spans="1:19">
      <c r="A1856" s="70"/>
      <c r="B1856" s="70"/>
      <c r="C1856" s="131"/>
      <c r="D1856" s="198"/>
      <c r="E1856" s="68"/>
      <c r="S1856" s="68"/>
    </row>
    <row r="1857" spans="1:19">
      <c r="A1857" s="70"/>
      <c r="B1857" s="70"/>
      <c r="C1857" s="131"/>
      <c r="D1857" s="198"/>
      <c r="E1857" s="68"/>
      <c r="S1857" s="68"/>
    </row>
    <row r="1858" spans="1:19">
      <c r="A1858" s="70"/>
      <c r="B1858" s="70"/>
      <c r="C1858" s="131"/>
      <c r="D1858" s="198"/>
      <c r="E1858" s="68"/>
      <c r="S1858" s="68"/>
    </row>
    <row r="1859" spans="1:19">
      <c r="A1859" s="70"/>
      <c r="B1859" s="70"/>
      <c r="C1859" s="131"/>
      <c r="D1859" s="198"/>
      <c r="E1859" s="68"/>
      <c r="S1859" s="68"/>
    </row>
    <row r="1860" spans="1:19">
      <c r="A1860" s="70"/>
      <c r="B1860" s="70"/>
      <c r="C1860" s="131"/>
      <c r="D1860" s="198"/>
      <c r="E1860" s="68"/>
      <c r="S1860" s="68"/>
    </row>
    <row r="1861" spans="1:19">
      <c r="A1861" s="70"/>
      <c r="B1861" s="70"/>
      <c r="C1861" s="131"/>
      <c r="D1861" s="198"/>
      <c r="E1861" s="68"/>
      <c r="S1861" s="68"/>
    </row>
    <row r="1862" spans="1:19">
      <c r="A1862" s="70"/>
      <c r="B1862" s="70"/>
      <c r="C1862" s="131"/>
      <c r="D1862" s="198"/>
      <c r="E1862" s="68"/>
      <c r="S1862" s="68"/>
    </row>
    <row r="1863" spans="1:19">
      <c r="A1863" s="70"/>
      <c r="B1863" s="70"/>
      <c r="C1863" s="131"/>
      <c r="D1863" s="198"/>
      <c r="E1863" s="68"/>
      <c r="S1863" s="68"/>
    </row>
    <row r="1864" spans="1:19">
      <c r="A1864" s="70"/>
      <c r="B1864" s="70"/>
      <c r="C1864" s="131"/>
      <c r="D1864" s="198"/>
      <c r="E1864" s="68"/>
      <c r="S1864" s="68"/>
    </row>
    <row r="1865" spans="1:19">
      <c r="A1865" s="70"/>
      <c r="B1865" s="70"/>
      <c r="C1865" s="131"/>
      <c r="D1865" s="198"/>
      <c r="E1865" s="68"/>
      <c r="S1865" s="68"/>
    </row>
    <row r="1866" spans="1:19">
      <c r="A1866" s="70"/>
      <c r="B1866" s="70"/>
      <c r="C1866" s="131"/>
      <c r="D1866" s="198"/>
      <c r="E1866" s="68"/>
      <c r="S1866" s="68"/>
    </row>
    <row r="1867" spans="1:19">
      <c r="A1867" s="70"/>
      <c r="B1867" s="70"/>
      <c r="C1867" s="131"/>
      <c r="D1867" s="198"/>
      <c r="E1867" s="68"/>
      <c r="S1867" s="68"/>
    </row>
    <row r="1868" spans="1:19">
      <c r="A1868" s="70"/>
      <c r="B1868" s="70"/>
      <c r="C1868" s="131"/>
      <c r="D1868" s="198"/>
      <c r="E1868" s="68"/>
      <c r="S1868" s="68"/>
    </row>
    <row r="1869" spans="1:19">
      <c r="A1869" s="70"/>
      <c r="B1869" s="70"/>
      <c r="C1869" s="131"/>
      <c r="D1869" s="198"/>
      <c r="E1869" s="68"/>
      <c r="S1869" s="68"/>
    </row>
    <row r="1870" spans="1:19">
      <c r="A1870" s="70"/>
      <c r="B1870" s="70"/>
      <c r="C1870" s="131"/>
      <c r="D1870" s="198"/>
      <c r="E1870" s="68"/>
      <c r="S1870" s="68"/>
    </row>
    <row r="1871" spans="1:19">
      <c r="A1871" s="70"/>
      <c r="B1871" s="70"/>
      <c r="C1871" s="131"/>
      <c r="D1871" s="198"/>
      <c r="E1871" s="68"/>
      <c r="S1871" s="68"/>
    </row>
    <row r="1872" spans="1:19">
      <c r="A1872" s="70"/>
      <c r="B1872" s="70"/>
      <c r="C1872" s="131"/>
      <c r="D1872" s="198"/>
      <c r="E1872" s="68"/>
      <c r="S1872" s="68"/>
    </row>
    <row r="1873" spans="1:19">
      <c r="A1873" s="70"/>
      <c r="B1873" s="70"/>
      <c r="C1873" s="131"/>
      <c r="D1873" s="198"/>
      <c r="E1873" s="68"/>
      <c r="S1873" s="68"/>
    </row>
    <row r="1874" spans="1:19">
      <c r="A1874" s="70"/>
      <c r="B1874" s="70"/>
      <c r="C1874" s="131"/>
      <c r="D1874" s="198"/>
      <c r="E1874" s="68"/>
      <c r="S1874" s="68"/>
    </row>
    <row r="1875" spans="1:19">
      <c r="A1875" s="70"/>
      <c r="B1875" s="70"/>
      <c r="C1875" s="131"/>
      <c r="D1875" s="198"/>
      <c r="E1875" s="68"/>
      <c r="S1875" s="68"/>
    </row>
    <row r="1876" spans="1:19">
      <c r="A1876" s="70"/>
      <c r="B1876" s="70"/>
      <c r="C1876" s="131"/>
      <c r="D1876" s="198"/>
      <c r="E1876" s="68"/>
      <c r="S1876" s="68"/>
    </row>
    <row r="1877" spans="1:19">
      <c r="A1877" s="70"/>
      <c r="B1877" s="70"/>
      <c r="C1877" s="131"/>
      <c r="D1877" s="198"/>
      <c r="E1877" s="68"/>
      <c r="S1877" s="68"/>
    </row>
    <row r="1878" spans="1:19">
      <c r="A1878" s="70"/>
      <c r="B1878" s="70"/>
      <c r="C1878" s="131"/>
      <c r="D1878" s="198"/>
      <c r="E1878" s="68"/>
      <c r="S1878" s="68"/>
    </row>
    <row r="1879" spans="1:19">
      <c r="A1879" s="70"/>
      <c r="B1879" s="70"/>
      <c r="C1879" s="131"/>
      <c r="D1879" s="198"/>
      <c r="E1879" s="68"/>
      <c r="S1879" s="68"/>
    </row>
    <row r="1880" spans="1:19">
      <c r="A1880" s="70"/>
      <c r="B1880" s="70"/>
      <c r="C1880" s="131"/>
      <c r="D1880" s="198"/>
      <c r="E1880" s="68"/>
      <c r="S1880" s="68"/>
    </row>
    <row r="1881" spans="1:19">
      <c r="A1881" s="70"/>
      <c r="B1881" s="70"/>
      <c r="C1881" s="131"/>
      <c r="D1881" s="198"/>
      <c r="E1881" s="68"/>
      <c r="S1881" s="68"/>
    </row>
    <row r="1882" spans="1:19">
      <c r="A1882" s="70"/>
      <c r="B1882" s="70"/>
      <c r="C1882" s="131"/>
      <c r="D1882" s="198"/>
      <c r="E1882" s="68"/>
      <c r="S1882" s="68"/>
    </row>
    <row r="1883" spans="1:19">
      <c r="A1883" s="70"/>
      <c r="B1883" s="70"/>
      <c r="C1883" s="131"/>
      <c r="D1883" s="198"/>
      <c r="E1883" s="68"/>
      <c r="S1883" s="68"/>
    </row>
    <row r="1884" spans="1:19">
      <c r="A1884" s="70"/>
      <c r="B1884" s="70"/>
      <c r="C1884" s="131"/>
      <c r="D1884" s="198"/>
      <c r="E1884" s="68"/>
      <c r="S1884" s="68"/>
    </row>
    <row r="1885" spans="1:19">
      <c r="A1885" s="70"/>
      <c r="B1885" s="70"/>
      <c r="C1885" s="131"/>
      <c r="D1885" s="198"/>
      <c r="E1885" s="68"/>
      <c r="S1885" s="68"/>
    </row>
    <row r="1886" spans="1:19">
      <c r="A1886" s="70"/>
      <c r="B1886" s="70"/>
      <c r="C1886" s="131"/>
      <c r="D1886" s="198"/>
      <c r="E1886" s="68"/>
      <c r="S1886" s="68"/>
    </row>
    <row r="1887" spans="1:19">
      <c r="A1887" s="70"/>
      <c r="B1887" s="70"/>
      <c r="C1887" s="131"/>
      <c r="D1887" s="198"/>
      <c r="E1887" s="68"/>
      <c r="S1887" s="68"/>
    </row>
    <row r="1888" spans="1:19">
      <c r="A1888" s="70"/>
      <c r="B1888" s="70"/>
      <c r="C1888" s="131"/>
      <c r="D1888" s="198"/>
      <c r="E1888" s="68"/>
      <c r="S1888" s="68"/>
    </row>
    <row r="1889" spans="1:19">
      <c r="A1889" s="70"/>
      <c r="B1889" s="70"/>
      <c r="C1889" s="131"/>
      <c r="D1889" s="198"/>
      <c r="E1889" s="68"/>
      <c r="S1889" s="68"/>
    </row>
    <row r="1890" spans="1:19">
      <c r="A1890" s="70"/>
      <c r="B1890" s="70"/>
      <c r="C1890" s="131"/>
      <c r="D1890" s="198"/>
      <c r="E1890" s="68"/>
      <c r="S1890" s="68"/>
    </row>
    <row r="1891" spans="1:19">
      <c r="A1891" s="70"/>
      <c r="B1891" s="70"/>
      <c r="C1891" s="131"/>
      <c r="D1891" s="198"/>
      <c r="E1891" s="68"/>
      <c r="S1891" s="68"/>
    </row>
    <row r="1892" spans="1:19">
      <c r="A1892" s="70"/>
      <c r="B1892" s="70"/>
      <c r="C1892" s="131"/>
      <c r="D1892" s="198"/>
      <c r="E1892" s="68"/>
      <c r="S1892" s="68"/>
    </row>
    <row r="1893" spans="1:19">
      <c r="A1893" s="70"/>
      <c r="B1893" s="70"/>
      <c r="C1893" s="131"/>
      <c r="D1893" s="198"/>
      <c r="E1893" s="68"/>
      <c r="S1893" s="68"/>
    </row>
    <row r="1894" spans="1:19">
      <c r="A1894" s="70"/>
      <c r="B1894" s="70"/>
      <c r="C1894" s="131"/>
      <c r="D1894" s="198"/>
      <c r="E1894" s="68"/>
      <c r="S1894" s="68"/>
    </row>
    <row r="1895" spans="1:19">
      <c r="A1895" s="70"/>
      <c r="B1895" s="70"/>
      <c r="C1895" s="131"/>
      <c r="D1895" s="198"/>
      <c r="E1895" s="68"/>
      <c r="S1895" s="68"/>
    </row>
    <row r="1896" spans="1:19">
      <c r="A1896" s="70"/>
      <c r="B1896" s="70"/>
      <c r="C1896" s="131"/>
      <c r="D1896" s="198"/>
      <c r="E1896" s="68"/>
      <c r="S1896" s="68"/>
    </row>
    <row r="1897" spans="1:19">
      <c r="A1897" s="70"/>
      <c r="B1897" s="70"/>
      <c r="C1897" s="131"/>
      <c r="D1897" s="198"/>
      <c r="E1897" s="68"/>
      <c r="S1897" s="68"/>
    </row>
    <row r="1898" spans="1:19">
      <c r="A1898" s="70"/>
      <c r="B1898" s="70"/>
      <c r="C1898" s="131"/>
      <c r="D1898" s="198"/>
      <c r="E1898" s="68"/>
      <c r="S1898" s="68"/>
    </row>
    <row r="1899" spans="1:19">
      <c r="A1899" s="70"/>
      <c r="B1899" s="70"/>
      <c r="C1899" s="131"/>
      <c r="D1899" s="198"/>
      <c r="E1899" s="68"/>
      <c r="S1899" s="68"/>
    </row>
    <row r="1900" spans="1:19">
      <c r="A1900" s="70"/>
      <c r="B1900" s="70"/>
      <c r="C1900" s="131"/>
      <c r="D1900" s="198"/>
      <c r="E1900" s="68"/>
      <c r="S1900" s="68"/>
    </row>
    <row r="1901" spans="1:19">
      <c r="A1901" s="70"/>
      <c r="B1901" s="70"/>
      <c r="C1901" s="131"/>
      <c r="D1901" s="198"/>
      <c r="E1901" s="68"/>
      <c r="S1901" s="68"/>
    </row>
    <row r="1902" spans="1:19">
      <c r="A1902" s="70"/>
      <c r="B1902" s="70"/>
      <c r="C1902" s="131"/>
      <c r="D1902" s="198"/>
      <c r="E1902" s="68"/>
      <c r="S1902" s="68"/>
    </row>
    <row r="1903" spans="1:19">
      <c r="A1903" s="70"/>
      <c r="B1903" s="70"/>
      <c r="C1903" s="131"/>
      <c r="D1903" s="198"/>
      <c r="E1903" s="68"/>
      <c r="S1903" s="68"/>
    </row>
    <row r="1904" spans="1:19">
      <c r="A1904" s="70"/>
      <c r="B1904" s="70"/>
      <c r="C1904" s="131"/>
      <c r="D1904" s="198"/>
      <c r="E1904" s="68"/>
      <c r="S1904" s="68"/>
    </row>
    <row r="1905" spans="1:19">
      <c r="A1905" s="70"/>
      <c r="B1905" s="70"/>
      <c r="C1905" s="131"/>
      <c r="D1905" s="198"/>
      <c r="E1905" s="68"/>
      <c r="S1905" s="68"/>
    </row>
    <row r="1906" spans="1:19">
      <c r="A1906" s="70"/>
      <c r="B1906" s="70"/>
      <c r="C1906" s="131"/>
      <c r="D1906" s="198"/>
      <c r="E1906" s="68"/>
      <c r="S1906" s="68"/>
    </row>
    <row r="1907" spans="1:19">
      <c r="A1907" s="70"/>
      <c r="B1907" s="70"/>
      <c r="C1907" s="131"/>
      <c r="D1907" s="198"/>
      <c r="E1907" s="68"/>
      <c r="S1907" s="68"/>
    </row>
    <row r="1908" spans="1:19">
      <c r="A1908" s="70"/>
      <c r="B1908" s="70"/>
      <c r="C1908" s="131"/>
      <c r="D1908" s="198"/>
      <c r="E1908" s="68"/>
      <c r="S1908" s="68"/>
    </row>
    <row r="1909" spans="1:19">
      <c r="A1909" s="70"/>
      <c r="B1909" s="70"/>
      <c r="C1909" s="131"/>
      <c r="D1909" s="198"/>
      <c r="E1909" s="68"/>
      <c r="S1909" s="68"/>
    </row>
    <row r="1910" spans="1:19">
      <c r="A1910" s="70"/>
      <c r="B1910" s="70"/>
      <c r="C1910" s="131"/>
      <c r="D1910" s="198"/>
      <c r="E1910" s="68"/>
      <c r="S1910" s="68"/>
    </row>
    <row r="1911" spans="1:19">
      <c r="A1911" s="70"/>
      <c r="B1911" s="70"/>
      <c r="C1911" s="131"/>
      <c r="D1911" s="198"/>
      <c r="E1911" s="68"/>
      <c r="S1911" s="68"/>
    </row>
    <row r="1912" spans="1:19">
      <c r="A1912" s="70"/>
      <c r="B1912" s="70"/>
      <c r="C1912" s="131"/>
      <c r="D1912" s="198"/>
      <c r="E1912" s="68"/>
      <c r="S1912" s="68"/>
    </row>
    <row r="1913" spans="1:19">
      <c r="A1913" s="70"/>
      <c r="B1913" s="70"/>
      <c r="C1913" s="131"/>
      <c r="D1913" s="198"/>
      <c r="E1913" s="68"/>
      <c r="S1913" s="68"/>
    </row>
    <row r="1914" spans="1:19">
      <c r="A1914" s="70"/>
      <c r="B1914" s="70"/>
      <c r="C1914" s="131"/>
      <c r="D1914" s="198"/>
      <c r="E1914" s="68"/>
      <c r="S1914" s="68"/>
    </row>
    <row r="1915" spans="1:19">
      <c r="A1915" s="70"/>
      <c r="B1915" s="70"/>
      <c r="C1915" s="131"/>
      <c r="D1915" s="198"/>
      <c r="E1915" s="68"/>
      <c r="S1915" s="68"/>
    </row>
    <row r="1916" spans="1:19">
      <c r="A1916" s="70"/>
      <c r="B1916" s="70"/>
      <c r="C1916" s="131"/>
      <c r="D1916" s="198"/>
      <c r="E1916" s="68"/>
      <c r="S1916" s="68"/>
    </row>
    <row r="1917" spans="1:19">
      <c r="A1917" s="70"/>
      <c r="B1917" s="70"/>
      <c r="C1917" s="131"/>
      <c r="D1917" s="198"/>
      <c r="E1917" s="68"/>
      <c r="S1917" s="68"/>
    </row>
    <row r="1918" spans="1:19">
      <c r="A1918" s="70"/>
      <c r="B1918" s="70"/>
      <c r="C1918" s="131"/>
      <c r="D1918" s="198"/>
      <c r="E1918" s="68"/>
      <c r="S1918" s="68"/>
    </row>
    <row r="1919" spans="1:19">
      <c r="A1919" s="70"/>
      <c r="B1919" s="70"/>
      <c r="C1919" s="131"/>
      <c r="D1919" s="198"/>
      <c r="E1919" s="68"/>
      <c r="S1919" s="68"/>
    </row>
    <row r="1920" spans="1:19">
      <c r="A1920" s="70"/>
      <c r="B1920" s="70"/>
      <c r="C1920" s="131"/>
      <c r="D1920" s="198"/>
      <c r="E1920" s="68"/>
      <c r="S1920" s="68"/>
    </row>
    <row r="1921" spans="1:19">
      <c r="A1921" s="70"/>
      <c r="B1921" s="70"/>
      <c r="C1921" s="131"/>
      <c r="D1921" s="198"/>
      <c r="E1921" s="68"/>
      <c r="S1921" s="68"/>
    </row>
    <row r="1922" spans="1:19">
      <c r="A1922" s="70"/>
      <c r="B1922" s="70"/>
      <c r="C1922" s="131"/>
      <c r="D1922" s="198"/>
      <c r="E1922" s="68"/>
      <c r="S1922" s="68"/>
    </row>
    <row r="1923" spans="1:19">
      <c r="A1923" s="70"/>
      <c r="B1923" s="70"/>
      <c r="C1923" s="131"/>
      <c r="D1923" s="198"/>
      <c r="E1923" s="68"/>
      <c r="S1923" s="68"/>
    </row>
    <row r="1924" spans="1:19">
      <c r="A1924" s="70"/>
      <c r="B1924" s="70"/>
      <c r="C1924" s="131"/>
      <c r="D1924" s="198"/>
      <c r="E1924" s="68"/>
      <c r="S1924" s="68"/>
    </row>
    <row r="1925" spans="1:19">
      <c r="A1925" s="70"/>
      <c r="B1925" s="70"/>
      <c r="C1925" s="131"/>
      <c r="D1925" s="198"/>
      <c r="E1925" s="68"/>
      <c r="S1925" s="68"/>
    </row>
    <row r="1926" spans="1:19">
      <c r="A1926" s="70"/>
      <c r="B1926" s="70"/>
      <c r="C1926" s="131"/>
      <c r="D1926" s="198"/>
      <c r="E1926" s="68"/>
      <c r="S1926" s="68"/>
    </row>
    <row r="1927" spans="1:19">
      <c r="A1927" s="70"/>
      <c r="B1927" s="70"/>
      <c r="C1927" s="131"/>
      <c r="D1927" s="198"/>
      <c r="E1927" s="68"/>
      <c r="S1927" s="68"/>
    </row>
    <row r="1928" spans="1:19">
      <c r="A1928" s="70"/>
      <c r="B1928" s="70"/>
      <c r="C1928" s="131"/>
      <c r="D1928" s="198"/>
      <c r="E1928" s="68"/>
      <c r="S1928" s="68"/>
    </row>
    <row r="1929" spans="1:19">
      <c r="A1929" s="70"/>
      <c r="B1929" s="70"/>
      <c r="C1929" s="131"/>
      <c r="D1929" s="198"/>
      <c r="E1929" s="68"/>
      <c r="S1929" s="68"/>
    </row>
    <row r="1930" spans="1:19">
      <c r="A1930" s="70"/>
      <c r="B1930" s="70"/>
      <c r="C1930" s="131"/>
      <c r="D1930" s="198"/>
      <c r="E1930" s="68"/>
      <c r="S1930" s="68"/>
    </row>
    <row r="1931" spans="1:19">
      <c r="A1931" s="70"/>
      <c r="B1931" s="70"/>
      <c r="C1931" s="131"/>
      <c r="D1931" s="198"/>
      <c r="E1931" s="68"/>
      <c r="S1931" s="68"/>
    </row>
    <row r="1932" spans="1:19">
      <c r="A1932" s="70"/>
      <c r="B1932" s="70"/>
      <c r="C1932" s="131"/>
      <c r="D1932" s="198"/>
      <c r="E1932" s="68"/>
      <c r="S1932" s="68"/>
    </row>
    <row r="1933" spans="1:19">
      <c r="A1933" s="70"/>
      <c r="B1933" s="70"/>
      <c r="C1933" s="131"/>
      <c r="D1933" s="198"/>
      <c r="E1933" s="68"/>
      <c r="S1933" s="68"/>
    </row>
    <row r="1934" spans="1:19">
      <c r="A1934" s="70"/>
      <c r="B1934" s="70"/>
      <c r="C1934" s="131"/>
      <c r="D1934" s="198"/>
      <c r="E1934" s="68"/>
      <c r="S1934" s="68"/>
    </row>
    <row r="1935" spans="1:19">
      <c r="A1935" s="70"/>
      <c r="B1935" s="70"/>
      <c r="C1935" s="131"/>
      <c r="D1935" s="198"/>
      <c r="E1935" s="68"/>
      <c r="S1935" s="68"/>
    </row>
    <row r="1936" spans="1:19">
      <c r="A1936" s="70"/>
      <c r="B1936" s="70"/>
      <c r="C1936" s="131"/>
      <c r="D1936" s="198"/>
      <c r="E1936" s="68"/>
      <c r="S1936" s="68"/>
    </row>
    <row r="1937" spans="1:19">
      <c r="A1937" s="70"/>
      <c r="B1937" s="70"/>
      <c r="C1937" s="131"/>
      <c r="D1937" s="198"/>
      <c r="E1937" s="68"/>
      <c r="S1937" s="68"/>
    </row>
    <row r="1938" spans="1:19">
      <c r="A1938" s="70"/>
      <c r="B1938" s="70"/>
      <c r="C1938" s="131"/>
      <c r="D1938" s="198"/>
      <c r="E1938" s="68"/>
      <c r="S1938" s="68"/>
    </row>
    <row r="1939" spans="1:19">
      <c r="A1939" s="70"/>
      <c r="B1939" s="70"/>
      <c r="C1939" s="131"/>
      <c r="D1939" s="198"/>
      <c r="E1939" s="68"/>
      <c r="S1939" s="68"/>
    </row>
    <row r="1940" spans="1:19">
      <c r="A1940" s="70"/>
      <c r="B1940" s="70"/>
      <c r="C1940" s="131"/>
      <c r="D1940" s="198"/>
      <c r="E1940" s="68"/>
      <c r="S1940" s="68"/>
    </row>
    <row r="1941" spans="1:19">
      <c r="A1941" s="70"/>
      <c r="B1941" s="70"/>
      <c r="C1941" s="131"/>
      <c r="D1941" s="198"/>
      <c r="E1941" s="68"/>
      <c r="S1941" s="68"/>
    </row>
    <row r="1942" spans="1:19">
      <c r="A1942" s="70"/>
      <c r="B1942" s="70"/>
      <c r="C1942" s="131"/>
      <c r="D1942" s="198"/>
      <c r="E1942" s="68"/>
      <c r="S1942" s="68"/>
    </row>
    <row r="1943" spans="1:19">
      <c r="A1943" s="70"/>
      <c r="B1943" s="70"/>
      <c r="C1943" s="131"/>
      <c r="D1943" s="198"/>
      <c r="E1943" s="68"/>
      <c r="S1943" s="68"/>
    </row>
    <row r="1944" spans="1:19">
      <c r="A1944" s="70"/>
      <c r="B1944" s="70"/>
      <c r="C1944" s="131"/>
      <c r="D1944" s="198"/>
      <c r="E1944" s="68"/>
      <c r="S1944" s="68"/>
    </row>
    <row r="1945" spans="1:19">
      <c r="A1945" s="70"/>
      <c r="B1945" s="70"/>
      <c r="C1945" s="131"/>
      <c r="D1945" s="198"/>
      <c r="E1945" s="68"/>
      <c r="S1945" s="68"/>
    </row>
    <row r="1946" spans="1:19">
      <c r="A1946" s="70"/>
      <c r="B1946" s="70"/>
      <c r="C1946" s="131"/>
      <c r="D1946" s="198"/>
      <c r="E1946" s="68"/>
      <c r="S1946" s="68"/>
    </row>
    <row r="1947" spans="1:19">
      <c r="A1947" s="70"/>
      <c r="B1947" s="70"/>
      <c r="C1947" s="131"/>
      <c r="D1947" s="198"/>
      <c r="E1947" s="68"/>
      <c r="S1947" s="68"/>
    </row>
    <row r="1948" spans="1:19">
      <c r="A1948" s="70"/>
      <c r="B1948" s="70"/>
      <c r="C1948" s="131"/>
      <c r="D1948" s="198"/>
      <c r="E1948" s="68"/>
      <c r="S1948" s="68"/>
    </row>
    <row r="1949" spans="1:19">
      <c r="A1949" s="70"/>
      <c r="B1949" s="70"/>
      <c r="C1949" s="131"/>
      <c r="D1949" s="198"/>
      <c r="E1949" s="68"/>
      <c r="S1949" s="68"/>
    </row>
    <row r="1950" spans="1:19">
      <c r="A1950" s="70"/>
      <c r="B1950" s="70"/>
      <c r="C1950" s="131"/>
      <c r="D1950" s="198"/>
      <c r="E1950" s="68"/>
      <c r="S1950" s="68"/>
    </row>
    <row r="1951" spans="1:19">
      <c r="A1951" s="70"/>
      <c r="B1951" s="70"/>
      <c r="C1951" s="131"/>
      <c r="D1951" s="198"/>
      <c r="E1951" s="68"/>
      <c r="S1951" s="68"/>
    </row>
    <row r="1952" spans="1:19">
      <c r="A1952" s="70"/>
      <c r="B1952" s="70"/>
      <c r="C1952" s="131"/>
      <c r="D1952" s="198"/>
      <c r="E1952" s="68"/>
      <c r="S1952" s="68"/>
    </row>
    <row r="1953" spans="1:19">
      <c r="A1953" s="70"/>
      <c r="B1953" s="70"/>
      <c r="C1953" s="131"/>
      <c r="D1953" s="198"/>
      <c r="E1953" s="68"/>
      <c r="S1953" s="68"/>
    </row>
    <row r="1954" spans="1:19">
      <c r="A1954" s="70"/>
      <c r="B1954" s="70"/>
      <c r="C1954" s="131"/>
      <c r="D1954" s="198"/>
      <c r="E1954" s="68"/>
      <c r="S1954" s="68"/>
    </row>
    <row r="1955" spans="1:19">
      <c r="A1955" s="70"/>
      <c r="B1955" s="70"/>
      <c r="C1955" s="131"/>
      <c r="D1955" s="198"/>
      <c r="E1955" s="68"/>
      <c r="S1955" s="68"/>
    </row>
    <row r="1956" spans="1:19">
      <c r="A1956" s="70"/>
      <c r="B1956" s="70"/>
      <c r="C1956" s="131"/>
      <c r="D1956" s="198"/>
      <c r="E1956" s="68"/>
      <c r="S1956" s="68"/>
    </row>
    <row r="1957" spans="1:19">
      <c r="A1957" s="70"/>
      <c r="B1957" s="70"/>
      <c r="C1957" s="131"/>
      <c r="D1957" s="198"/>
      <c r="E1957" s="68"/>
      <c r="S1957" s="68"/>
    </row>
    <row r="1958" spans="1:19">
      <c r="A1958" s="70"/>
      <c r="B1958" s="70"/>
      <c r="C1958" s="131"/>
      <c r="D1958" s="198"/>
      <c r="E1958" s="68"/>
      <c r="S1958" s="68"/>
    </row>
    <row r="1959" spans="1:19">
      <c r="A1959" s="70"/>
      <c r="B1959" s="70"/>
      <c r="C1959" s="131"/>
      <c r="D1959" s="198"/>
      <c r="E1959" s="68"/>
      <c r="S1959" s="68"/>
    </row>
    <row r="1960" spans="1:19">
      <c r="A1960" s="70"/>
      <c r="B1960" s="70"/>
      <c r="C1960" s="131"/>
      <c r="D1960" s="198"/>
      <c r="E1960" s="68"/>
      <c r="S1960" s="68"/>
    </row>
    <row r="1961" spans="1:19">
      <c r="A1961" s="70"/>
      <c r="B1961" s="70"/>
      <c r="C1961" s="131"/>
      <c r="D1961" s="198"/>
      <c r="E1961" s="68"/>
      <c r="S1961" s="68"/>
    </row>
    <row r="1962" spans="1:19">
      <c r="A1962" s="70"/>
      <c r="B1962" s="70"/>
      <c r="C1962" s="131"/>
      <c r="D1962" s="198"/>
      <c r="E1962" s="68"/>
      <c r="S1962" s="68"/>
    </row>
    <row r="1963" spans="1:19">
      <c r="A1963" s="70"/>
      <c r="B1963" s="70"/>
      <c r="C1963" s="131"/>
      <c r="D1963" s="198"/>
      <c r="E1963" s="68"/>
      <c r="S1963" s="68"/>
    </row>
    <row r="1964" spans="1:19">
      <c r="A1964" s="70"/>
      <c r="B1964" s="70"/>
      <c r="C1964" s="131"/>
      <c r="D1964" s="198"/>
      <c r="E1964" s="68"/>
      <c r="S1964" s="68"/>
    </row>
    <row r="1965" spans="1:19">
      <c r="A1965" s="70"/>
      <c r="B1965" s="70"/>
      <c r="C1965" s="131"/>
      <c r="D1965" s="198"/>
      <c r="E1965" s="68"/>
      <c r="S1965" s="68"/>
    </row>
    <row r="1966" spans="1:19">
      <c r="A1966" s="70"/>
      <c r="B1966" s="70"/>
      <c r="C1966" s="131"/>
      <c r="D1966" s="198"/>
      <c r="E1966" s="68"/>
      <c r="S1966" s="68"/>
    </row>
    <row r="1967" spans="1:19">
      <c r="A1967" s="70"/>
      <c r="B1967" s="70"/>
      <c r="C1967" s="131"/>
      <c r="D1967" s="198"/>
      <c r="E1967" s="68"/>
      <c r="S1967" s="68"/>
    </row>
    <row r="1968" spans="1:19">
      <c r="A1968" s="70"/>
      <c r="B1968" s="70"/>
      <c r="C1968" s="131"/>
      <c r="D1968" s="198"/>
      <c r="E1968" s="68"/>
      <c r="S1968" s="68"/>
    </row>
    <row r="1969" spans="1:19">
      <c r="A1969" s="70"/>
      <c r="B1969" s="70"/>
      <c r="C1969" s="131"/>
      <c r="D1969" s="198"/>
      <c r="E1969" s="68"/>
      <c r="S1969" s="68"/>
    </row>
    <row r="1970" spans="1:19">
      <c r="A1970" s="70"/>
      <c r="B1970" s="70"/>
      <c r="C1970" s="131"/>
      <c r="D1970" s="198"/>
      <c r="E1970" s="68"/>
      <c r="S1970" s="68"/>
    </row>
    <row r="1971" spans="1:19">
      <c r="A1971" s="70"/>
      <c r="B1971" s="70"/>
      <c r="C1971" s="131"/>
      <c r="D1971" s="198"/>
      <c r="E1971" s="68"/>
      <c r="S1971" s="68"/>
    </row>
    <row r="1972" spans="1:19">
      <c r="A1972" s="70"/>
      <c r="B1972" s="70"/>
      <c r="C1972" s="131"/>
      <c r="D1972" s="198"/>
      <c r="E1972" s="68"/>
      <c r="S1972" s="68"/>
    </row>
    <row r="1973" spans="1:19">
      <c r="A1973" s="70"/>
      <c r="B1973" s="70"/>
      <c r="C1973" s="131"/>
      <c r="D1973" s="198"/>
      <c r="E1973" s="68"/>
      <c r="S1973" s="68"/>
    </row>
    <row r="1974" spans="1:19">
      <c r="A1974" s="70"/>
      <c r="B1974" s="70"/>
      <c r="C1974" s="131"/>
      <c r="D1974" s="198"/>
      <c r="E1974" s="68"/>
      <c r="S1974" s="68"/>
    </row>
    <row r="1975" spans="1:19">
      <c r="A1975" s="70"/>
      <c r="B1975" s="70"/>
      <c r="C1975" s="131"/>
      <c r="D1975" s="198"/>
      <c r="E1975" s="68"/>
      <c r="S1975" s="68"/>
    </row>
    <row r="1976" spans="1:19">
      <c r="A1976" s="70"/>
      <c r="B1976" s="70"/>
      <c r="C1976" s="131"/>
      <c r="D1976" s="198"/>
      <c r="E1976" s="68"/>
      <c r="S1976" s="68"/>
    </row>
    <row r="1977" spans="1:19">
      <c r="A1977" s="70"/>
      <c r="B1977" s="70"/>
      <c r="C1977" s="131"/>
      <c r="D1977" s="198"/>
      <c r="E1977" s="68"/>
      <c r="S1977" s="68"/>
    </row>
    <row r="1978" spans="1:19">
      <c r="A1978" s="70"/>
      <c r="B1978" s="70"/>
      <c r="C1978" s="131"/>
      <c r="D1978" s="198"/>
      <c r="E1978" s="68"/>
      <c r="S1978" s="68"/>
    </row>
    <row r="1979" spans="1:19">
      <c r="A1979" s="70"/>
      <c r="B1979" s="70"/>
      <c r="C1979" s="131"/>
      <c r="D1979" s="198"/>
      <c r="E1979" s="68"/>
      <c r="S1979" s="68"/>
    </row>
    <row r="1980" spans="1:19">
      <c r="A1980" s="70"/>
      <c r="B1980" s="70"/>
      <c r="C1980" s="131"/>
      <c r="D1980" s="198"/>
      <c r="E1980" s="68"/>
      <c r="S1980" s="68"/>
    </row>
    <row r="1981" spans="1:19">
      <c r="A1981" s="70"/>
      <c r="B1981" s="70"/>
      <c r="C1981" s="131"/>
      <c r="D1981" s="198"/>
      <c r="E1981" s="68"/>
      <c r="S1981" s="68"/>
    </row>
    <row r="1982" spans="1:19">
      <c r="A1982" s="70"/>
      <c r="B1982" s="70"/>
      <c r="C1982" s="131"/>
      <c r="D1982" s="198"/>
      <c r="E1982" s="68"/>
      <c r="S1982" s="68"/>
    </row>
    <row r="1983" spans="1:19">
      <c r="A1983" s="70"/>
      <c r="B1983" s="70"/>
      <c r="C1983" s="131"/>
      <c r="D1983" s="198"/>
      <c r="E1983" s="68"/>
      <c r="S1983" s="68"/>
    </row>
    <row r="1984" spans="1:19">
      <c r="A1984" s="70"/>
      <c r="B1984" s="70"/>
      <c r="C1984" s="131"/>
      <c r="D1984" s="198"/>
      <c r="E1984" s="68"/>
      <c r="S1984" s="68"/>
    </row>
    <row r="1985" spans="1:19">
      <c r="A1985" s="70"/>
      <c r="B1985" s="70"/>
      <c r="C1985" s="131"/>
      <c r="D1985" s="198"/>
      <c r="E1985" s="68"/>
      <c r="S1985" s="68"/>
    </row>
    <row r="1986" spans="1:19">
      <c r="A1986" s="70"/>
      <c r="B1986" s="70"/>
      <c r="C1986" s="131"/>
      <c r="D1986" s="198"/>
      <c r="E1986" s="68"/>
      <c r="S1986" s="68"/>
    </row>
    <row r="1987" spans="1:19">
      <c r="A1987" s="70"/>
      <c r="B1987" s="70"/>
      <c r="C1987" s="131"/>
      <c r="D1987" s="198"/>
      <c r="E1987" s="68"/>
      <c r="S1987" s="68"/>
    </row>
    <row r="1988" spans="1:19">
      <c r="A1988" s="70"/>
      <c r="B1988" s="70"/>
      <c r="C1988" s="131"/>
      <c r="D1988" s="198"/>
      <c r="E1988" s="68"/>
      <c r="S1988" s="68"/>
    </row>
    <row r="1989" spans="1:19">
      <c r="A1989" s="70"/>
      <c r="B1989" s="70"/>
      <c r="C1989" s="131"/>
      <c r="D1989" s="198"/>
      <c r="E1989" s="68"/>
      <c r="S1989" s="68"/>
    </row>
    <row r="1990" spans="1:19">
      <c r="A1990" s="70"/>
      <c r="B1990" s="70"/>
      <c r="C1990" s="131"/>
      <c r="D1990" s="198"/>
      <c r="E1990" s="68"/>
      <c r="S1990" s="68"/>
    </row>
    <row r="1991" spans="1:19">
      <c r="A1991" s="70"/>
      <c r="B1991" s="70"/>
      <c r="C1991" s="131"/>
      <c r="D1991" s="198"/>
      <c r="E1991" s="68"/>
      <c r="S1991" s="68"/>
    </row>
    <row r="1992" spans="1:19">
      <c r="A1992" s="70"/>
      <c r="B1992" s="70"/>
      <c r="C1992" s="131"/>
      <c r="D1992" s="198"/>
      <c r="E1992" s="68"/>
      <c r="S1992" s="68"/>
    </row>
    <row r="1993" spans="1:19">
      <c r="A1993" s="70"/>
      <c r="B1993" s="70"/>
      <c r="C1993" s="131"/>
      <c r="D1993" s="198"/>
      <c r="E1993" s="68"/>
      <c r="S1993" s="68"/>
    </row>
    <row r="1994" spans="1:19">
      <c r="A1994" s="70"/>
      <c r="B1994" s="70"/>
      <c r="C1994" s="131"/>
      <c r="D1994" s="198"/>
      <c r="E1994" s="68"/>
      <c r="S1994" s="68"/>
    </row>
    <row r="1995" spans="1:19">
      <c r="A1995" s="70"/>
      <c r="B1995" s="70"/>
      <c r="C1995" s="131"/>
      <c r="D1995" s="198"/>
      <c r="E1995" s="68"/>
      <c r="S1995" s="68"/>
    </row>
    <row r="1996" spans="1:19">
      <c r="A1996" s="70"/>
      <c r="B1996" s="70"/>
      <c r="C1996" s="131"/>
      <c r="D1996" s="198"/>
      <c r="E1996" s="68"/>
      <c r="S1996" s="68"/>
    </row>
    <row r="1997" spans="1:19">
      <c r="A1997" s="70"/>
      <c r="B1997" s="70"/>
      <c r="C1997" s="131"/>
      <c r="D1997" s="198"/>
      <c r="E1997" s="68"/>
      <c r="S1997" s="68"/>
    </row>
    <row r="1998" spans="1:19">
      <c r="A1998" s="70"/>
      <c r="B1998" s="70"/>
      <c r="C1998" s="131"/>
      <c r="D1998" s="198"/>
      <c r="E1998" s="68"/>
      <c r="S1998" s="68"/>
    </row>
    <row r="1999" spans="1:19">
      <c r="A1999" s="70"/>
      <c r="B1999" s="70"/>
      <c r="C1999" s="131"/>
      <c r="D1999" s="198"/>
      <c r="E1999" s="68"/>
      <c r="S1999" s="68"/>
    </row>
    <row r="2000" spans="1:19">
      <c r="A2000" s="70"/>
      <c r="B2000" s="70"/>
      <c r="C2000" s="131"/>
      <c r="D2000" s="198"/>
      <c r="E2000" s="68"/>
      <c r="S2000" s="68"/>
    </row>
    <row r="2001" spans="1:19">
      <c r="A2001" s="70"/>
      <c r="B2001" s="70"/>
      <c r="C2001" s="131"/>
      <c r="D2001" s="198"/>
      <c r="E2001" s="68"/>
      <c r="S2001" s="68"/>
    </row>
    <row r="2002" spans="1:19">
      <c r="A2002" s="70"/>
      <c r="B2002" s="70"/>
      <c r="C2002" s="131"/>
      <c r="D2002" s="198"/>
      <c r="E2002" s="68"/>
      <c r="S2002" s="68"/>
    </row>
    <row r="2003" spans="1:19">
      <c r="A2003" s="70"/>
      <c r="B2003" s="70"/>
      <c r="C2003" s="131"/>
      <c r="D2003" s="198"/>
      <c r="E2003" s="68"/>
      <c r="S2003" s="68"/>
    </row>
    <row r="2004" spans="1:19">
      <c r="A2004" s="70"/>
      <c r="B2004" s="70"/>
      <c r="C2004" s="131"/>
      <c r="D2004" s="198"/>
      <c r="E2004" s="68"/>
      <c r="S2004" s="68"/>
    </row>
    <row r="2005" spans="1:19">
      <c r="A2005" s="70"/>
      <c r="B2005" s="70"/>
      <c r="C2005" s="131"/>
      <c r="D2005" s="198"/>
      <c r="E2005" s="68"/>
      <c r="S2005" s="68"/>
    </row>
    <row r="2006" spans="1:19">
      <c r="A2006" s="70"/>
      <c r="B2006" s="70"/>
      <c r="C2006" s="131"/>
      <c r="D2006" s="198"/>
      <c r="E2006" s="68"/>
      <c r="S2006" s="68"/>
    </row>
    <row r="2007" spans="1:19">
      <c r="A2007" s="70"/>
      <c r="B2007" s="70"/>
      <c r="C2007" s="131"/>
      <c r="D2007" s="198"/>
      <c r="E2007" s="68"/>
      <c r="S2007" s="68"/>
    </row>
    <row r="2008" spans="1:19">
      <c r="A2008" s="70"/>
      <c r="B2008" s="70"/>
      <c r="C2008" s="131"/>
      <c r="D2008" s="198"/>
      <c r="E2008" s="68"/>
      <c r="S2008" s="68"/>
    </row>
    <row r="2009" spans="1:19">
      <c r="A2009" s="70"/>
      <c r="B2009" s="70"/>
      <c r="C2009" s="131"/>
      <c r="D2009" s="198"/>
      <c r="E2009" s="68"/>
      <c r="S2009" s="68"/>
    </row>
    <row r="2010" spans="1:19">
      <c r="A2010" s="70"/>
      <c r="B2010" s="70"/>
      <c r="C2010" s="131"/>
      <c r="D2010" s="198"/>
      <c r="E2010" s="68"/>
      <c r="S2010" s="68"/>
    </row>
    <row r="2011" spans="1:19">
      <c r="A2011" s="70"/>
      <c r="B2011" s="70"/>
      <c r="C2011" s="131"/>
      <c r="D2011" s="198"/>
      <c r="E2011" s="68"/>
      <c r="S2011" s="68"/>
    </row>
    <row r="2012" spans="1:19">
      <c r="A2012" s="70"/>
      <c r="B2012" s="70"/>
      <c r="C2012" s="131"/>
      <c r="D2012" s="198"/>
      <c r="E2012" s="68"/>
      <c r="S2012" s="68"/>
    </row>
    <row r="2013" spans="1:19">
      <c r="A2013" s="70"/>
      <c r="B2013" s="70"/>
      <c r="C2013" s="131"/>
      <c r="D2013" s="198"/>
      <c r="E2013" s="68"/>
      <c r="S2013" s="68"/>
    </row>
    <row r="2014" spans="1:19">
      <c r="A2014" s="70"/>
      <c r="B2014" s="70"/>
      <c r="C2014" s="131"/>
      <c r="D2014" s="198"/>
      <c r="E2014" s="68"/>
      <c r="S2014" s="68"/>
    </row>
    <row r="2015" spans="1:19">
      <c r="A2015" s="70"/>
      <c r="B2015" s="70"/>
      <c r="C2015" s="131"/>
      <c r="D2015" s="198"/>
      <c r="E2015" s="68"/>
      <c r="S2015" s="68"/>
    </row>
    <row r="2016" spans="1:19">
      <c r="A2016" s="70"/>
      <c r="B2016" s="70"/>
      <c r="C2016" s="131"/>
      <c r="D2016" s="198"/>
      <c r="E2016" s="68"/>
      <c r="S2016" s="68"/>
    </row>
    <row r="2017" spans="1:19">
      <c r="A2017" s="70"/>
      <c r="B2017" s="70"/>
      <c r="C2017" s="131"/>
      <c r="D2017" s="198"/>
      <c r="E2017" s="68"/>
      <c r="S2017" s="68"/>
    </row>
    <row r="2018" spans="1:19">
      <c r="A2018" s="70"/>
      <c r="B2018" s="70"/>
      <c r="C2018" s="131"/>
      <c r="D2018" s="198"/>
      <c r="E2018" s="68"/>
      <c r="S2018" s="68"/>
    </row>
    <row r="2019" spans="1:19">
      <c r="A2019" s="70"/>
      <c r="B2019" s="70"/>
      <c r="C2019" s="131"/>
      <c r="D2019" s="198"/>
      <c r="E2019" s="68"/>
      <c r="S2019" s="68"/>
    </row>
    <row r="2020" spans="1:19">
      <c r="A2020" s="70"/>
      <c r="B2020" s="70"/>
      <c r="C2020" s="131"/>
      <c r="D2020" s="198"/>
      <c r="E2020" s="68"/>
      <c r="S2020" s="68"/>
    </row>
    <row r="2021" spans="1:19">
      <c r="A2021" s="70"/>
      <c r="B2021" s="70"/>
      <c r="C2021" s="131"/>
      <c r="D2021" s="198"/>
      <c r="E2021" s="68"/>
      <c r="S2021" s="68"/>
    </row>
    <row r="2022" spans="1:19">
      <c r="A2022" s="70"/>
      <c r="B2022" s="70"/>
      <c r="C2022" s="131"/>
      <c r="D2022" s="198"/>
      <c r="E2022" s="68"/>
      <c r="S2022" s="68"/>
    </row>
    <row r="2023" spans="1:19">
      <c r="A2023" s="70"/>
      <c r="B2023" s="70"/>
      <c r="C2023" s="131"/>
      <c r="D2023" s="198"/>
      <c r="E2023" s="68"/>
      <c r="S2023" s="68"/>
    </row>
    <row r="2024" spans="1:19">
      <c r="A2024" s="70"/>
      <c r="B2024" s="70"/>
      <c r="C2024" s="131"/>
      <c r="D2024" s="198"/>
      <c r="E2024" s="68"/>
      <c r="S2024" s="68"/>
    </row>
    <row r="2025" spans="1:19">
      <c r="A2025" s="70"/>
      <c r="B2025" s="70"/>
      <c r="C2025" s="131"/>
      <c r="D2025" s="198"/>
      <c r="E2025" s="68"/>
      <c r="S2025" s="68"/>
    </row>
    <row r="2026" spans="1:19">
      <c r="A2026" s="70"/>
      <c r="B2026" s="70"/>
      <c r="C2026" s="131"/>
      <c r="D2026" s="198"/>
      <c r="E2026" s="68"/>
      <c r="S2026" s="68"/>
    </row>
    <row r="2027" spans="1:19">
      <c r="A2027" s="70"/>
      <c r="B2027" s="70"/>
      <c r="C2027" s="131"/>
      <c r="D2027" s="198"/>
      <c r="E2027" s="68"/>
      <c r="S2027" s="68"/>
    </row>
    <row r="2028" spans="1:19">
      <c r="A2028" s="70"/>
      <c r="B2028" s="70"/>
      <c r="C2028" s="131"/>
      <c r="D2028" s="198"/>
      <c r="E2028" s="68"/>
      <c r="S2028" s="68"/>
    </row>
    <row r="2029" spans="1:19">
      <c r="A2029" s="70"/>
      <c r="B2029" s="70"/>
      <c r="C2029" s="131"/>
      <c r="D2029" s="198"/>
      <c r="E2029" s="68"/>
      <c r="S2029" s="68"/>
    </row>
    <row r="2030" spans="1:19">
      <c r="A2030" s="70"/>
      <c r="B2030" s="70"/>
      <c r="C2030" s="131"/>
      <c r="D2030" s="198"/>
      <c r="E2030" s="68"/>
      <c r="S2030" s="68"/>
    </row>
    <row r="2031" spans="1:19">
      <c r="A2031" s="70"/>
      <c r="B2031" s="70"/>
      <c r="C2031" s="131"/>
      <c r="D2031" s="198"/>
      <c r="E2031" s="68"/>
      <c r="S2031" s="68"/>
    </row>
    <row r="2032" spans="1:19">
      <c r="A2032" s="70"/>
      <c r="B2032" s="70"/>
      <c r="C2032" s="131"/>
      <c r="D2032" s="198"/>
      <c r="E2032" s="68"/>
      <c r="S2032" s="68"/>
    </row>
    <row r="2033" spans="1:19">
      <c r="A2033" s="70"/>
      <c r="B2033" s="70"/>
      <c r="C2033" s="131"/>
      <c r="D2033" s="198"/>
      <c r="E2033" s="68"/>
      <c r="S2033" s="68"/>
    </row>
    <row r="2034" spans="1:19">
      <c r="A2034" s="70"/>
      <c r="B2034" s="70"/>
      <c r="C2034" s="131"/>
      <c r="D2034" s="198"/>
      <c r="E2034" s="68"/>
      <c r="S2034" s="68"/>
    </row>
    <row r="2035" spans="1:19">
      <c r="A2035" s="70"/>
      <c r="B2035" s="70"/>
      <c r="C2035" s="131"/>
      <c r="D2035" s="198"/>
      <c r="E2035" s="68"/>
      <c r="S2035" s="68"/>
    </row>
    <row r="2036" spans="1:19">
      <c r="A2036" s="70"/>
      <c r="B2036" s="70"/>
      <c r="C2036" s="131"/>
      <c r="D2036" s="198"/>
      <c r="E2036" s="68"/>
      <c r="S2036" s="68"/>
    </row>
    <row r="2037" spans="1:19">
      <c r="A2037" s="70"/>
      <c r="B2037" s="70"/>
      <c r="C2037" s="131"/>
      <c r="D2037" s="198"/>
      <c r="E2037" s="68"/>
      <c r="S2037" s="68"/>
    </row>
    <row r="2038" spans="1:19">
      <c r="A2038" s="70"/>
      <c r="B2038" s="70"/>
      <c r="C2038" s="131"/>
      <c r="D2038" s="198"/>
      <c r="E2038" s="68"/>
      <c r="S2038" s="68"/>
    </row>
    <row r="2039" spans="1:19">
      <c r="A2039" s="70"/>
      <c r="B2039" s="70"/>
      <c r="C2039" s="131"/>
      <c r="D2039" s="198"/>
      <c r="E2039" s="68"/>
      <c r="S2039" s="68"/>
    </row>
    <row r="2040" spans="1:19">
      <c r="A2040" s="70"/>
      <c r="B2040" s="70"/>
      <c r="C2040" s="131"/>
      <c r="D2040" s="198"/>
      <c r="E2040" s="68"/>
      <c r="S2040" s="68"/>
    </row>
    <row r="2041" spans="1:19">
      <c r="A2041" s="70"/>
      <c r="B2041" s="70"/>
      <c r="C2041" s="131"/>
      <c r="D2041" s="198"/>
      <c r="E2041" s="68"/>
      <c r="S2041" s="68"/>
    </row>
    <row r="2042" spans="1:19">
      <c r="A2042" s="70"/>
      <c r="B2042" s="70"/>
      <c r="C2042" s="131"/>
      <c r="D2042" s="198"/>
      <c r="E2042" s="68"/>
      <c r="S2042" s="68"/>
    </row>
    <row r="2043" spans="1:19">
      <c r="A2043" s="70"/>
      <c r="B2043" s="70"/>
      <c r="C2043" s="131"/>
      <c r="D2043" s="198"/>
      <c r="E2043" s="68"/>
      <c r="S2043" s="68"/>
    </row>
    <row r="2044" spans="1:19">
      <c r="A2044" s="70"/>
      <c r="B2044" s="70"/>
      <c r="C2044" s="131"/>
      <c r="D2044" s="198"/>
      <c r="E2044" s="68"/>
      <c r="S2044" s="68"/>
    </row>
    <row r="2045" spans="1:19">
      <c r="A2045" s="70"/>
      <c r="B2045" s="70"/>
      <c r="C2045" s="131"/>
      <c r="D2045" s="198"/>
      <c r="E2045" s="68"/>
      <c r="S2045" s="68"/>
    </row>
    <row r="2046" spans="1:19">
      <c r="A2046" s="70"/>
      <c r="B2046" s="70"/>
      <c r="C2046" s="131"/>
      <c r="D2046" s="198"/>
      <c r="E2046" s="68"/>
      <c r="S2046" s="68"/>
    </row>
    <row r="2047" spans="1:19">
      <c r="A2047" s="70"/>
      <c r="B2047" s="70"/>
      <c r="C2047" s="131"/>
      <c r="D2047" s="198"/>
      <c r="E2047" s="68"/>
      <c r="S2047" s="68"/>
    </row>
    <row r="2048" spans="1:19">
      <c r="A2048" s="70"/>
      <c r="B2048" s="70"/>
      <c r="C2048" s="131"/>
      <c r="D2048" s="198"/>
      <c r="E2048" s="68"/>
      <c r="S2048" s="68"/>
    </row>
    <row r="2049" spans="1:19">
      <c r="A2049" s="70"/>
      <c r="B2049" s="70"/>
      <c r="C2049" s="131"/>
      <c r="D2049" s="198"/>
      <c r="E2049" s="68"/>
      <c r="S2049" s="68"/>
    </row>
    <row r="2050" spans="1:19">
      <c r="A2050" s="70"/>
      <c r="B2050" s="70"/>
      <c r="C2050" s="131"/>
      <c r="D2050" s="198"/>
      <c r="E2050" s="68"/>
      <c r="S2050" s="68"/>
    </row>
    <row r="2051" spans="1:19">
      <c r="A2051" s="70"/>
      <c r="B2051" s="70"/>
      <c r="C2051" s="131"/>
      <c r="D2051" s="198"/>
      <c r="E2051" s="68"/>
      <c r="S2051" s="68"/>
    </row>
    <row r="2052" spans="1:19">
      <c r="A2052" s="70"/>
      <c r="B2052" s="70"/>
      <c r="C2052" s="131"/>
      <c r="D2052" s="198"/>
      <c r="E2052" s="68"/>
      <c r="S2052" s="68"/>
    </row>
    <row r="2053" spans="1:19">
      <c r="A2053" s="70"/>
      <c r="B2053" s="70"/>
      <c r="C2053" s="131"/>
      <c r="D2053" s="198"/>
      <c r="E2053" s="68"/>
      <c r="S2053" s="68"/>
    </row>
    <row r="2054" spans="1:19">
      <c r="A2054" s="70"/>
      <c r="B2054" s="70"/>
      <c r="C2054" s="131"/>
      <c r="D2054" s="198"/>
      <c r="E2054" s="68"/>
      <c r="S2054" s="68"/>
    </row>
    <row r="2055" spans="1:19">
      <c r="A2055" s="70"/>
      <c r="B2055" s="70"/>
      <c r="C2055" s="131"/>
      <c r="D2055" s="198"/>
      <c r="E2055" s="68"/>
      <c r="S2055" s="68"/>
    </row>
    <row r="2056" spans="1:19">
      <c r="A2056" s="70"/>
      <c r="B2056" s="70"/>
      <c r="C2056" s="131"/>
      <c r="D2056" s="198"/>
      <c r="E2056" s="68"/>
      <c r="S2056" s="68"/>
    </row>
    <row r="2057" spans="1:19">
      <c r="A2057" s="70"/>
      <c r="B2057" s="70"/>
      <c r="C2057" s="131"/>
      <c r="D2057" s="198"/>
      <c r="E2057" s="68"/>
      <c r="S2057" s="68"/>
    </row>
    <row r="2058" spans="1:19">
      <c r="A2058" s="70"/>
      <c r="B2058" s="70"/>
      <c r="C2058" s="131"/>
      <c r="D2058" s="198"/>
      <c r="E2058" s="68"/>
      <c r="S2058" s="68"/>
    </row>
    <row r="2059" spans="1:19">
      <c r="A2059" s="70"/>
      <c r="B2059" s="70"/>
      <c r="C2059" s="131"/>
      <c r="D2059" s="198"/>
      <c r="E2059" s="68"/>
      <c r="S2059" s="68"/>
    </row>
    <row r="2060" spans="1:19">
      <c r="A2060" s="70"/>
      <c r="B2060" s="70"/>
      <c r="C2060" s="131"/>
      <c r="D2060" s="198"/>
      <c r="E2060" s="68"/>
      <c r="S2060" s="68"/>
    </row>
    <row r="2061" spans="1:19">
      <c r="A2061" s="70"/>
      <c r="B2061" s="70"/>
      <c r="C2061" s="131"/>
      <c r="D2061" s="198"/>
      <c r="E2061" s="68"/>
      <c r="S2061" s="68"/>
    </row>
    <row r="2062" spans="1:19">
      <c r="A2062" s="70"/>
      <c r="B2062" s="70"/>
      <c r="C2062" s="131"/>
      <c r="D2062" s="198"/>
      <c r="E2062" s="68"/>
      <c r="S2062" s="68"/>
    </row>
    <row r="2063" spans="1:19">
      <c r="A2063" s="70"/>
      <c r="B2063" s="70"/>
      <c r="C2063" s="131"/>
      <c r="D2063" s="198"/>
      <c r="E2063" s="68"/>
      <c r="S2063" s="68"/>
    </row>
    <row r="2064" spans="1:19">
      <c r="A2064" s="70"/>
      <c r="B2064" s="70"/>
      <c r="C2064" s="131"/>
      <c r="D2064" s="198"/>
      <c r="E2064" s="68"/>
      <c r="S2064" s="68"/>
    </row>
    <row r="2065" spans="1:19">
      <c r="A2065" s="70"/>
      <c r="B2065" s="70"/>
      <c r="C2065" s="131"/>
      <c r="D2065" s="198"/>
      <c r="E2065" s="68"/>
      <c r="S2065" s="68"/>
    </row>
    <row r="2066" spans="1:19">
      <c r="A2066" s="70"/>
      <c r="B2066" s="70"/>
      <c r="C2066" s="131"/>
      <c r="D2066" s="198"/>
      <c r="E2066" s="68"/>
      <c r="S2066" s="68"/>
    </row>
    <row r="2067" spans="1:19">
      <c r="A2067" s="70"/>
      <c r="B2067" s="70"/>
      <c r="C2067" s="131"/>
      <c r="D2067" s="198"/>
      <c r="E2067" s="68"/>
      <c r="S2067" s="68"/>
    </row>
    <row r="2068" spans="1:19">
      <c r="A2068" s="70"/>
      <c r="B2068" s="70"/>
      <c r="C2068" s="131"/>
      <c r="D2068" s="198"/>
      <c r="E2068" s="68"/>
      <c r="S2068" s="68"/>
    </row>
    <row r="2069" spans="1:19">
      <c r="A2069" s="70"/>
      <c r="B2069" s="70"/>
      <c r="C2069" s="131"/>
      <c r="D2069" s="198"/>
      <c r="E2069" s="68"/>
      <c r="S2069" s="68"/>
    </row>
    <row r="2070" spans="1:19">
      <c r="A2070" s="70"/>
      <c r="B2070" s="70"/>
      <c r="C2070" s="131"/>
      <c r="D2070" s="198"/>
      <c r="E2070" s="68"/>
      <c r="S2070" s="68"/>
    </row>
    <row r="2071" spans="1:19">
      <c r="A2071" s="70"/>
      <c r="B2071" s="70"/>
      <c r="C2071" s="131"/>
      <c r="D2071" s="198"/>
      <c r="E2071" s="68"/>
      <c r="S2071" s="68"/>
    </row>
    <row r="2072" spans="1:19">
      <c r="A2072" s="70"/>
      <c r="B2072" s="70"/>
      <c r="C2072" s="131"/>
      <c r="D2072" s="198"/>
      <c r="E2072" s="68"/>
      <c r="S2072" s="68"/>
    </row>
    <row r="2073" spans="1:19">
      <c r="A2073" s="70"/>
      <c r="B2073" s="70"/>
      <c r="C2073" s="131"/>
      <c r="D2073" s="198"/>
      <c r="E2073" s="68"/>
      <c r="S2073" s="68"/>
    </row>
    <row r="2074" spans="1:19">
      <c r="A2074" s="70"/>
      <c r="B2074" s="70"/>
      <c r="C2074" s="131"/>
      <c r="D2074" s="198"/>
      <c r="E2074" s="68"/>
      <c r="S2074" s="68"/>
    </row>
    <row r="2075" spans="1:19">
      <c r="A2075" s="70"/>
      <c r="B2075" s="70"/>
      <c r="C2075" s="131"/>
      <c r="D2075" s="198"/>
      <c r="E2075" s="68"/>
      <c r="S2075" s="68"/>
    </row>
    <row r="2076" spans="1:19">
      <c r="A2076" s="70"/>
      <c r="B2076" s="70"/>
      <c r="C2076" s="131"/>
      <c r="D2076" s="198"/>
      <c r="E2076" s="68"/>
      <c r="S2076" s="68"/>
    </row>
    <row r="2077" spans="1:19">
      <c r="A2077" s="70"/>
      <c r="B2077" s="70"/>
      <c r="C2077" s="131"/>
      <c r="D2077" s="198"/>
      <c r="E2077" s="68"/>
      <c r="S2077" s="68"/>
    </row>
    <row r="2078" spans="1:19">
      <c r="A2078" s="70"/>
      <c r="B2078" s="70"/>
      <c r="C2078" s="131"/>
      <c r="D2078" s="198"/>
      <c r="E2078" s="68"/>
      <c r="S2078" s="68"/>
    </row>
    <row r="2079" spans="1:19">
      <c r="A2079" s="70"/>
      <c r="B2079" s="70"/>
      <c r="C2079" s="131"/>
      <c r="D2079" s="198"/>
      <c r="E2079" s="68"/>
      <c r="S2079" s="68"/>
    </row>
    <row r="2080" spans="1:19">
      <c r="A2080" s="70"/>
      <c r="B2080" s="70"/>
      <c r="C2080" s="131"/>
      <c r="D2080" s="198"/>
      <c r="E2080" s="68"/>
      <c r="S2080" s="68"/>
    </row>
    <row r="2081" spans="1:19">
      <c r="A2081" s="70"/>
      <c r="B2081" s="70"/>
      <c r="C2081" s="131"/>
      <c r="D2081" s="198"/>
      <c r="E2081" s="68"/>
      <c r="S2081" s="68"/>
    </row>
    <row r="2082" spans="1:19">
      <c r="A2082" s="70"/>
      <c r="B2082" s="70"/>
      <c r="C2082" s="131"/>
      <c r="D2082" s="198"/>
      <c r="E2082" s="68"/>
      <c r="S2082" s="68"/>
    </row>
    <row r="2083" spans="1:19">
      <c r="A2083" s="70"/>
      <c r="B2083" s="70"/>
      <c r="C2083" s="131"/>
      <c r="D2083" s="198"/>
      <c r="E2083" s="68"/>
      <c r="S2083" s="68"/>
    </row>
    <row r="2084" spans="1:19">
      <c r="A2084" s="70"/>
      <c r="B2084" s="70"/>
      <c r="C2084" s="131"/>
      <c r="D2084" s="198"/>
      <c r="E2084" s="68"/>
      <c r="S2084" s="68"/>
    </row>
    <row r="2085" spans="1:19">
      <c r="A2085" s="70"/>
      <c r="B2085" s="70"/>
      <c r="C2085" s="131"/>
      <c r="D2085" s="198"/>
      <c r="E2085" s="68"/>
      <c r="S2085" s="68"/>
    </row>
    <row r="2086" spans="1:19">
      <c r="A2086" s="70"/>
      <c r="B2086" s="70"/>
      <c r="C2086" s="131"/>
      <c r="D2086" s="198"/>
      <c r="E2086" s="68"/>
      <c r="S2086" s="68"/>
    </row>
    <row r="2087" spans="1:19">
      <c r="A2087" s="70"/>
      <c r="B2087" s="70"/>
      <c r="C2087" s="131"/>
      <c r="D2087" s="198"/>
      <c r="E2087" s="68"/>
      <c r="S2087" s="68"/>
    </row>
    <row r="2088" spans="1:19">
      <c r="A2088" s="70"/>
      <c r="B2088" s="70"/>
      <c r="C2088" s="131"/>
      <c r="D2088" s="198"/>
      <c r="E2088" s="68"/>
      <c r="S2088" s="68"/>
    </row>
    <row r="2089" spans="1:19">
      <c r="A2089" s="70"/>
      <c r="B2089" s="70"/>
      <c r="C2089" s="131"/>
      <c r="D2089" s="198"/>
      <c r="E2089" s="68"/>
      <c r="S2089" s="68"/>
    </row>
    <row r="2090" spans="1:19">
      <c r="A2090" s="70"/>
      <c r="B2090" s="70"/>
      <c r="C2090" s="131"/>
      <c r="D2090" s="198"/>
      <c r="E2090" s="68"/>
      <c r="S2090" s="68"/>
    </row>
    <row r="2091" spans="1:19">
      <c r="A2091" s="70"/>
      <c r="B2091" s="70"/>
      <c r="C2091" s="131"/>
      <c r="D2091" s="198"/>
      <c r="E2091" s="68"/>
      <c r="S2091" s="68"/>
    </row>
    <row r="2092" spans="1:19">
      <c r="A2092" s="70"/>
      <c r="B2092" s="70"/>
      <c r="C2092" s="131"/>
      <c r="D2092" s="198"/>
      <c r="E2092" s="68"/>
      <c r="S2092" s="68"/>
    </row>
    <row r="2093" spans="1:19">
      <c r="A2093" s="70"/>
      <c r="B2093" s="70"/>
      <c r="C2093" s="131"/>
      <c r="D2093" s="198"/>
      <c r="E2093" s="68"/>
      <c r="S2093" s="68"/>
    </row>
    <row r="2094" spans="1:19">
      <c r="A2094" s="70"/>
      <c r="B2094" s="70"/>
      <c r="C2094" s="131"/>
      <c r="D2094" s="198"/>
      <c r="E2094" s="68"/>
      <c r="S2094" s="68"/>
    </row>
    <row r="2095" spans="1:19">
      <c r="A2095" s="70"/>
      <c r="B2095" s="70"/>
      <c r="C2095" s="131"/>
      <c r="D2095" s="198"/>
      <c r="E2095" s="68"/>
      <c r="S2095" s="68"/>
    </row>
    <row r="2096" spans="1:19">
      <c r="A2096" s="70"/>
      <c r="B2096" s="70"/>
      <c r="C2096" s="131"/>
      <c r="D2096" s="198"/>
      <c r="E2096" s="68"/>
      <c r="S2096" s="68"/>
    </row>
    <row r="2097" spans="1:19">
      <c r="A2097" s="70"/>
      <c r="B2097" s="70"/>
      <c r="C2097" s="131"/>
      <c r="D2097" s="198"/>
      <c r="E2097" s="68"/>
      <c r="S2097" s="68"/>
    </row>
    <row r="2098" spans="1:19">
      <c r="A2098" s="70"/>
      <c r="B2098" s="70"/>
      <c r="C2098" s="131"/>
      <c r="D2098" s="198"/>
      <c r="E2098" s="68"/>
      <c r="S2098" s="68"/>
    </row>
    <row r="2099" spans="1:19">
      <c r="A2099" s="70"/>
      <c r="B2099" s="70"/>
      <c r="C2099" s="131"/>
      <c r="D2099" s="198"/>
      <c r="E2099" s="68"/>
      <c r="S2099" s="68"/>
    </row>
    <row r="2100" spans="1:19">
      <c r="A2100" s="70"/>
      <c r="B2100" s="70"/>
      <c r="C2100" s="131"/>
      <c r="D2100" s="198"/>
      <c r="E2100" s="68"/>
      <c r="S2100" s="68"/>
    </row>
    <row r="2101" spans="1:19">
      <c r="A2101" s="70"/>
      <c r="B2101" s="70"/>
      <c r="C2101" s="131"/>
      <c r="D2101" s="198"/>
      <c r="E2101" s="68"/>
      <c r="S2101" s="68"/>
    </row>
    <row r="2102" spans="1:19">
      <c r="A2102" s="70"/>
      <c r="B2102" s="70"/>
      <c r="C2102" s="131"/>
      <c r="D2102" s="198"/>
      <c r="E2102" s="68"/>
      <c r="S2102" s="68"/>
    </row>
    <row r="2103" spans="1:19">
      <c r="A2103" s="70"/>
      <c r="B2103" s="70"/>
      <c r="C2103" s="131"/>
      <c r="D2103" s="198"/>
      <c r="E2103" s="68"/>
      <c r="S2103" s="68"/>
    </row>
    <row r="2104" spans="1:19">
      <c r="A2104" s="70"/>
      <c r="B2104" s="70"/>
      <c r="C2104" s="131"/>
      <c r="D2104" s="198"/>
      <c r="E2104" s="68"/>
      <c r="S2104" s="68"/>
    </row>
    <row r="2105" spans="1:19">
      <c r="A2105" s="70"/>
      <c r="B2105" s="70"/>
      <c r="C2105" s="131"/>
      <c r="D2105" s="198"/>
      <c r="E2105" s="68"/>
      <c r="S2105" s="68"/>
    </row>
    <row r="2106" spans="1:19">
      <c r="A2106" s="70"/>
      <c r="B2106" s="70"/>
      <c r="C2106" s="131"/>
      <c r="D2106" s="198"/>
      <c r="E2106" s="68"/>
      <c r="S2106" s="68"/>
    </row>
    <row r="2107" spans="1:19">
      <c r="A2107" s="70"/>
      <c r="B2107" s="70"/>
      <c r="C2107" s="131"/>
      <c r="D2107" s="198"/>
      <c r="E2107" s="68"/>
      <c r="S2107" s="68"/>
    </row>
    <row r="2108" spans="1:19">
      <c r="A2108" s="70"/>
      <c r="B2108" s="70"/>
      <c r="C2108" s="131"/>
      <c r="D2108" s="198"/>
      <c r="E2108" s="68"/>
      <c r="S2108" s="68"/>
    </row>
    <row r="2109" spans="1:19">
      <c r="A2109" s="70"/>
      <c r="B2109" s="70"/>
      <c r="C2109" s="131"/>
      <c r="D2109" s="198"/>
      <c r="E2109" s="68"/>
      <c r="S2109" s="68"/>
    </row>
    <row r="2110" spans="1:19">
      <c r="A2110" s="70"/>
      <c r="B2110" s="70"/>
      <c r="C2110" s="131"/>
      <c r="D2110" s="198"/>
      <c r="E2110" s="68"/>
      <c r="S2110" s="68"/>
    </row>
    <row r="2111" spans="1:19">
      <c r="A2111" s="70"/>
      <c r="B2111" s="70"/>
      <c r="C2111" s="131"/>
      <c r="D2111" s="198"/>
      <c r="E2111" s="68"/>
      <c r="S2111" s="68"/>
    </row>
    <row r="2112" spans="1:19">
      <c r="A2112" s="70"/>
      <c r="B2112" s="70"/>
      <c r="C2112" s="131"/>
      <c r="D2112" s="198"/>
      <c r="E2112" s="68"/>
      <c r="S2112" s="68"/>
    </row>
    <row r="2113" spans="1:19">
      <c r="A2113" s="70"/>
      <c r="B2113" s="70"/>
      <c r="C2113" s="131"/>
      <c r="D2113" s="198"/>
      <c r="E2113" s="68"/>
      <c r="S2113" s="68"/>
    </row>
    <row r="2114" spans="1:19">
      <c r="A2114" s="70"/>
      <c r="B2114" s="70"/>
      <c r="C2114" s="131"/>
      <c r="D2114" s="198"/>
      <c r="E2114" s="68"/>
      <c r="S2114" s="68"/>
    </row>
    <row r="2115" spans="1:19">
      <c r="A2115" s="70"/>
      <c r="B2115" s="70"/>
      <c r="C2115" s="131"/>
      <c r="D2115" s="198"/>
      <c r="E2115" s="68"/>
      <c r="S2115" s="68"/>
    </row>
    <row r="2116" spans="1:19">
      <c r="A2116" s="70"/>
      <c r="B2116" s="70"/>
      <c r="C2116" s="131"/>
      <c r="D2116" s="198"/>
      <c r="E2116" s="68"/>
      <c r="S2116" s="68"/>
    </row>
    <row r="2117" spans="1:19">
      <c r="A2117" s="70"/>
      <c r="B2117" s="70"/>
      <c r="C2117" s="131"/>
      <c r="D2117" s="198"/>
      <c r="E2117" s="68"/>
      <c r="S2117" s="68"/>
    </row>
    <row r="2118" spans="1:19">
      <c r="A2118" s="70"/>
      <c r="B2118" s="70"/>
      <c r="C2118" s="131"/>
      <c r="D2118" s="198"/>
      <c r="E2118" s="68"/>
      <c r="S2118" s="68"/>
    </row>
    <row r="2119" spans="1:19">
      <c r="A2119" s="70"/>
      <c r="B2119" s="70"/>
      <c r="C2119" s="131"/>
      <c r="D2119" s="198"/>
      <c r="E2119" s="68"/>
      <c r="S2119" s="68"/>
    </row>
    <row r="2120" spans="1:19">
      <c r="A2120" s="70"/>
      <c r="B2120" s="70"/>
      <c r="C2120" s="131"/>
      <c r="D2120" s="198"/>
      <c r="E2120" s="68"/>
      <c r="S2120" s="68"/>
    </row>
    <row r="2121" spans="1:19">
      <c r="A2121" s="70"/>
      <c r="B2121" s="70"/>
      <c r="C2121" s="131"/>
      <c r="D2121" s="198"/>
      <c r="E2121" s="68"/>
      <c r="S2121" s="68"/>
    </row>
    <row r="2122" spans="1:19">
      <c r="A2122" s="70"/>
      <c r="B2122" s="70"/>
      <c r="C2122" s="131"/>
      <c r="D2122" s="198"/>
      <c r="E2122" s="68"/>
      <c r="S2122" s="68"/>
    </row>
    <row r="2123" spans="1:19">
      <c r="A2123" s="70"/>
      <c r="B2123" s="70"/>
      <c r="C2123" s="131"/>
      <c r="D2123" s="198"/>
      <c r="E2123" s="68"/>
      <c r="S2123" s="68"/>
    </row>
    <row r="2124" spans="1:19">
      <c r="A2124" s="70"/>
      <c r="B2124" s="70"/>
      <c r="C2124" s="131"/>
      <c r="D2124" s="198"/>
      <c r="E2124" s="68"/>
      <c r="S2124" s="68"/>
    </row>
    <row r="2125" spans="1:19">
      <c r="A2125" s="70"/>
      <c r="B2125" s="70"/>
      <c r="C2125" s="131"/>
      <c r="D2125" s="198"/>
      <c r="E2125" s="68"/>
      <c r="S2125" s="68"/>
    </row>
    <row r="2126" spans="1:19">
      <c r="A2126" s="70"/>
      <c r="B2126" s="70"/>
      <c r="C2126" s="131"/>
      <c r="D2126" s="198"/>
      <c r="E2126" s="68"/>
      <c r="S2126" s="68"/>
    </row>
    <row r="2127" spans="1:19">
      <c r="A2127" s="70"/>
      <c r="B2127" s="70"/>
      <c r="C2127" s="131"/>
      <c r="D2127" s="198"/>
      <c r="E2127" s="68"/>
      <c r="S2127" s="68"/>
    </row>
    <row r="2128" spans="1:19">
      <c r="A2128" s="70"/>
      <c r="B2128" s="70"/>
      <c r="C2128" s="131"/>
      <c r="D2128" s="198"/>
      <c r="E2128" s="68"/>
      <c r="S2128" s="68"/>
    </row>
    <row r="2129" spans="1:19">
      <c r="A2129" s="70"/>
      <c r="B2129" s="70"/>
      <c r="C2129" s="131"/>
      <c r="D2129" s="198"/>
      <c r="E2129" s="68"/>
      <c r="S2129" s="68"/>
    </row>
    <row r="2130" spans="1:19">
      <c r="A2130" s="70"/>
      <c r="B2130" s="70"/>
      <c r="C2130" s="131"/>
      <c r="D2130" s="198"/>
      <c r="E2130" s="68"/>
      <c r="S2130" s="68"/>
    </row>
    <row r="2131" spans="1:19">
      <c r="A2131" s="70"/>
      <c r="B2131" s="70"/>
      <c r="C2131" s="131"/>
      <c r="D2131" s="198"/>
      <c r="E2131" s="68"/>
      <c r="S2131" s="68"/>
    </row>
    <row r="2132" spans="1:19">
      <c r="A2132" s="70"/>
      <c r="B2132" s="70"/>
      <c r="C2132" s="131"/>
      <c r="D2132" s="198"/>
      <c r="E2132" s="68"/>
      <c r="S2132" s="68"/>
    </row>
    <row r="2133" spans="1:19">
      <c r="A2133" s="70"/>
      <c r="B2133" s="70"/>
      <c r="C2133" s="131"/>
      <c r="D2133" s="198"/>
      <c r="E2133" s="68"/>
      <c r="S2133" s="68"/>
    </row>
    <row r="2134" spans="1:19">
      <c r="A2134" s="70"/>
      <c r="B2134" s="70"/>
      <c r="C2134" s="131"/>
      <c r="D2134" s="198"/>
      <c r="E2134" s="68"/>
      <c r="S2134" s="68"/>
    </row>
    <row r="2135" spans="1:19">
      <c r="A2135" s="70"/>
      <c r="B2135" s="70"/>
      <c r="C2135" s="131"/>
      <c r="D2135" s="198"/>
      <c r="E2135" s="68"/>
      <c r="S2135" s="68"/>
    </row>
    <row r="2136" spans="1:19">
      <c r="A2136" s="70"/>
      <c r="B2136" s="70"/>
      <c r="C2136" s="131"/>
      <c r="D2136" s="198"/>
      <c r="E2136" s="68"/>
      <c r="S2136" s="68"/>
    </row>
    <row r="2137" spans="1:19">
      <c r="A2137" s="70"/>
      <c r="B2137" s="70"/>
      <c r="C2137" s="131"/>
      <c r="D2137" s="198"/>
      <c r="E2137" s="68"/>
      <c r="S2137" s="68"/>
    </row>
    <row r="2138" spans="1:19">
      <c r="A2138" s="70"/>
      <c r="B2138" s="70"/>
      <c r="C2138" s="131"/>
      <c r="D2138" s="198"/>
      <c r="E2138" s="68"/>
      <c r="S2138" s="68"/>
    </row>
    <row r="2139" spans="1:19">
      <c r="A2139" s="70"/>
      <c r="B2139" s="70"/>
      <c r="C2139" s="131"/>
      <c r="D2139" s="198"/>
      <c r="E2139" s="68"/>
      <c r="S2139" s="68"/>
    </row>
    <row r="2140" spans="1:19">
      <c r="A2140" s="70"/>
      <c r="B2140" s="70"/>
      <c r="C2140" s="131"/>
      <c r="D2140" s="198"/>
      <c r="E2140" s="68"/>
      <c r="S2140" s="68"/>
    </row>
    <row r="2141" spans="1:19">
      <c r="A2141" s="70"/>
      <c r="B2141" s="70"/>
      <c r="C2141" s="131"/>
      <c r="D2141" s="198"/>
      <c r="E2141" s="68"/>
      <c r="S2141" s="68"/>
    </row>
    <row r="2142" spans="1:19">
      <c r="A2142" s="70"/>
      <c r="B2142" s="70"/>
      <c r="C2142" s="131"/>
      <c r="D2142" s="198"/>
      <c r="E2142" s="68"/>
      <c r="S2142" s="68"/>
    </row>
    <row r="2143" spans="1:19">
      <c r="A2143" s="70"/>
      <c r="B2143" s="70"/>
      <c r="C2143" s="131"/>
      <c r="D2143" s="198"/>
      <c r="E2143" s="68"/>
      <c r="S2143" s="68"/>
    </row>
    <row r="2144" spans="1:19">
      <c r="A2144" s="70"/>
      <c r="B2144" s="70"/>
      <c r="C2144" s="131"/>
      <c r="D2144" s="198"/>
      <c r="E2144" s="68"/>
      <c r="S2144" s="68"/>
    </row>
    <row r="2145" spans="1:19">
      <c r="A2145" s="70"/>
      <c r="B2145" s="70"/>
      <c r="C2145" s="131"/>
      <c r="D2145" s="198"/>
      <c r="E2145" s="68"/>
      <c r="S2145" s="68"/>
    </row>
    <row r="2146" spans="1:19">
      <c r="A2146" s="70"/>
      <c r="B2146" s="70"/>
      <c r="C2146" s="131"/>
      <c r="D2146" s="198"/>
      <c r="E2146" s="68"/>
      <c r="S2146" s="68"/>
    </row>
    <row r="2147" spans="1:19">
      <c r="A2147" s="70"/>
      <c r="B2147" s="70"/>
      <c r="C2147" s="131"/>
      <c r="D2147" s="198"/>
      <c r="E2147" s="68"/>
      <c r="S2147" s="68"/>
    </row>
    <row r="2148" spans="1:19">
      <c r="A2148" s="70"/>
      <c r="B2148" s="70"/>
      <c r="C2148" s="131"/>
      <c r="D2148" s="198"/>
      <c r="E2148" s="68"/>
      <c r="S2148" s="68"/>
    </row>
    <row r="2149" spans="1:19">
      <c r="A2149" s="70"/>
      <c r="B2149" s="70"/>
      <c r="C2149" s="131"/>
      <c r="D2149" s="198"/>
      <c r="E2149" s="68"/>
      <c r="S2149" s="68"/>
    </row>
    <row r="2150" spans="1:19">
      <c r="A2150" s="70"/>
      <c r="B2150" s="70"/>
      <c r="C2150" s="131"/>
      <c r="D2150" s="198"/>
      <c r="E2150" s="68"/>
      <c r="S2150" s="68"/>
    </row>
    <row r="2151" spans="1:19">
      <c r="A2151" s="70"/>
      <c r="B2151" s="70"/>
      <c r="C2151" s="131"/>
      <c r="D2151" s="198"/>
      <c r="E2151" s="68"/>
      <c r="S2151" s="68"/>
    </row>
    <row r="2152" spans="1:19">
      <c r="A2152" s="70"/>
      <c r="B2152" s="70"/>
      <c r="C2152" s="131"/>
      <c r="D2152" s="198"/>
      <c r="E2152" s="68"/>
      <c r="S2152" s="68"/>
    </row>
    <row r="2153" spans="1:19">
      <c r="A2153" s="70"/>
      <c r="B2153" s="70"/>
      <c r="C2153" s="131"/>
      <c r="D2153" s="198"/>
      <c r="E2153" s="68"/>
      <c r="S2153" s="68"/>
    </row>
    <row r="2154" spans="1:19">
      <c r="A2154" s="70"/>
      <c r="B2154" s="70"/>
      <c r="C2154" s="131"/>
      <c r="D2154" s="198"/>
      <c r="E2154" s="68"/>
      <c r="S2154" s="68"/>
    </row>
    <row r="2155" spans="1:19">
      <c r="A2155" s="70"/>
      <c r="B2155" s="70"/>
      <c r="C2155" s="131"/>
      <c r="D2155" s="198"/>
      <c r="E2155" s="68"/>
      <c r="S2155" s="68"/>
    </row>
    <row r="2156" spans="1:19">
      <c r="A2156" s="70"/>
      <c r="B2156" s="70"/>
      <c r="C2156" s="131"/>
      <c r="D2156" s="198"/>
      <c r="E2156" s="68"/>
      <c r="S2156" s="68"/>
    </row>
    <row r="2157" spans="1:19">
      <c r="A2157" s="70"/>
      <c r="B2157" s="70"/>
      <c r="C2157" s="131"/>
      <c r="D2157" s="198"/>
      <c r="E2157" s="68"/>
      <c r="S2157" s="68"/>
    </row>
    <row r="2158" spans="1:19">
      <c r="A2158" s="70"/>
      <c r="B2158" s="70"/>
      <c r="C2158" s="131"/>
      <c r="D2158" s="198"/>
      <c r="E2158" s="68"/>
      <c r="S2158" s="68"/>
    </row>
    <row r="2159" spans="1:19">
      <c r="A2159" s="70"/>
      <c r="B2159" s="70"/>
      <c r="C2159" s="131"/>
      <c r="D2159" s="198"/>
      <c r="E2159" s="68"/>
      <c r="S2159" s="68"/>
    </row>
    <row r="2160" spans="1:19">
      <c r="A2160" s="70"/>
      <c r="B2160" s="70"/>
      <c r="C2160" s="131"/>
      <c r="D2160" s="198"/>
      <c r="E2160" s="68"/>
      <c r="S2160" s="68"/>
    </row>
    <row r="2161" spans="1:19">
      <c r="A2161" s="70"/>
      <c r="B2161" s="70"/>
      <c r="C2161" s="131"/>
      <c r="D2161" s="198"/>
      <c r="E2161" s="68"/>
      <c r="S2161" s="68"/>
    </row>
    <row r="2162" spans="1:19">
      <c r="A2162" s="70"/>
      <c r="B2162" s="70"/>
      <c r="C2162" s="131"/>
      <c r="D2162" s="198"/>
      <c r="E2162" s="68"/>
      <c r="S2162" s="68"/>
    </row>
    <row r="2163" spans="1:19">
      <c r="A2163" s="70"/>
      <c r="B2163" s="70"/>
      <c r="C2163" s="131"/>
      <c r="D2163" s="198"/>
      <c r="E2163" s="68"/>
      <c r="S2163" s="68"/>
    </row>
    <row r="2164" spans="1:19">
      <c r="A2164" s="70"/>
      <c r="B2164" s="70"/>
      <c r="C2164" s="131"/>
      <c r="D2164" s="198"/>
      <c r="E2164" s="68"/>
      <c r="S2164" s="68"/>
    </row>
    <row r="2165" spans="1:19">
      <c r="A2165" s="70"/>
      <c r="B2165" s="70"/>
      <c r="C2165" s="131"/>
      <c r="D2165" s="198"/>
      <c r="E2165" s="68"/>
      <c r="S2165" s="68"/>
    </row>
    <row r="2166" spans="1:19">
      <c r="A2166" s="70"/>
      <c r="B2166" s="70"/>
      <c r="C2166" s="131"/>
      <c r="D2166" s="198"/>
      <c r="E2166" s="68"/>
      <c r="S2166" s="68"/>
    </row>
    <row r="2167" spans="1:19">
      <c r="A2167" s="70"/>
      <c r="B2167" s="70"/>
      <c r="C2167" s="131"/>
      <c r="D2167" s="198"/>
      <c r="E2167" s="68"/>
      <c r="S2167" s="68"/>
    </row>
    <row r="2168" spans="1:19">
      <c r="A2168" s="70"/>
      <c r="B2168" s="70"/>
      <c r="C2168" s="131"/>
      <c r="D2168" s="198"/>
      <c r="E2168" s="68"/>
      <c r="S2168" s="68"/>
    </row>
    <row r="2169" spans="1:19">
      <c r="A2169" s="70"/>
      <c r="B2169" s="70"/>
      <c r="C2169" s="131"/>
      <c r="D2169" s="198"/>
      <c r="E2169" s="68"/>
      <c r="S2169" s="68"/>
    </row>
    <row r="2170" spans="1:19">
      <c r="A2170" s="70"/>
      <c r="B2170" s="70"/>
      <c r="C2170" s="131"/>
      <c r="D2170" s="198"/>
      <c r="E2170" s="68"/>
      <c r="S2170" s="68"/>
    </row>
    <row r="2171" spans="1:19">
      <c r="A2171" s="70"/>
      <c r="B2171" s="70"/>
      <c r="C2171" s="131"/>
      <c r="D2171" s="198"/>
      <c r="E2171" s="68"/>
      <c r="S2171" s="68"/>
    </row>
    <row r="2172" spans="1:19">
      <c r="A2172" s="70"/>
      <c r="B2172" s="70"/>
      <c r="C2172" s="131"/>
      <c r="D2172" s="198"/>
      <c r="E2172" s="68"/>
      <c r="S2172" s="68"/>
    </row>
    <row r="2173" spans="1:19">
      <c r="A2173" s="70"/>
      <c r="B2173" s="70"/>
      <c r="C2173" s="131"/>
      <c r="D2173" s="198"/>
      <c r="E2173" s="68"/>
      <c r="S2173" s="68"/>
    </row>
    <row r="2174" spans="1:19">
      <c r="A2174" s="70"/>
      <c r="B2174" s="70"/>
      <c r="C2174" s="131"/>
      <c r="D2174" s="198"/>
      <c r="E2174" s="68"/>
      <c r="S2174" s="68"/>
    </row>
    <row r="2175" spans="1:19">
      <c r="A2175" s="70"/>
      <c r="B2175" s="70"/>
      <c r="C2175" s="131"/>
      <c r="D2175" s="198"/>
      <c r="E2175" s="68"/>
      <c r="S2175" s="68"/>
    </row>
    <row r="2176" spans="1:19">
      <c r="A2176" s="70"/>
      <c r="B2176" s="70"/>
      <c r="C2176" s="131"/>
      <c r="D2176" s="198"/>
      <c r="E2176" s="68"/>
      <c r="S2176" s="68"/>
    </row>
    <row r="2177" spans="1:19">
      <c r="A2177" s="70"/>
      <c r="B2177" s="70"/>
      <c r="C2177" s="131"/>
      <c r="D2177" s="198"/>
      <c r="E2177" s="68"/>
      <c r="S2177" s="68"/>
    </row>
    <row r="2178" spans="1:19">
      <c r="A2178" s="70"/>
      <c r="B2178" s="70"/>
      <c r="C2178" s="131"/>
      <c r="D2178" s="198"/>
      <c r="E2178" s="68"/>
      <c r="S2178" s="68"/>
    </row>
    <row r="2179" spans="1:19">
      <c r="A2179" s="70"/>
      <c r="B2179" s="70"/>
      <c r="C2179" s="131"/>
      <c r="D2179" s="198"/>
      <c r="E2179" s="68"/>
      <c r="S2179" s="68"/>
    </row>
    <row r="2180" spans="1:19">
      <c r="A2180" s="70"/>
      <c r="B2180" s="70"/>
      <c r="C2180" s="131"/>
      <c r="D2180" s="198"/>
      <c r="E2180" s="68"/>
      <c r="S2180" s="68"/>
    </row>
    <row r="2181" spans="1:19">
      <c r="A2181" s="70"/>
      <c r="B2181" s="70"/>
      <c r="C2181" s="131"/>
      <c r="D2181" s="198"/>
      <c r="E2181" s="68"/>
      <c r="S2181" s="68"/>
    </row>
    <row r="2182" spans="1:19">
      <c r="A2182" s="70"/>
      <c r="B2182" s="70"/>
      <c r="C2182" s="131"/>
      <c r="D2182" s="198"/>
      <c r="E2182" s="68"/>
      <c r="S2182" s="68"/>
    </row>
    <row r="2183" spans="1:19">
      <c r="A2183" s="70"/>
      <c r="B2183" s="70"/>
      <c r="C2183" s="131"/>
      <c r="D2183" s="198"/>
      <c r="E2183" s="68"/>
      <c r="S2183" s="68"/>
    </row>
    <row r="2184" spans="1:19">
      <c r="A2184" s="70"/>
      <c r="B2184" s="70"/>
      <c r="C2184" s="131"/>
      <c r="D2184" s="198"/>
      <c r="E2184" s="68"/>
      <c r="S2184" s="68"/>
    </row>
    <row r="2185" spans="1:19">
      <c r="A2185" s="70"/>
      <c r="B2185" s="70"/>
      <c r="C2185" s="131"/>
      <c r="D2185" s="198"/>
      <c r="E2185" s="68"/>
      <c r="S2185" s="68"/>
    </row>
    <row r="2186" spans="1:19">
      <c r="A2186" s="70"/>
      <c r="B2186" s="70"/>
      <c r="C2186" s="131"/>
      <c r="D2186" s="198"/>
      <c r="E2186" s="68"/>
      <c r="S2186" s="68"/>
    </row>
    <row r="2187" spans="1:19">
      <c r="A2187" s="70"/>
      <c r="B2187" s="70"/>
      <c r="C2187" s="131"/>
      <c r="D2187" s="198"/>
      <c r="E2187" s="68"/>
      <c r="S2187" s="68"/>
    </row>
    <row r="2188" spans="1:19">
      <c r="A2188" s="70"/>
      <c r="B2188" s="70"/>
      <c r="C2188" s="131"/>
      <c r="D2188" s="198"/>
      <c r="E2188" s="68"/>
      <c r="S2188" s="68"/>
    </row>
    <row r="2189" spans="1:19">
      <c r="A2189" s="70"/>
      <c r="B2189" s="70"/>
      <c r="C2189" s="131"/>
      <c r="D2189" s="198"/>
      <c r="E2189" s="68"/>
      <c r="S2189" s="68"/>
    </row>
    <row r="2190" spans="1:19">
      <c r="A2190" s="70"/>
      <c r="B2190" s="70"/>
      <c r="C2190" s="131"/>
      <c r="D2190" s="198"/>
      <c r="E2190" s="68"/>
      <c r="S2190" s="68"/>
    </row>
    <row r="2191" spans="1:19">
      <c r="A2191" s="70"/>
      <c r="B2191" s="70"/>
      <c r="C2191" s="131"/>
      <c r="D2191" s="198"/>
      <c r="E2191" s="68"/>
      <c r="S2191" s="68"/>
    </row>
    <row r="2192" spans="1:19">
      <c r="A2192" s="70"/>
      <c r="B2192" s="70"/>
      <c r="C2192" s="131"/>
      <c r="D2192" s="198"/>
      <c r="E2192" s="68"/>
      <c r="S2192" s="68"/>
    </row>
    <row r="2193" spans="1:19">
      <c r="A2193" s="70"/>
      <c r="B2193" s="70"/>
      <c r="C2193" s="131"/>
      <c r="D2193" s="198"/>
      <c r="E2193" s="68"/>
      <c r="S2193" s="68"/>
    </row>
    <row r="2194" spans="1:19">
      <c r="A2194" s="70"/>
      <c r="B2194" s="70"/>
      <c r="C2194" s="131"/>
      <c r="D2194" s="198"/>
      <c r="E2194" s="68"/>
      <c r="S2194" s="68"/>
    </row>
    <row r="2195" spans="1:19">
      <c r="A2195" s="70"/>
      <c r="B2195" s="70"/>
      <c r="C2195" s="131"/>
      <c r="D2195" s="198"/>
      <c r="E2195" s="68"/>
      <c r="S2195" s="68"/>
    </row>
    <row r="2196" spans="1:19">
      <c r="A2196" s="70"/>
      <c r="B2196" s="70"/>
      <c r="C2196" s="131"/>
      <c r="D2196" s="198"/>
      <c r="E2196" s="68"/>
      <c r="S2196" s="68"/>
    </row>
    <row r="2197" spans="1:19">
      <c r="A2197" s="70"/>
      <c r="B2197" s="70"/>
      <c r="C2197" s="131"/>
      <c r="D2197" s="198"/>
      <c r="E2197" s="68"/>
      <c r="S2197" s="68"/>
    </row>
    <row r="2198" spans="1:19">
      <c r="A2198" s="70"/>
      <c r="B2198" s="70"/>
      <c r="C2198" s="131"/>
      <c r="D2198" s="198"/>
      <c r="E2198" s="68"/>
      <c r="S2198" s="68"/>
    </row>
    <row r="2199" spans="1:19">
      <c r="A2199" s="70"/>
      <c r="B2199" s="70"/>
      <c r="C2199" s="131"/>
      <c r="D2199" s="198"/>
      <c r="E2199" s="68"/>
      <c r="S2199" s="68"/>
    </row>
    <row r="2200" spans="1:19">
      <c r="A2200" s="70"/>
      <c r="B2200" s="70"/>
      <c r="C2200" s="131"/>
      <c r="D2200" s="198"/>
      <c r="E2200" s="68"/>
      <c r="S2200" s="68"/>
    </row>
    <row r="2201" spans="1:19">
      <c r="A2201" s="70"/>
      <c r="B2201" s="70"/>
      <c r="C2201" s="131"/>
      <c r="D2201" s="198"/>
      <c r="E2201" s="68"/>
      <c r="S2201" s="68"/>
    </row>
    <row r="2202" spans="1:19">
      <c r="A2202" s="70"/>
      <c r="B2202" s="70"/>
      <c r="C2202" s="131"/>
      <c r="D2202" s="198"/>
      <c r="E2202" s="68"/>
      <c r="S2202" s="68"/>
    </row>
    <row r="2203" spans="1:19">
      <c r="A2203" s="70"/>
      <c r="B2203" s="70"/>
      <c r="C2203" s="131"/>
      <c r="D2203" s="198"/>
      <c r="E2203" s="68"/>
      <c r="S2203" s="68"/>
    </row>
    <row r="2204" spans="1:19">
      <c r="A2204" s="70"/>
      <c r="B2204" s="70"/>
      <c r="C2204" s="131"/>
      <c r="D2204" s="198"/>
      <c r="E2204" s="68"/>
      <c r="S2204" s="68"/>
    </row>
    <row r="2205" spans="1:19">
      <c r="A2205" s="70"/>
      <c r="B2205" s="70"/>
      <c r="C2205" s="131"/>
      <c r="D2205" s="198"/>
      <c r="E2205" s="68"/>
      <c r="S2205" s="68"/>
    </row>
    <row r="2206" spans="1:19">
      <c r="A2206" s="70"/>
      <c r="B2206" s="70"/>
      <c r="C2206" s="131"/>
      <c r="D2206" s="198"/>
      <c r="E2206" s="68"/>
      <c r="S2206" s="68"/>
    </row>
    <row r="2207" spans="1:19">
      <c r="A2207" s="70"/>
      <c r="B2207" s="70"/>
      <c r="C2207" s="131"/>
      <c r="D2207" s="198"/>
      <c r="E2207" s="68"/>
      <c r="S2207" s="68"/>
    </row>
    <row r="2208" spans="1:19">
      <c r="A2208" s="70"/>
      <c r="B2208" s="70"/>
      <c r="C2208" s="131"/>
      <c r="D2208" s="198"/>
      <c r="E2208" s="68"/>
      <c r="S2208" s="68"/>
    </row>
    <row r="2209" spans="1:19">
      <c r="A2209" s="70"/>
      <c r="B2209" s="70"/>
      <c r="C2209" s="131"/>
      <c r="D2209" s="198"/>
      <c r="E2209" s="68"/>
      <c r="S2209" s="68"/>
    </row>
    <row r="2210" spans="1:19">
      <c r="A2210" s="70"/>
      <c r="B2210" s="70"/>
      <c r="C2210" s="131"/>
      <c r="D2210" s="198"/>
      <c r="E2210" s="68"/>
      <c r="S2210" s="68"/>
    </row>
    <row r="2211" spans="1:19">
      <c r="A2211" s="70"/>
      <c r="B2211" s="70"/>
      <c r="C2211" s="131"/>
      <c r="D2211" s="198"/>
      <c r="E2211" s="68"/>
      <c r="S2211" s="68"/>
    </row>
    <row r="2212" spans="1:19">
      <c r="A2212" s="70"/>
      <c r="B2212" s="70"/>
      <c r="C2212" s="131"/>
      <c r="D2212" s="198"/>
      <c r="E2212" s="68"/>
      <c r="S2212" s="68"/>
    </row>
    <row r="2213" spans="1:19">
      <c r="A2213" s="70"/>
      <c r="B2213" s="70"/>
      <c r="C2213" s="131"/>
      <c r="D2213" s="198"/>
      <c r="E2213" s="68"/>
      <c r="S2213" s="68"/>
    </row>
    <row r="2214" spans="1:19">
      <c r="A2214" s="70"/>
      <c r="B2214" s="70"/>
      <c r="C2214" s="131"/>
      <c r="D2214" s="198"/>
      <c r="E2214" s="68"/>
      <c r="S2214" s="68"/>
    </row>
    <row r="2215" spans="1:19">
      <c r="A2215" s="70"/>
      <c r="B2215" s="70"/>
      <c r="C2215" s="131"/>
      <c r="D2215" s="198"/>
      <c r="E2215" s="68"/>
      <c r="S2215" s="68"/>
    </row>
    <row r="2216" spans="1:19">
      <c r="A2216" s="70"/>
      <c r="B2216" s="70"/>
      <c r="C2216" s="131"/>
      <c r="D2216" s="198"/>
      <c r="E2216" s="68"/>
      <c r="S2216" s="68"/>
    </row>
    <row r="2217" spans="1:19">
      <c r="A2217" s="70"/>
      <c r="B2217" s="70"/>
      <c r="C2217" s="131"/>
      <c r="D2217" s="198"/>
      <c r="E2217" s="68"/>
      <c r="S2217" s="68"/>
    </row>
    <row r="2218" spans="1:19">
      <c r="A2218" s="70"/>
      <c r="B2218" s="70"/>
      <c r="C2218" s="131"/>
      <c r="D2218" s="198"/>
      <c r="E2218" s="68"/>
      <c r="S2218" s="68"/>
    </row>
    <row r="2219" spans="1:19">
      <c r="A2219" s="70"/>
      <c r="B2219" s="70"/>
      <c r="C2219" s="131"/>
      <c r="D2219" s="198"/>
      <c r="E2219" s="68"/>
      <c r="S2219" s="68"/>
    </row>
    <row r="2220" spans="1:19">
      <c r="A2220" s="70"/>
      <c r="B2220" s="70"/>
      <c r="C2220" s="131"/>
      <c r="D2220" s="198"/>
      <c r="E2220" s="68"/>
      <c r="S2220" s="68"/>
    </row>
    <row r="2221" spans="1:19">
      <c r="A2221" s="70"/>
      <c r="B2221" s="70"/>
      <c r="C2221" s="131"/>
      <c r="D2221" s="198"/>
      <c r="E2221" s="68"/>
      <c r="S2221" s="68"/>
    </row>
    <row r="2222" spans="1:19">
      <c r="A2222" s="70"/>
      <c r="B2222" s="70"/>
      <c r="C2222" s="131"/>
      <c r="D2222" s="198"/>
      <c r="E2222" s="68"/>
      <c r="S2222" s="68"/>
    </row>
    <row r="2223" spans="1:19">
      <c r="A2223" s="70"/>
      <c r="B2223" s="70"/>
      <c r="C2223" s="131"/>
      <c r="D2223" s="198"/>
      <c r="E2223" s="68"/>
      <c r="S2223" s="68"/>
    </row>
    <row r="2224" spans="1:19">
      <c r="A2224" s="70"/>
      <c r="B2224" s="70"/>
      <c r="C2224" s="131"/>
      <c r="D2224" s="198"/>
      <c r="E2224" s="68"/>
      <c r="S2224" s="68"/>
    </row>
    <row r="2225" spans="1:19">
      <c r="A2225" s="70"/>
      <c r="B2225" s="70"/>
      <c r="C2225" s="131"/>
      <c r="D2225" s="198"/>
      <c r="E2225" s="68"/>
      <c r="S2225" s="68"/>
    </row>
    <row r="2226" spans="1:19">
      <c r="A2226" s="70"/>
      <c r="B2226" s="70"/>
      <c r="C2226" s="131"/>
      <c r="D2226" s="198"/>
      <c r="E2226" s="68"/>
      <c r="S2226" s="68"/>
    </row>
    <row r="2227" spans="1:19">
      <c r="A2227" s="70"/>
      <c r="B2227" s="70"/>
      <c r="C2227" s="131"/>
      <c r="D2227" s="198"/>
      <c r="E2227" s="68"/>
      <c r="S2227" s="68"/>
    </row>
    <row r="2228" spans="1:19">
      <c r="A2228" s="70"/>
      <c r="B2228" s="70"/>
      <c r="C2228" s="131"/>
      <c r="D2228" s="198"/>
      <c r="E2228" s="68"/>
      <c r="S2228" s="68"/>
    </row>
    <row r="2229" spans="1:19">
      <c r="A2229" s="70"/>
      <c r="B2229" s="70"/>
      <c r="C2229" s="131"/>
      <c r="D2229" s="198"/>
      <c r="E2229" s="68"/>
      <c r="S2229" s="68"/>
    </row>
    <row r="2230" spans="1:19">
      <c r="A2230" s="70"/>
      <c r="B2230" s="70"/>
      <c r="C2230" s="131"/>
      <c r="D2230" s="198"/>
      <c r="E2230" s="68"/>
      <c r="S2230" s="68"/>
    </row>
    <row r="2231" spans="1:19">
      <c r="A2231" s="70"/>
      <c r="B2231" s="70"/>
      <c r="C2231" s="131"/>
      <c r="D2231" s="198"/>
      <c r="E2231" s="68"/>
      <c r="S2231" s="68"/>
    </row>
    <row r="2232" spans="1:19">
      <c r="A2232" s="70"/>
      <c r="B2232" s="70"/>
      <c r="C2232" s="131"/>
      <c r="D2232" s="198"/>
      <c r="E2232" s="68"/>
      <c r="S2232" s="68"/>
    </row>
    <row r="2233" spans="1:19">
      <c r="A2233" s="70"/>
      <c r="B2233" s="70"/>
      <c r="C2233" s="131"/>
      <c r="D2233" s="198"/>
      <c r="E2233" s="68"/>
      <c r="S2233" s="68"/>
    </row>
    <row r="2234" spans="1:19">
      <c r="A2234" s="70"/>
      <c r="B2234" s="70"/>
      <c r="C2234" s="131"/>
      <c r="D2234" s="198"/>
      <c r="E2234" s="68"/>
      <c r="S2234" s="68"/>
    </row>
    <row r="2235" spans="1:19">
      <c r="A2235" s="70"/>
      <c r="B2235" s="70"/>
      <c r="C2235" s="131"/>
      <c r="D2235" s="198"/>
      <c r="E2235" s="68"/>
      <c r="S2235" s="68"/>
    </row>
    <row r="2236" spans="1:19">
      <c r="A2236" s="70"/>
      <c r="B2236" s="70"/>
      <c r="C2236" s="131"/>
      <c r="D2236" s="198"/>
      <c r="E2236" s="68"/>
      <c r="S2236" s="68"/>
    </row>
    <row r="2237" spans="1:19">
      <c r="A2237" s="70"/>
      <c r="B2237" s="70"/>
      <c r="C2237" s="131"/>
      <c r="D2237" s="198"/>
      <c r="E2237" s="68"/>
      <c r="S2237" s="68"/>
    </row>
    <row r="2238" spans="1:19">
      <c r="A2238" s="70"/>
      <c r="B2238" s="70"/>
      <c r="C2238" s="131"/>
      <c r="D2238" s="198"/>
      <c r="E2238" s="68"/>
      <c r="S2238" s="68"/>
    </row>
    <row r="2239" spans="1:19">
      <c r="A2239" s="70"/>
      <c r="B2239" s="70"/>
      <c r="C2239" s="131"/>
      <c r="D2239" s="198"/>
      <c r="E2239" s="68"/>
      <c r="S2239" s="68"/>
    </row>
    <row r="2240" spans="1:19">
      <c r="A2240" s="70"/>
      <c r="B2240" s="70"/>
      <c r="C2240" s="131"/>
      <c r="D2240" s="198"/>
      <c r="E2240" s="68"/>
      <c r="S2240" s="68"/>
    </row>
    <row r="2241" spans="1:19">
      <c r="A2241" s="70"/>
      <c r="B2241" s="70"/>
      <c r="C2241" s="131"/>
      <c r="D2241" s="198"/>
      <c r="E2241" s="68"/>
      <c r="S2241" s="68"/>
    </row>
    <row r="2242" spans="1:19">
      <c r="A2242" s="70"/>
      <c r="B2242" s="70"/>
      <c r="C2242" s="131"/>
      <c r="D2242" s="198"/>
      <c r="E2242" s="68"/>
      <c r="S2242" s="68"/>
    </row>
    <row r="2243" spans="1:19">
      <c r="A2243" s="70"/>
      <c r="B2243" s="70"/>
      <c r="C2243" s="131"/>
      <c r="D2243" s="198"/>
      <c r="E2243" s="68"/>
      <c r="S2243" s="68"/>
    </row>
    <row r="2244" spans="1:19">
      <c r="A2244" s="70"/>
      <c r="B2244" s="70"/>
      <c r="C2244" s="131"/>
      <c r="D2244" s="198"/>
      <c r="E2244" s="68"/>
      <c r="S2244" s="68"/>
    </row>
    <row r="2245" spans="1:19">
      <c r="A2245" s="70"/>
      <c r="B2245" s="70"/>
      <c r="C2245" s="131"/>
      <c r="D2245" s="198"/>
      <c r="E2245" s="68"/>
      <c r="S2245" s="68"/>
    </row>
    <row r="2246" spans="1:19">
      <c r="A2246" s="70"/>
      <c r="B2246" s="70"/>
      <c r="C2246" s="131"/>
      <c r="D2246" s="198"/>
      <c r="E2246" s="68"/>
      <c r="S2246" s="68"/>
    </row>
    <row r="2247" spans="1:19">
      <c r="A2247" s="70"/>
      <c r="B2247" s="70"/>
      <c r="C2247" s="131"/>
      <c r="D2247" s="198"/>
      <c r="E2247" s="68"/>
      <c r="S2247" s="68"/>
    </row>
    <row r="2248" spans="1:19">
      <c r="A2248" s="70"/>
      <c r="B2248" s="70"/>
      <c r="C2248" s="131"/>
      <c r="D2248" s="198"/>
      <c r="E2248" s="68"/>
      <c r="S2248" s="68"/>
    </row>
    <row r="2249" spans="1:19">
      <c r="A2249" s="70"/>
      <c r="B2249" s="70"/>
      <c r="C2249" s="131"/>
      <c r="D2249" s="198"/>
      <c r="E2249" s="68"/>
      <c r="S2249" s="68"/>
    </row>
    <row r="2250" spans="1:19">
      <c r="A2250" s="70"/>
      <c r="B2250" s="70"/>
      <c r="C2250" s="131"/>
      <c r="D2250" s="198"/>
      <c r="E2250" s="68"/>
      <c r="S2250" s="68"/>
    </row>
    <row r="2251" spans="1:19">
      <c r="A2251" s="70"/>
      <c r="B2251" s="70"/>
      <c r="C2251" s="131"/>
      <c r="D2251" s="198"/>
      <c r="E2251" s="68"/>
      <c r="S2251" s="68"/>
    </row>
    <row r="2252" spans="1:19">
      <c r="A2252" s="70"/>
      <c r="B2252" s="70"/>
      <c r="C2252" s="131"/>
      <c r="D2252" s="198"/>
      <c r="E2252" s="68"/>
      <c r="S2252" s="68"/>
    </row>
    <row r="2253" spans="1:19">
      <c r="A2253" s="70"/>
      <c r="B2253" s="70"/>
      <c r="C2253" s="131"/>
      <c r="D2253" s="198"/>
      <c r="E2253" s="68"/>
      <c r="S2253" s="68"/>
    </row>
    <row r="2254" spans="1:19">
      <c r="A2254" s="70"/>
      <c r="B2254" s="70"/>
      <c r="C2254" s="131"/>
      <c r="D2254" s="198"/>
      <c r="E2254" s="68"/>
      <c r="S2254" s="68"/>
    </row>
    <row r="2255" spans="1:19">
      <c r="A2255" s="70"/>
      <c r="B2255" s="70"/>
      <c r="C2255" s="131"/>
      <c r="D2255" s="198"/>
      <c r="E2255" s="68"/>
      <c r="S2255" s="68"/>
    </row>
    <row r="2256" spans="1:19">
      <c r="A2256" s="70"/>
      <c r="B2256" s="70"/>
      <c r="C2256" s="131"/>
      <c r="D2256" s="198"/>
      <c r="E2256" s="68"/>
      <c r="S2256" s="68"/>
    </row>
    <row r="2257" spans="1:19">
      <c r="A2257" s="70"/>
      <c r="B2257" s="70"/>
      <c r="C2257" s="131"/>
      <c r="D2257" s="198"/>
      <c r="E2257" s="68"/>
      <c r="S2257" s="68"/>
    </row>
    <row r="2258" spans="1:19">
      <c r="A2258" s="70"/>
      <c r="B2258" s="70"/>
      <c r="C2258" s="131"/>
      <c r="D2258" s="198"/>
      <c r="E2258" s="68"/>
      <c r="S2258" s="68"/>
    </row>
    <row r="2259" spans="1:19">
      <c r="A2259" s="70"/>
      <c r="B2259" s="70"/>
      <c r="C2259" s="131"/>
      <c r="D2259" s="198"/>
      <c r="E2259" s="68"/>
      <c r="S2259" s="68"/>
    </row>
    <row r="2260" spans="1:19">
      <c r="A2260" s="70"/>
      <c r="B2260" s="70"/>
      <c r="C2260" s="131"/>
      <c r="D2260" s="198"/>
      <c r="E2260" s="68"/>
      <c r="S2260" s="68"/>
    </row>
    <row r="2261" spans="1:19">
      <c r="A2261" s="70"/>
      <c r="B2261" s="70"/>
      <c r="C2261" s="131"/>
      <c r="D2261" s="198"/>
      <c r="E2261" s="68"/>
      <c r="S2261" s="68"/>
    </row>
    <row r="2262" spans="1:19">
      <c r="A2262" s="70"/>
      <c r="B2262" s="70"/>
      <c r="C2262" s="131"/>
      <c r="D2262" s="198"/>
      <c r="E2262" s="68"/>
      <c r="S2262" s="68"/>
    </row>
    <row r="2263" spans="1:19">
      <c r="A2263" s="70"/>
      <c r="B2263" s="70"/>
      <c r="C2263" s="131"/>
      <c r="D2263" s="198"/>
      <c r="E2263" s="68"/>
      <c r="S2263" s="68"/>
    </row>
    <row r="2264" spans="1:19">
      <c r="A2264" s="70"/>
      <c r="B2264" s="70"/>
      <c r="C2264" s="131"/>
      <c r="D2264" s="198"/>
      <c r="E2264" s="68"/>
      <c r="S2264" s="68"/>
    </row>
    <row r="2265" spans="1:19">
      <c r="A2265" s="70"/>
      <c r="B2265" s="70"/>
      <c r="C2265" s="131"/>
      <c r="D2265" s="198"/>
      <c r="E2265" s="68"/>
      <c r="S2265" s="68"/>
    </row>
    <row r="2266" spans="1:19">
      <c r="A2266" s="70"/>
      <c r="B2266" s="70"/>
      <c r="C2266" s="131"/>
      <c r="D2266" s="198"/>
      <c r="E2266" s="68"/>
      <c r="S2266" s="68"/>
    </row>
    <row r="2267" spans="1:19">
      <c r="A2267" s="70"/>
      <c r="B2267" s="70"/>
      <c r="C2267" s="131"/>
      <c r="D2267" s="198"/>
      <c r="E2267" s="68"/>
      <c r="S2267" s="68"/>
    </row>
    <row r="2268" spans="1:19">
      <c r="A2268" s="70"/>
      <c r="B2268" s="70"/>
      <c r="C2268" s="131"/>
      <c r="D2268" s="198"/>
      <c r="E2268" s="68"/>
      <c r="S2268" s="68"/>
    </row>
    <row r="2269" spans="1:19">
      <c r="A2269" s="70"/>
      <c r="B2269" s="70"/>
      <c r="C2269" s="131"/>
      <c r="D2269" s="198"/>
      <c r="E2269" s="68"/>
      <c r="S2269" s="68"/>
    </row>
    <row r="2270" spans="1:19">
      <c r="A2270" s="70"/>
      <c r="B2270" s="70"/>
      <c r="C2270" s="131"/>
      <c r="D2270" s="198"/>
      <c r="E2270" s="68"/>
      <c r="S2270" s="68"/>
    </row>
    <row r="2271" spans="1:19">
      <c r="A2271" s="70"/>
      <c r="B2271" s="70"/>
      <c r="C2271" s="131"/>
      <c r="D2271" s="198"/>
      <c r="E2271" s="68"/>
      <c r="S2271" s="68"/>
    </row>
    <row r="2272" spans="1:19">
      <c r="A2272" s="70"/>
      <c r="B2272" s="70"/>
      <c r="C2272" s="131"/>
      <c r="D2272" s="198"/>
      <c r="E2272" s="68"/>
      <c r="S2272" s="68"/>
    </row>
    <row r="2273" spans="1:19">
      <c r="A2273" s="70"/>
      <c r="B2273" s="70"/>
      <c r="C2273" s="131"/>
      <c r="D2273" s="198"/>
      <c r="E2273" s="68"/>
      <c r="S2273" s="68"/>
    </row>
    <row r="2274" spans="1:19">
      <c r="A2274" s="70"/>
      <c r="B2274" s="70"/>
      <c r="C2274" s="131"/>
      <c r="D2274" s="198"/>
      <c r="E2274" s="68"/>
      <c r="S2274" s="68"/>
    </row>
    <row r="2275" spans="1:19">
      <c r="A2275" s="70"/>
      <c r="B2275" s="70"/>
      <c r="C2275" s="131"/>
      <c r="D2275" s="198"/>
      <c r="E2275" s="68"/>
      <c r="S2275" s="68"/>
    </row>
    <row r="2276" spans="1:19">
      <c r="A2276" s="70"/>
      <c r="B2276" s="70"/>
      <c r="C2276" s="131"/>
      <c r="D2276" s="198"/>
      <c r="E2276" s="68"/>
      <c r="S2276" s="68"/>
    </row>
    <row r="2277" spans="1:19">
      <c r="A2277" s="70"/>
      <c r="B2277" s="70"/>
      <c r="C2277" s="131"/>
      <c r="D2277" s="198"/>
      <c r="E2277" s="68"/>
      <c r="S2277" s="68"/>
    </row>
    <row r="2278" spans="1:19">
      <c r="A2278" s="70"/>
      <c r="B2278" s="70"/>
      <c r="C2278" s="131"/>
      <c r="D2278" s="198"/>
      <c r="E2278" s="68"/>
      <c r="S2278" s="68"/>
    </row>
    <row r="2279" spans="1:19">
      <c r="A2279" s="70"/>
      <c r="B2279" s="70"/>
      <c r="C2279" s="131"/>
      <c r="D2279" s="198"/>
      <c r="E2279" s="68"/>
      <c r="S2279" s="68"/>
    </row>
    <row r="2280" spans="1:19">
      <c r="A2280" s="70"/>
      <c r="B2280" s="70"/>
      <c r="C2280" s="131"/>
      <c r="D2280" s="198"/>
      <c r="E2280" s="68"/>
      <c r="S2280" s="68"/>
    </row>
    <row r="2281" spans="1:19">
      <c r="A2281" s="70"/>
      <c r="B2281" s="70"/>
      <c r="C2281" s="131"/>
      <c r="D2281" s="198"/>
      <c r="E2281" s="68"/>
      <c r="S2281" s="68"/>
    </row>
    <row r="2282" spans="1:19">
      <c r="A2282" s="70"/>
      <c r="B2282" s="70"/>
      <c r="C2282" s="131"/>
      <c r="D2282" s="198"/>
      <c r="E2282" s="68"/>
      <c r="S2282" s="68"/>
    </row>
    <row r="2283" spans="1:19">
      <c r="A2283" s="70"/>
      <c r="B2283" s="70"/>
      <c r="C2283" s="131"/>
      <c r="D2283" s="198"/>
      <c r="E2283" s="68"/>
      <c r="S2283" s="68"/>
    </row>
    <row r="2284" spans="1:19">
      <c r="A2284" s="70"/>
      <c r="B2284" s="70"/>
      <c r="C2284" s="131"/>
      <c r="D2284" s="198"/>
      <c r="E2284" s="68"/>
      <c r="S2284" s="68"/>
    </row>
    <row r="2285" spans="1:19">
      <c r="A2285" s="70"/>
      <c r="B2285" s="70"/>
      <c r="C2285" s="131"/>
      <c r="D2285" s="198"/>
      <c r="E2285" s="68"/>
      <c r="S2285" s="68"/>
    </row>
    <row r="2286" spans="1:19">
      <c r="A2286" s="70"/>
      <c r="B2286" s="70"/>
      <c r="C2286" s="131"/>
      <c r="D2286" s="198"/>
      <c r="E2286" s="68"/>
      <c r="S2286" s="68"/>
    </row>
    <row r="2287" spans="1:19">
      <c r="A2287" s="70"/>
      <c r="B2287" s="70"/>
      <c r="C2287" s="131"/>
      <c r="D2287" s="198"/>
      <c r="E2287" s="68"/>
      <c r="S2287" s="68"/>
    </row>
    <row r="2288" spans="1:19">
      <c r="A2288" s="70"/>
      <c r="B2288" s="70"/>
      <c r="C2288" s="131"/>
      <c r="D2288" s="198"/>
      <c r="E2288" s="68"/>
      <c r="S2288" s="68"/>
    </row>
    <row r="2289" spans="1:19">
      <c r="A2289" s="70"/>
      <c r="B2289" s="70"/>
      <c r="C2289" s="131"/>
      <c r="D2289" s="198"/>
      <c r="E2289" s="68"/>
      <c r="S2289" s="68"/>
    </row>
    <row r="2290" spans="1:19">
      <c r="A2290" s="70"/>
      <c r="B2290" s="70"/>
      <c r="C2290" s="131"/>
      <c r="D2290" s="198"/>
      <c r="E2290" s="68"/>
      <c r="S2290" s="68"/>
    </row>
    <row r="2291" spans="1:19">
      <c r="A2291" s="70"/>
      <c r="B2291" s="70"/>
      <c r="C2291" s="131"/>
      <c r="D2291" s="198"/>
      <c r="E2291" s="68"/>
      <c r="S2291" s="68"/>
    </row>
    <row r="2292" spans="1:19">
      <c r="A2292" s="70"/>
      <c r="B2292" s="70"/>
      <c r="C2292" s="131"/>
      <c r="D2292" s="198"/>
      <c r="E2292" s="68"/>
      <c r="S2292" s="68"/>
    </row>
    <row r="2293" spans="1:19">
      <c r="A2293" s="70"/>
      <c r="B2293" s="70"/>
      <c r="C2293" s="131"/>
      <c r="D2293" s="198"/>
      <c r="E2293" s="68"/>
      <c r="S2293" s="68"/>
    </row>
    <row r="2294" spans="1:19">
      <c r="A2294" s="70"/>
      <c r="B2294" s="70"/>
      <c r="C2294" s="131"/>
      <c r="D2294" s="198"/>
      <c r="E2294" s="68"/>
      <c r="S2294" s="68"/>
    </row>
    <row r="2295" spans="1:19">
      <c r="A2295" s="70"/>
      <c r="B2295" s="70"/>
      <c r="C2295" s="131"/>
      <c r="D2295" s="198"/>
      <c r="E2295" s="68"/>
      <c r="S2295" s="68"/>
    </row>
    <row r="2296" spans="1:19">
      <c r="A2296" s="70"/>
      <c r="B2296" s="70"/>
      <c r="C2296" s="131"/>
      <c r="D2296" s="198"/>
      <c r="E2296" s="68"/>
      <c r="S2296" s="68"/>
    </row>
    <row r="2297" spans="1:19">
      <c r="A2297" s="70"/>
      <c r="B2297" s="70"/>
      <c r="C2297" s="131"/>
      <c r="D2297" s="198"/>
      <c r="E2297" s="68"/>
      <c r="S2297" s="68"/>
    </row>
    <row r="2298" spans="1:19">
      <c r="A2298" s="70"/>
      <c r="B2298" s="70"/>
      <c r="C2298" s="131"/>
      <c r="D2298" s="198"/>
      <c r="E2298" s="68"/>
      <c r="S2298" s="68"/>
    </row>
    <row r="2299" spans="1:19">
      <c r="A2299" s="70"/>
      <c r="B2299" s="70"/>
      <c r="C2299" s="131"/>
      <c r="D2299" s="198"/>
      <c r="E2299" s="68"/>
      <c r="S2299" s="68"/>
    </row>
    <row r="2300" spans="1:19">
      <c r="A2300" s="70"/>
      <c r="B2300" s="70"/>
      <c r="C2300" s="131"/>
      <c r="D2300" s="198"/>
      <c r="E2300" s="68"/>
      <c r="S2300" s="68"/>
    </row>
    <row r="2301" spans="1:19">
      <c r="A2301" s="70"/>
      <c r="B2301" s="70"/>
      <c r="C2301" s="131"/>
      <c r="D2301" s="198"/>
      <c r="E2301" s="68"/>
      <c r="S2301" s="68"/>
    </row>
    <row r="2302" spans="1:19">
      <c r="A2302" s="70"/>
      <c r="B2302" s="70"/>
      <c r="C2302" s="131"/>
      <c r="D2302" s="198"/>
      <c r="E2302" s="68"/>
      <c r="S2302" s="68"/>
    </row>
    <row r="2303" spans="1:19">
      <c r="A2303" s="70"/>
      <c r="B2303" s="70"/>
      <c r="C2303" s="131"/>
      <c r="D2303" s="198"/>
      <c r="E2303" s="68"/>
      <c r="S2303" s="68"/>
    </row>
    <row r="2304" spans="1:19">
      <c r="A2304" s="70"/>
      <c r="B2304" s="70"/>
      <c r="C2304" s="131"/>
      <c r="D2304" s="198"/>
      <c r="E2304" s="68"/>
      <c r="S2304" s="68"/>
    </row>
    <row r="2305" spans="1:19">
      <c r="A2305" s="70"/>
      <c r="B2305" s="70"/>
      <c r="C2305" s="131"/>
      <c r="D2305" s="198"/>
      <c r="E2305" s="68"/>
      <c r="S2305" s="68"/>
    </row>
    <row r="2306" spans="1:19">
      <c r="A2306" s="70"/>
      <c r="B2306" s="70"/>
      <c r="C2306" s="131"/>
      <c r="D2306" s="198"/>
      <c r="E2306" s="68"/>
      <c r="S2306" s="68"/>
    </row>
    <row r="2307" spans="1:19">
      <c r="A2307" s="70"/>
      <c r="B2307" s="70"/>
      <c r="C2307" s="131"/>
      <c r="D2307" s="198"/>
      <c r="E2307" s="68"/>
      <c r="S2307" s="68"/>
    </row>
    <row r="2308" spans="1:19">
      <c r="A2308" s="70"/>
      <c r="B2308" s="70"/>
      <c r="C2308" s="131"/>
      <c r="D2308" s="198"/>
      <c r="E2308" s="68"/>
      <c r="S2308" s="68"/>
    </row>
    <row r="2309" spans="1:19">
      <c r="A2309" s="70"/>
      <c r="B2309" s="70"/>
      <c r="C2309" s="131"/>
      <c r="D2309" s="198"/>
      <c r="E2309" s="68"/>
      <c r="S2309" s="68"/>
    </row>
    <row r="2310" spans="1:19">
      <c r="A2310" s="70"/>
      <c r="B2310" s="70"/>
      <c r="C2310" s="131"/>
      <c r="D2310" s="198"/>
      <c r="E2310" s="68"/>
      <c r="S2310" s="68"/>
    </row>
    <row r="2311" spans="1:19">
      <c r="A2311" s="70"/>
      <c r="B2311" s="70"/>
      <c r="C2311" s="131"/>
      <c r="D2311" s="198"/>
      <c r="E2311" s="68"/>
      <c r="S2311" s="68"/>
    </row>
    <row r="2312" spans="1:19">
      <c r="A2312" s="70"/>
      <c r="B2312" s="70"/>
      <c r="C2312" s="131"/>
      <c r="D2312" s="198"/>
      <c r="E2312" s="68"/>
      <c r="S2312" s="68"/>
    </row>
    <row r="2313" spans="1:19">
      <c r="A2313" s="70"/>
      <c r="B2313" s="70"/>
      <c r="C2313" s="131"/>
      <c r="D2313" s="198"/>
      <c r="E2313" s="68"/>
      <c r="S2313" s="68"/>
    </row>
    <row r="2314" spans="1:19">
      <c r="A2314" s="70"/>
      <c r="B2314" s="70"/>
      <c r="C2314" s="131"/>
      <c r="D2314" s="198"/>
      <c r="E2314" s="68"/>
      <c r="S2314" s="68"/>
    </row>
    <row r="2315" spans="1:19">
      <c r="A2315" s="70"/>
      <c r="B2315" s="70"/>
      <c r="C2315" s="131"/>
      <c r="D2315" s="198"/>
      <c r="E2315" s="68"/>
      <c r="S2315" s="68"/>
    </row>
    <row r="2316" spans="1:19">
      <c r="A2316" s="70"/>
      <c r="B2316" s="70"/>
      <c r="C2316" s="131"/>
      <c r="D2316" s="198"/>
      <c r="E2316" s="68"/>
      <c r="S2316" s="68"/>
    </row>
    <row r="2317" spans="1:19">
      <c r="A2317" s="70"/>
      <c r="B2317" s="70"/>
      <c r="C2317" s="131"/>
      <c r="D2317" s="198"/>
      <c r="E2317" s="68"/>
      <c r="S2317" s="68"/>
    </row>
    <row r="2318" spans="1:19">
      <c r="A2318" s="70"/>
      <c r="B2318" s="70"/>
      <c r="C2318" s="131"/>
      <c r="D2318" s="198"/>
      <c r="E2318" s="68"/>
      <c r="S2318" s="68"/>
    </row>
    <row r="2319" spans="1:19">
      <c r="A2319" s="70"/>
      <c r="B2319" s="70"/>
      <c r="C2319" s="131"/>
      <c r="D2319" s="198"/>
      <c r="E2319" s="68"/>
      <c r="S2319" s="68"/>
    </row>
    <row r="2320" spans="1:19">
      <c r="A2320" s="70"/>
      <c r="B2320" s="70"/>
      <c r="C2320" s="131"/>
      <c r="D2320" s="198"/>
      <c r="E2320" s="68"/>
      <c r="S2320" s="68"/>
    </row>
    <row r="2321" spans="1:19">
      <c r="A2321" s="70"/>
      <c r="B2321" s="70"/>
      <c r="C2321" s="131"/>
      <c r="D2321" s="198"/>
      <c r="E2321" s="68"/>
      <c r="S2321" s="68"/>
    </row>
    <row r="2322" spans="1:19">
      <c r="A2322" s="70"/>
      <c r="B2322" s="70"/>
      <c r="C2322" s="131"/>
      <c r="D2322" s="198"/>
      <c r="E2322" s="68"/>
      <c r="S2322" s="68"/>
    </row>
    <row r="2323" spans="1:19">
      <c r="A2323" s="70"/>
      <c r="B2323" s="70"/>
      <c r="C2323" s="131"/>
      <c r="D2323" s="198"/>
      <c r="E2323" s="68"/>
      <c r="S2323" s="68"/>
    </row>
    <row r="2324" spans="1:19">
      <c r="A2324" s="70"/>
      <c r="B2324" s="70"/>
      <c r="C2324" s="131"/>
      <c r="D2324" s="198"/>
      <c r="E2324" s="68"/>
      <c r="S2324" s="68"/>
    </row>
    <row r="2325" spans="1:19">
      <c r="A2325" s="70"/>
      <c r="B2325" s="70"/>
      <c r="C2325" s="131"/>
      <c r="D2325" s="198"/>
      <c r="E2325" s="68"/>
      <c r="S2325" s="68"/>
    </row>
    <row r="2326" spans="1:19">
      <c r="A2326" s="70"/>
      <c r="B2326" s="70"/>
      <c r="C2326" s="131"/>
      <c r="D2326" s="198"/>
      <c r="E2326" s="68"/>
      <c r="S2326" s="68"/>
    </row>
    <row r="2327" spans="1:19">
      <c r="A2327" s="70"/>
      <c r="B2327" s="70"/>
      <c r="C2327" s="131"/>
      <c r="D2327" s="198"/>
      <c r="E2327" s="68"/>
      <c r="S2327" s="68"/>
    </row>
    <row r="2328" spans="1:19">
      <c r="A2328" s="70"/>
      <c r="B2328" s="70"/>
      <c r="C2328" s="131"/>
      <c r="D2328" s="198"/>
      <c r="E2328" s="68"/>
      <c r="S2328" s="68"/>
    </row>
    <row r="2329" spans="1:19">
      <c r="A2329" s="70"/>
      <c r="B2329" s="70"/>
      <c r="C2329" s="131"/>
      <c r="D2329" s="198"/>
      <c r="E2329" s="68"/>
      <c r="S2329" s="68"/>
    </row>
    <row r="2330" spans="1:19">
      <c r="A2330" s="70"/>
      <c r="B2330" s="70"/>
      <c r="C2330" s="131"/>
      <c r="D2330" s="198"/>
      <c r="E2330" s="68"/>
      <c r="S2330" s="68"/>
    </row>
    <row r="2331" spans="1:19">
      <c r="A2331" s="70"/>
      <c r="B2331" s="70"/>
      <c r="C2331" s="131"/>
      <c r="D2331" s="198"/>
      <c r="E2331" s="68"/>
      <c r="S2331" s="68"/>
    </row>
    <row r="2332" spans="1:19">
      <c r="A2332" s="70"/>
      <c r="B2332" s="70"/>
      <c r="C2332" s="131"/>
      <c r="D2332" s="198"/>
      <c r="E2332" s="68"/>
      <c r="S2332" s="68"/>
    </row>
    <row r="2333" spans="1:19">
      <c r="A2333" s="70"/>
      <c r="B2333" s="70"/>
      <c r="C2333" s="131"/>
      <c r="D2333" s="198"/>
      <c r="E2333" s="68"/>
      <c r="S2333" s="68"/>
    </row>
    <row r="2334" spans="1:19">
      <c r="A2334" s="70"/>
      <c r="B2334" s="70"/>
      <c r="C2334" s="131"/>
      <c r="D2334" s="198"/>
      <c r="E2334" s="68"/>
      <c r="S2334" s="68"/>
    </row>
    <row r="2335" spans="1:19">
      <c r="A2335" s="70"/>
      <c r="B2335" s="70"/>
      <c r="C2335" s="131"/>
      <c r="D2335" s="198"/>
      <c r="E2335" s="68"/>
      <c r="S2335" s="68"/>
    </row>
    <row r="2336" spans="1:19">
      <c r="A2336" s="70"/>
      <c r="B2336" s="70"/>
      <c r="C2336" s="131"/>
      <c r="D2336" s="198"/>
      <c r="E2336" s="68"/>
      <c r="S2336" s="68"/>
    </row>
    <row r="2337" spans="1:19">
      <c r="A2337" s="70"/>
      <c r="B2337" s="70"/>
      <c r="C2337" s="131"/>
      <c r="D2337" s="198"/>
      <c r="E2337" s="68"/>
      <c r="S2337" s="68"/>
    </row>
    <row r="2338" spans="1:19">
      <c r="A2338" s="70"/>
      <c r="B2338" s="70"/>
      <c r="C2338" s="131"/>
      <c r="D2338" s="198"/>
      <c r="E2338" s="68"/>
      <c r="S2338" s="68"/>
    </row>
    <row r="2339" spans="1:19">
      <c r="A2339" s="70"/>
      <c r="B2339" s="70"/>
      <c r="C2339" s="131"/>
      <c r="D2339" s="198"/>
      <c r="E2339" s="68"/>
      <c r="S2339" s="68"/>
    </row>
    <row r="2340" spans="1:19">
      <c r="A2340" s="70"/>
      <c r="B2340" s="70"/>
      <c r="C2340" s="131"/>
      <c r="D2340" s="198"/>
      <c r="E2340" s="68"/>
      <c r="S2340" s="68"/>
    </row>
    <row r="2341" spans="1:19">
      <c r="A2341" s="70"/>
      <c r="B2341" s="70"/>
      <c r="C2341" s="131"/>
      <c r="D2341" s="198"/>
      <c r="E2341" s="68"/>
      <c r="S2341" s="68"/>
    </row>
    <row r="2342" spans="1:19">
      <c r="A2342" s="70"/>
      <c r="B2342" s="70"/>
      <c r="C2342" s="131"/>
      <c r="D2342" s="198"/>
      <c r="E2342" s="68"/>
      <c r="S2342" s="68"/>
    </row>
    <row r="2343" spans="1:19">
      <c r="A2343" s="70"/>
      <c r="B2343" s="70"/>
      <c r="C2343" s="131"/>
      <c r="D2343" s="198"/>
      <c r="E2343" s="68"/>
      <c r="S2343" s="68"/>
    </row>
    <row r="2344" spans="1:19">
      <c r="A2344" s="70"/>
      <c r="B2344" s="70"/>
      <c r="C2344" s="131"/>
      <c r="D2344" s="198"/>
      <c r="E2344" s="68"/>
      <c r="S2344" s="68"/>
    </row>
    <row r="2345" spans="1:19">
      <c r="A2345" s="70"/>
      <c r="B2345" s="70"/>
      <c r="C2345" s="131"/>
      <c r="D2345" s="198"/>
      <c r="E2345" s="68"/>
      <c r="S2345" s="68"/>
    </row>
    <row r="2346" spans="1:19">
      <c r="A2346" s="70"/>
      <c r="B2346" s="70"/>
      <c r="C2346" s="131"/>
      <c r="D2346" s="198"/>
      <c r="E2346" s="68"/>
      <c r="S2346" s="68"/>
    </row>
    <row r="2347" spans="1:19">
      <c r="A2347" s="70"/>
      <c r="B2347" s="70"/>
      <c r="C2347" s="131"/>
      <c r="D2347" s="198"/>
      <c r="E2347" s="68"/>
      <c r="S2347" s="68"/>
    </row>
    <row r="2348" spans="1:19">
      <c r="A2348" s="70"/>
      <c r="B2348" s="70"/>
      <c r="C2348" s="131"/>
      <c r="D2348" s="198"/>
      <c r="E2348" s="68"/>
      <c r="S2348" s="68"/>
    </row>
    <row r="2349" spans="1:19">
      <c r="A2349" s="70"/>
      <c r="B2349" s="70"/>
      <c r="C2349" s="131"/>
      <c r="D2349" s="198"/>
      <c r="E2349" s="68"/>
      <c r="S2349" s="68"/>
    </row>
    <row r="2350" spans="1:19">
      <c r="A2350" s="70"/>
      <c r="B2350" s="70"/>
      <c r="C2350" s="131"/>
      <c r="D2350" s="198"/>
      <c r="E2350" s="68"/>
      <c r="S2350" s="68"/>
    </row>
    <row r="2351" spans="1:19">
      <c r="A2351" s="70"/>
      <c r="B2351" s="70"/>
      <c r="C2351" s="131"/>
      <c r="D2351" s="198"/>
      <c r="E2351" s="68"/>
      <c r="S2351" s="68"/>
    </row>
    <row r="2352" spans="1:19">
      <c r="A2352" s="70"/>
      <c r="B2352" s="70"/>
      <c r="C2352" s="131"/>
      <c r="D2352" s="198"/>
      <c r="E2352" s="68"/>
      <c r="S2352" s="68"/>
    </row>
    <row r="2353" spans="1:19">
      <c r="A2353" s="70"/>
      <c r="B2353" s="70"/>
      <c r="C2353" s="131"/>
      <c r="D2353" s="198"/>
      <c r="E2353" s="68"/>
      <c r="S2353" s="68"/>
    </row>
    <row r="2354" spans="1:19">
      <c r="A2354" s="70"/>
      <c r="B2354" s="70"/>
      <c r="C2354" s="131"/>
      <c r="D2354" s="198"/>
      <c r="E2354" s="68"/>
      <c r="S2354" s="68"/>
    </row>
    <row r="2355" spans="1:19">
      <c r="A2355" s="70"/>
      <c r="B2355" s="70"/>
      <c r="C2355" s="131"/>
      <c r="D2355" s="198"/>
      <c r="E2355" s="68"/>
      <c r="S2355" s="68"/>
    </row>
    <row r="2356" spans="1:19">
      <c r="A2356" s="70"/>
      <c r="B2356" s="70"/>
      <c r="C2356" s="131"/>
      <c r="D2356" s="198"/>
      <c r="E2356" s="68"/>
      <c r="S2356" s="68"/>
    </row>
    <row r="2357" spans="1:19">
      <c r="A2357" s="70"/>
      <c r="B2357" s="70"/>
      <c r="C2357" s="131"/>
      <c r="D2357" s="198"/>
      <c r="E2357" s="68"/>
      <c r="S2357" s="68"/>
    </row>
    <row r="2358" spans="1:19">
      <c r="A2358" s="70"/>
      <c r="B2358" s="70"/>
      <c r="C2358" s="131"/>
      <c r="D2358" s="198"/>
      <c r="E2358" s="68"/>
      <c r="S2358" s="68"/>
    </row>
    <row r="2359" spans="1:19">
      <c r="A2359" s="70"/>
      <c r="B2359" s="70"/>
      <c r="C2359" s="131"/>
      <c r="D2359" s="198"/>
      <c r="E2359" s="68"/>
      <c r="S2359" s="68"/>
    </row>
    <row r="2360" spans="1:19">
      <c r="A2360" s="70"/>
      <c r="B2360" s="70"/>
      <c r="C2360" s="131"/>
      <c r="D2360" s="198"/>
      <c r="E2360" s="68"/>
      <c r="S2360" s="68"/>
    </row>
    <row r="2361" spans="1:19">
      <c r="A2361" s="70"/>
      <c r="B2361" s="70"/>
      <c r="C2361" s="131"/>
      <c r="D2361" s="198"/>
      <c r="E2361" s="68"/>
      <c r="S2361" s="68"/>
    </row>
    <row r="2362" spans="1:19">
      <c r="A2362" s="70"/>
      <c r="B2362" s="70"/>
      <c r="C2362" s="131"/>
      <c r="D2362" s="198"/>
      <c r="E2362" s="68"/>
      <c r="S2362" s="68"/>
    </row>
    <row r="2363" spans="1:19">
      <c r="A2363" s="70"/>
      <c r="B2363" s="70"/>
      <c r="C2363" s="131"/>
      <c r="D2363" s="198"/>
      <c r="E2363" s="68"/>
      <c r="S2363" s="68"/>
    </row>
    <row r="2364" spans="1:19">
      <c r="A2364" s="70"/>
      <c r="B2364" s="70"/>
      <c r="C2364" s="131"/>
      <c r="D2364" s="198"/>
      <c r="E2364" s="68"/>
      <c r="S2364" s="68"/>
    </row>
    <row r="2365" spans="1:19">
      <c r="A2365" s="70"/>
      <c r="B2365" s="70"/>
      <c r="C2365" s="131"/>
      <c r="D2365" s="198"/>
      <c r="E2365" s="68"/>
      <c r="S2365" s="68"/>
    </row>
    <row r="2366" spans="1:19">
      <c r="A2366" s="70"/>
      <c r="B2366" s="70"/>
      <c r="C2366" s="131"/>
      <c r="D2366" s="198"/>
      <c r="E2366" s="68"/>
      <c r="S2366" s="68"/>
    </row>
    <row r="2367" spans="1:19">
      <c r="A2367" s="70"/>
      <c r="B2367" s="70"/>
      <c r="C2367" s="131"/>
      <c r="D2367" s="198"/>
      <c r="E2367" s="68"/>
      <c r="S2367" s="68"/>
    </row>
    <row r="2368" spans="1:19">
      <c r="A2368" s="70"/>
      <c r="B2368" s="70"/>
      <c r="C2368" s="131"/>
      <c r="D2368" s="198"/>
      <c r="E2368" s="68"/>
      <c r="S2368" s="68"/>
    </row>
    <row r="2369" spans="1:19">
      <c r="A2369" s="70"/>
      <c r="B2369" s="70"/>
      <c r="C2369" s="131"/>
      <c r="D2369" s="198"/>
      <c r="E2369" s="68"/>
      <c r="S2369" s="68"/>
    </row>
    <row r="2370" spans="1:19">
      <c r="A2370" s="70"/>
      <c r="B2370" s="70"/>
      <c r="C2370" s="131"/>
      <c r="D2370" s="198"/>
      <c r="E2370" s="68"/>
      <c r="S2370" s="68"/>
    </row>
    <row r="2371" spans="1:19">
      <c r="A2371" s="70"/>
      <c r="B2371" s="70"/>
      <c r="C2371" s="131"/>
      <c r="D2371" s="198"/>
      <c r="E2371" s="68"/>
      <c r="S2371" s="68"/>
    </row>
    <row r="2372" spans="1:19">
      <c r="A2372" s="70"/>
      <c r="B2372" s="70"/>
      <c r="C2372" s="131"/>
      <c r="D2372" s="198"/>
      <c r="E2372" s="68"/>
      <c r="S2372" s="68"/>
    </row>
    <row r="2373" spans="1:19">
      <c r="A2373" s="70"/>
      <c r="B2373" s="70"/>
      <c r="C2373" s="131"/>
      <c r="D2373" s="198"/>
      <c r="E2373" s="68"/>
      <c r="S2373" s="68"/>
    </row>
    <row r="2374" spans="1:19">
      <c r="A2374" s="70"/>
      <c r="B2374" s="70"/>
      <c r="C2374" s="131"/>
      <c r="D2374" s="198"/>
      <c r="E2374" s="68"/>
      <c r="S2374" s="68"/>
    </row>
    <row r="2375" spans="1:19">
      <c r="A2375" s="70"/>
      <c r="B2375" s="70"/>
      <c r="C2375" s="131"/>
      <c r="D2375" s="198"/>
      <c r="E2375" s="68"/>
      <c r="S2375" s="68"/>
    </row>
    <row r="2376" spans="1:19">
      <c r="A2376" s="70"/>
      <c r="B2376" s="70"/>
      <c r="C2376" s="131"/>
      <c r="D2376" s="198"/>
      <c r="E2376" s="68"/>
      <c r="S2376" s="68"/>
    </row>
    <row r="2377" spans="1:19">
      <c r="A2377" s="70"/>
      <c r="B2377" s="70"/>
      <c r="C2377" s="131"/>
      <c r="D2377" s="198"/>
      <c r="E2377" s="68"/>
      <c r="S2377" s="68"/>
    </row>
    <row r="2378" spans="1:19">
      <c r="A2378" s="70"/>
      <c r="B2378" s="70"/>
      <c r="C2378" s="131"/>
      <c r="D2378" s="198"/>
      <c r="E2378" s="68"/>
      <c r="S2378" s="68"/>
    </row>
    <row r="2379" spans="1:19">
      <c r="A2379" s="70"/>
      <c r="B2379" s="70"/>
      <c r="C2379" s="131"/>
      <c r="D2379" s="198"/>
      <c r="E2379" s="68"/>
      <c r="S2379" s="68"/>
    </row>
    <row r="2380" spans="1:19">
      <c r="A2380" s="70"/>
      <c r="B2380" s="70"/>
      <c r="C2380" s="131"/>
      <c r="D2380" s="198"/>
      <c r="E2380" s="68"/>
      <c r="S2380" s="68"/>
    </row>
    <row r="2381" spans="1:19">
      <c r="A2381" s="70"/>
      <c r="B2381" s="70"/>
      <c r="C2381" s="131"/>
      <c r="D2381" s="198"/>
      <c r="E2381" s="68"/>
      <c r="S2381" s="68"/>
    </row>
    <row r="2382" spans="1:19">
      <c r="A2382" s="70"/>
      <c r="B2382" s="70"/>
      <c r="C2382" s="131"/>
      <c r="D2382" s="198"/>
      <c r="E2382" s="68"/>
      <c r="S2382" s="68"/>
    </row>
    <row r="2383" spans="1:19">
      <c r="A2383" s="70"/>
      <c r="B2383" s="70"/>
      <c r="C2383" s="131"/>
      <c r="D2383" s="198"/>
      <c r="E2383" s="68"/>
      <c r="S2383" s="68"/>
    </row>
    <row r="2384" spans="1:19">
      <c r="A2384" s="70"/>
      <c r="B2384" s="70"/>
      <c r="C2384" s="131"/>
      <c r="D2384" s="198"/>
      <c r="E2384" s="68"/>
      <c r="S2384" s="68"/>
    </row>
    <row r="2385" spans="1:19">
      <c r="A2385" s="70"/>
      <c r="B2385" s="70"/>
      <c r="C2385" s="131"/>
      <c r="D2385" s="198"/>
      <c r="E2385" s="68"/>
      <c r="S2385" s="68"/>
    </row>
    <row r="2386" spans="1:19">
      <c r="A2386" s="70"/>
      <c r="B2386" s="70"/>
      <c r="C2386" s="131"/>
      <c r="D2386" s="198"/>
      <c r="E2386" s="68"/>
      <c r="S2386" s="68"/>
    </row>
    <row r="2387" spans="1:19">
      <c r="A2387" s="70"/>
      <c r="B2387" s="70"/>
      <c r="C2387" s="131"/>
      <c r="D2387" s="198"/>
      <c r="E2387" s="68"/>
      <c r="S2387" s="68"/>
    </row>
    <row r="2388" spans="1:19">
      <c r="A2388" s="70"/>
      <c r="B2388" s="70"/>
      <c r="C2388" s="131"/>
      <c r="D2388" s="198"/>
      <c r="E2388" s="68"/>
      <c r="S2388" s="68"/>
    </row>
    <row r="2389" spans="1:19">
      <c r="A2389" s="70"/>
      <c r="B2389" s="70"/>
      <c r="C2389" s="131"/>
      <c r="D2389" s="198"/>
      <c r="E2389" s="68"/>
      <c r="S2389" s="68"/>
    </row>
    <row r="2390" spans="1:19">
      <c r="A2390" s="70"/>
      <c r="B2390" s="70"/>
      <c r="C2390" s="131"/>
      <c r="D2390" s="198"/>
      <c r="E2390" s="68"/>
      <c r="S2390" s="68"/>
    </row>
    <row r="2391" spans="1:19">
      <c r="A2391" s="70"/>
      <c r="B2391" s="70"/>
      <c r="C2391" s="131"/>
      <c r="D2391" s="198"/>
      <c r="E2391" s="68"/>
      <c r="S2391" s="68"/>
    </row>
    <row r="2392" spans="1:19">
      <c r="A2392" s="70"/>
      <c r="B2392" s="70"/>
      <c r="C2392" s="131"/>
      <c r="D2392" s="198"/>
      <c r="E2392" s="68"/>
      <c r="S2392" s="68"/>
    </row>
    <row r="2393" spans="1:19">
      <c r="A2393" s="70"/>
      <c r="B2393" s="70"/>
      <c r="C2393" s="131"/>
      <c r="D2393" s="198"/>
      <c r="E2393" s="68"/>
      <c r="S2393" s="68"/>
    </row>
    <row r="2394" spans="1:19">
      <c r="A2394" s="70"/>
      <c r="B2394" s="70"/>
      <c r="C2394" s="131"/>
      <c r="D2394" s="198"/>
      <c r="E2394" s="68"/>
      <c r="S2394" s="68"/>
    </row>
    <row r="2395" spans="1:19">
      <c r="A2395" s="70"/>
      <c r="B2395" s="70"/>
      <c r="C2395" s="131"/>
      <c r="D2395" s="198"/>
      <c r="E2395" s="68"/>
      <c r="S2395" s="68"/>
    </row>
    <row r="2396" spans="1:19">
      <c r="A2396" s="70"/>
      <c r="B2396" s="70"/>
      <c r="C2396" s="131"/>
      <c r="D2396" s="198"/>
      <c r="E2396" s="68"/>
      <c r="S2396" s="68"/>
    </row>
    <row r="2397" spans="1:19">
      <c r="A2397" s="70"/>
      <c r="B2397" s="70"/>
      <c r="C2397" s="131"/>
      <c r="D2397" s="198"/>
      <c r="E2397" s="68"/>
      <c r="S2397" s="68"/>
    </row>
    <row r="2398" spans="1:19">
      <c r="A2398" s="70"/>
      <c r="B2398" s="70"/>
      <c r="C2398" s="131"/>
      <c r="D2398" s="198"/>
      <c r="E2398" s="68"/>
      <c r="S2398" s="68"/>
    </row>
    <row r="2399" spans="1:19">
      <c r="A2399" s="70"/>
      <c r="B2399" s="70"/>
      <c r="C2399" s="131"/>
      <c r="D2399" s="198"/>
      <c r="E2399" s="68"/>
      <c r="S2399" s="68"/>
    </row>
    <row r="2400" spans="1:19">
      <c r="A2400" s="70"/>
      <c r="B2400" s="70"/>
      <c r="C2400" s="131"/>
      <c r="D2400" s="198"/>
      <c r="E2400" s="68"/>
      <c r="S2400" s="68"/>
    </row>
    <row r="2401" spans="1:19">
      <c r="A2401" s="70"/>
      <c r="B2401" s="70"/>
      <c r="C2401" s="131"/>
      <c r="D2401" s="198"/>
      <c r="E2401" s="68"/>
      <c r="S2401" s="68"/>
    </row>
    <row r="2402" spans="1:19">
      <c r="A2402" s="70"/>
      <c r="B2402" s="70"/>
      <c r="C2402" s="131"/>
      <c r="D2402" s="198"/>
      <c r="E2402" s="68"/>
      <c r="S2402" s="68"/>
    </row>
    <row r="2403" spans="1:19">
      <c r="A2403" s="70"/>
      <c r="B2403" s="70"/>
      <c r="C2403" s="131"/>
      <c r="D2403" s="198"/>
      <c r="E2403" s="68"/>
      <c r="S2403" s="68"/>
    </row>
    <row r="2404" spans="1:19">
      <c r="A2404" s="70"/>
      <c r="B2404" s="70"/>
      <c r="C2404" s="131"/>
      <c r="D2404" s="198"/>
      <c r="E2404" s="68"/>
      <c r="S2404" s="68"/>
    </row>
    <row r="2405" spans="1:19">
      <c r="A2405" s="70"/>
      <c r="B2405" s="70"/>
      <c r="C2405" s="131"/>
      <c r="D2405" s="198"/>
      <c r="E2405" s="68"/>
      <c r="S2405" s="68"/>
    </row>
    <row r="2406" spans="1:19">
      <c r="A2406" s="70"/>
      <c r="B2406" s="70"/>
      <c r="C2406" s="131"/>
      <c r="D2406" s="198"/>
      <c r="E2406" s="68"/>
      <c r="S2406" s="68"/>
    </row>
    <row r="2407" spans="1:19">
      <c r="A2407" s="70"/>
      <c r="B2407" s="70"/>
      <c r="C2407" s="131"/>
      <c r="D2407" s="198"/>
      <c r="E2407" s="68"/>
      <c r="S2407" s="68"/>
    </row>
    <row r="2408" spans="1:19">
      <c r="A2408" s="70"/>
      <c r="B2408" s="70"/>
      <c r="C2408" s="131"/>
      <c r="D2408" s="198"/>
      <c r="E2408" s="68"/>
      <c r="S2408" s="68"/>
    </row>
    <row r="2409" spans="1:19">
      <c r="A2409" s="70"/>
      <c r="B2409" s="70"/>
      <c r="C2409" s="131"/>
      <c r="D2409" s="198"/>
      <c r="E2409" s="68"/>
      <c r="S2409" s="68"/>
    </row>
    <row r="2410" spans="1:19">
      <c r="A2410" s="70"/>
      <c r="B2410" s="70"/>
      <c r="C2410" s="131"/>
      <c r="D2410" s="198"/>
      <c r="E2410" s="68"/>
      <c r="S2410" s="68"/>
    </row>
    <row r="2411" spans="1:19">
      <c r="A2411" s="70"/>
      <c r="B2411" s="70"/>
      <c r="C2411" s="131"/>
      <c r="D2411" s="198"/>
      <c r="E2411" s="68"/>
      <c r="S2411" s="68"/>
    </row>
    <row r="2412" spans="1:19">
      <c r="A2412" s="70"/>
      <c r="B2412" s="70"/>
      <c r="C2412" s="131"/>
      <c r="D2412" s="198"/>
      <c r="E2412" s="68"/>
      <c r="S2412" s="68"/>
    </row>
    <row r="2413" spans="1:19">
      <c r="A2413" s="70"/>
      <c r="B2413" s="70"/>
      <c r="C2413" s="131"/>
      <c r="D2413" s="198"/>
      <c r="E2413" s="68"/>
      <c r="S2413" s="68"/>
    </row>
    <row r="2414" spans="1:19">
      <c r="A2414" s="70"/>
      <c r="B2414" s="70"/>
      <c r="C2414" s="131"/>
      <c r="D2414" s="198"/>
      <c r="E2414" s="68"/>
      <c r="S2414" s="68"/>
    </row>
    <row r="2415" spans="1:19">
      <c r="A2415" s="70"/>
      <c r="B2415" s="70"/>
      <c r="C2415" s="131"/>
      <c r="D2415" s="198"/>
      <c r="E2415" s="68"/>
      <c r="S2415" s="68"/>
    </row>
    <row r="2416" spans="1:19">
      <c r="A2416" s="70"/>
      <c r="B2416" s="70"/>
      <c r="C2416" s="131"/>
      <c r="D2416" s="198"/>
      <c r="E2416" s="68"/>
      <c r="S2416" s="68"/>
    </row>
    <row r="2417" spans="1:19">
      <c r="A2417" s="70"/>
      <c r="B2417" s="70"/>
      <c r="C2417" s="131"/>
      <c r="D2417" s="198"/>
      <c r="E2417" s="68"/>
      <c r="S2417" s="68"/>
    </row>
    <row r="2418" spans="1:19">
      <c r="A2418" s="70"/>
      <c r="B2418" s="70"/>
      <c r="C2418" s="131"/>
      <c r="D2418" s="198"/>
      <c r="E2418" s="68"/>
      <c r="S2418" s="68"/>
    </row>
    <row r="2419" spans="1:19">
      <c r="A2419" s="70"/>
      <c r="B2419" s="70"/>
      <c r="C2419" s="131"/>
      <c r="D2419" s="198"/>
      <c r="E2419" s="68"/>
      <c r="S2419" s="68"/>
    </row>
    <row r="2420" spans="1:19">
      <c r="A2420" s="70"/>
      <c r="B2420" s="70"/>
      <c r="C2420" s="131"/>
      <c r="D2420" s="198"/>
      <c r="E2420" s="68"/>
      <c r="S2420" s="68"/>
    </row>
    <row r="2421" spans="1:19">
      <c r="A2421" s="70"/>
      <c r="B2421" s="70"/>
      <c r="C2421" s="131"/>
      <c r="D2421" s="198"/>
      <c r="E2421" s="68"/>
      <c r="S2421" s="68"/>
    </row>
    <row r="2422" spans="1:19">
      <c r="A2422" s="70"/>
      <c r="B2422" s="70"/>
      <c r="C2422" s="131"/>
      <c r="D2422" s="198"/>
      <c r="E2422" s="68"/>
      <c r="S2422" s="68"/>
    </row>
    <row r="2423" spans="1:19">
      <c r="A2423" s="70"/>
      <c r="B2423" s="70"/>
      <c r="C2423" s="131"/>
      <c r="D2423" s="198"/>
      <c r="E2423" s="68"/>
      <c r="S2423" s="68"/>
    </row>
    <row r="2424" spans="1:19">
      <c r="A2424" s="70"/>
      <c r="B2424" s="70"/>
      <c r="C2424" s="131"/>
      <c r="D2424" s="198"/>
      <c r="E2424" s="68"/>
      <c r="S2424" s="68"/>
    </row>
    <row r="2425" spans="1:19">
      <c r="A2425" s="70"/>
      <c r="B2425" s="70"/>
      <c r="C2425" s="131"/>
      <c r="D2425" s="198"/>
      <c r="E2425" s="68"/>
      <c r="S2425" s="68"/>
    </row>
    <row r="2426" spans="1:19">
      <c r="A2426" s="70"/>
      <c r="B2426" s="70"/>
      <c r="C2426" s="131"/>
      <c r="D2426" s="198"/>
      <c r="E2426" s="68"/>
      <c r="S2426" s="68"/>
    </row>
    <row r="2427" spans="1:19">
      <c r="A2427" s="70"/>
      <c r="B2427" s="70"/>
      <c r="C2427" s="131"/>
      <c r="D2427" s="198"/>
      <c r="E2427" s="68"/>
      <c r="S2427" s="68"/>
    </row>
    <row r="2428" spans="1:19">
      <c r="A2428" s="70"/>
      <c r="B2428" s="70"/>
      <c r="C2428" s="131"/>
      <c r="D2428" s="198"/>
      <c r="E2428" s="68"/>
      <c r="S2428" s="68"/>
    </row>
    <row r="2429" spans="1:19">
      <c r="A2429" s="70"/>
      <c r="B2429" s="70"/>
      <c r="C2429" s="131"/>
      <c r="D2429" s="198"/>
      <c r="E2429" s="68"/>
      <c r="S2429" s="68"/>
    </row>
    <row r="2430" spans="1:19">
      <c r="A2430" s="70"/>
      <c r="B2430" s="70"/>
      <c r="C2430" s="131"/>
      <c r="D2430" s="198"/>
      <c r="E2430" s="68"/>
      <c r="S2430" s="68"/>
    </row>
    <row r="2431" spans="1:19">
      <c r="A2431" s="70"/>
      <c r="B2431" s="70"/>
      <c r="C2431" s="131"/>
      <c r="D2431" s="198"/>
      <c r="E2431" s="68"/>
      <c r="S2431" s="68"/>
    </row>
    <row r="2432" spans="1:19">
      <c r="A2432" s="70"/>
      <c r="B2432" s="70"/>
      <c r="C2432" s="131"/>
      <c r="D2432" s="198"/>
      <c r="E2432" s="68"/>
      <c r="S2432" s="68"/>
    </row>
    <row r="2433" spans="1:19">
      <c r="A2433" s="70"/>
      <c r="B2433" s="70"/>
      <c r="C2433" s="131"/>
      <c r="D2433" s="198"/>
      <c r="E2433" s="68"/>
      <c r="S2433" s="68"/>
    </row>
    <row r="2434" spans="1:19">
      <c r="A2434" s="70"/>
      <c r="B2434" s="70"/>
      <c r="C2434" s="131"/>
      <c r="D2434" s="198"/>
      <c r="E2434" s="68"/>
      <c r="S2434" s="68"/>
    </row>
    <row r="2435" spans="1:19">
      <c r="A2435" s="70"/>
      <c r="B2435" s="70"/>
      <c r="C2435" s="131"/>
      <c r="D2435" s="198"/>
      <c r="E2435" s="68"/>
      <c r="S2435" s="68"/>
    </row>
    <row r="2436" spans="1:19">
      <c r="A2436" s="70"/>
      <c r="B2436" s="70"/>
      <c r="C2436" s="131"/>
      <c r="D2436" s="198"/>
      <c r="E2436" s="68"/>
      <c r="S2436" s="68"/>
    </row>
    <row r="2437" spans="1:19">
      <c r="A2437" s="70"/>
      <c r="B2437" s="70"/>
      <c r="C2437" s="131"/>
      <c r="D2437" s="198"/>
      <c r="E2437" s="68"/>
      <c r="S2437" s="68"/>
    </row>
    <row r="2438" spans="1:19">
      <c r="A2438" s="70"/>
      <c r="B2438" s="70"/>
      <c r="C2438" s="131"/>
      <c r="D2438" s="198"/>
      <c r="E2438" s="68"/>
      <c r="S2438" s="68"/>
    </row>
    <row r="2439" spans="1:19">
      <c r="A2439" s="70"/>
      <c r="B2439" s="70"/>
      <c r="C2439" s="131"/>
      <c r="D2439" s="198"/>
      <c r="E2439" s="68"/>
      <c r="S2439" s="68"/>
    </row>
    <row r="2440" spans="1:19">
      <c r="A2440" s="70"/>
      <c r="B2440" s="70"/>
      <c r="C2440" s="131"/>
      <c r="D2440" s="198"/>
      <c r="E2440" s="68"/>
      <c r="S2440" s="68"/>
    </row>
    <row r="2441" spans="1:19">
      <c r="A2441" s="70"/>
      <c r="B2441" s="70"/>
      <c r="C2441" s="131"/>
      <c r="D2441" s="198"/>
      <c r="E2441" s="68"/>
      <c r="S2441" s="68"/>
    </row>
    <row r="2442" spans="1:19">
      <c r="A2442" s="70"/>
      <c r="B2442" s="70"/>
      <c r="C2442" s="131"/>
      <c r="D2442" s="198"/>
      <c r="E2442" s="68"/>
      <c r="S2442" s="68"/>
    </row>
    <row r="2443" spans="1:19">
      <c r="A2443" s="70"/>
      <c r="B2443" s="70"/>
      <c r="C2443" s="131"/>
      <c r="D2443" s="198"/>
      <c r="E2443" s="68"/>
      <c r="S2443" s="68"/>
    </row>
    <row r="2444" spans="1:19">
      <c r="A2444" s="70"/>
      <c r="B2444" s="70"/>
      <c r="C2444" s="131"/>
      <c r="D2444" s="198"/>
      <c r="E2444" s="68"/>
      <c r="S2444" s="68"/>
    </row>
    <row r="2445" spans="1:19">
      <c r="A2445" s="70"/>
      <c r="B2445" s="70"/>
      <c r="C2445" s="131"/>
      <c r="D2445" s="198"/>
      <c r="E2445" s="68"/>
      <c r="S2445" s="68"/>
    </row>
    <row r="2446" spans="1:19">
      <c r="A2446" s="70"/>
      <c r="B2446" s="70"/>
      <c r="C2446" s="131"/>
      <c r="D2446" s="198"/>
      <c r="E2446" s="68"/>
      <c r="S2446" s="68"/>
    </row>
    <row r="2447" spans="1:19">
      <c r="A2447" s="70"/>
      <c r="B2447" s="70"/>
      <c r="C2447" s="131"/>
      <c r="D2447" s="198"/>
      <c r="E2447" s="68"/>
      <c r="S2447" s="68"/>
    </row>
    <row r="2448" spans="1:19">
      <c r="A2448" s="70"/>
      <c r="B2448" s="70"/>
      <c r="C2448" s="131"/>
      <c r="D2448" s="198"/>
      <c r="E2448" s="68"/>
      <c r="S2448" s="68"/>
    </row>
    <row r="2449" spans="1:19">
      <c r="A2449" s="70"/>
      <c r="B2449" s="70"/>
      <c r="C2449" s="131"/>
      <c r="D2449" s="198"/>
      <c r="E2449" s="68"/>
      <c r="S2449" s="68"/>
    </row>
    <row r="2450" spans="1:19">
      <c r="A2450" s="70"/>
      <c r="B2450" s="70"/>
      <c r="C2450" s="131"/>
      <c r="D2450" s="198"/>
      <c r="E2450" s="68"/>
      <c r="S2450" s="68"/>
    </row>
    <row r="2451" spans="1:19">
      <c r="A2451" s="70"/>
      <c r="B2451" s="70"/>
      <c r="C2451" s="131"/>
      <c r="D2451" s="198"/>
      <c r="E2451" s="68"/>
      <c r="S2451" s="68"/>
    </row>
    <row r="2452" spans="1:19">
      <c r="A2452" s="70"/>
      <c r="B2452" s="70"/>
      <c r="C2452" s="131"/>
      <c r="D2452" s="198"/>
      <c r="E2452" s="68"/>
      <c r="S2452" s="68"/>
    </row>
    <row r="2453" spans="1:19">
      <c r="A2453" s="70"/>
      <c r="B2453" s="70"/>
      <c r="C2453" s="131"/>
      <c r="D2453" s="198"/>
      <c r="E2453" s="68"/>
      <c r="S2453" s="68"/>
    </row>
    <row r="2454" spans="1:19">
      <c r="A2454" s="70"/>
      <c r="B2454" s="70"/>
      <c r="C2454" s="131"/>
      <c r="D2454" s="198"/>
      <c r="E2454" s="68"/>
      <c r="S2454" s="68"/>
    </row>
    <row r="2455" spans="1:19">
      <c r="A2455" s="70"/>
      <c r="B2455" s="70"/>
      <c r="C2455" s="131"/>
      <c r="D2455" s="198"/>
      <c r="E2455" s="68"/>
      <c r="S2455" s="68"/>
    </row>
    <row r="2456" spans="1:19">
      <c r="A2456" s="70"/>
      <c r="B2456" s="70"/>
      <c r="C2456" s="131"/>
      <c r="D2456" s="198"/>
      <c r="E2456" s="68"/>
      <c r="S2456" s="68"/>
    </row>
    <row r="2457" spans="1:19">
      <c r="A2457" s="70"/>
      <c r="B2457" s="70"/>
      <c r="C2457" s="131"/>
      <c r="D2457" s="198"/>
      <c r="E2457" s="68"/>
      <c r="S2457" s="68"/>
    </row>
    <row r="2458" spans="1:19">
      <c r="A2458" s="70"/>
      <c r="B2458" s="70"/>
      <c r="C2458" s="131"/>
      <c r="D2458" s="198"/>
      <c r="E2458" s="68"/>
      <c r="S2458" s="68"/>
    </row>
    <row r="2459" spans="1:19">
      <c r="A2459" s="70"/>
      <c r="B2459" s="70"/>
      <c r="C2459" s="131"/>
      <c r="D2459" s="198"/>
      <c r="E2459" s="68"/>
      <c r="S2459" s="68"/>
    </row>
    <row r="2460" spans="1:19">
      <c r="A2460" s="70"/>
      <c r="B2460" s="70"/>
      <c r="C2460" s="131"/>
      <c r="D2460" s="198"/>
      <c r="E2460" s="68"/>
      <c r="S2460" s="68"/>
    </row>
    <row r="2461" spans="1:19">
      <c r="A2461" s="70"/>
      <c r="B2461" s="70"/>
      <c r="C2461" s="131"/>
      <c r="D2461" s="198"/>
      <c r="E2461" s="68"/>
      <c r="S2461" s="68"/>
    </row>
    <row r="2462" spans="1:19">
      <c r="A2462" s="70"/>
      <c r="B2462" s="70"/>
      <c r="C2462" s="131"/>
      <c r="D2462" s="198"/>
      <c r="E2462" s="68"/>
      <c r="S2462" s="68"/>
    </row>
    <row r="2463" spans="1:19">
      <c r="A2463" s="70"/>
      <c r="B2463" s="70"/>
      <c r="C2463" s="131"/>
      <c r="D2463" s="198"/>
      <c r="E2463" s="68"/>
      <c r="S2463" s="68"/>
    </row>
    <row r="2464" spans="1:19">
      <c r="A2464" s="70"/>
      <c r="B2464" s="70"/>
      <c r="C2464" s="131"/>
      <c r="D2464" s="198"/>
      <c r="E2464" s="68"/>
      <c r="S2464" s="68"/>
    </row>
    <row r="2465" spans="1:19">
      <c r="A2465" s="70"/>
      <c r="B2465" s="70"/>
      <c r="C2465" s="131"/>
      <c r="D2465" s="198"/>
      <c r="E2465" s="68"/>
      <c r="S2465" s="68"/>
    </row>
    <row r="2466" spans="1:19">
      <c r="A2466" s="70"/>
      <c r="B2466" s="70"/>
      <c r="C2466" s="131"/>
      <c r="D2466" s="198"/>
      <c r="E2466" s="68"/>
      <c r="S2466" s="68"/>
    </row>
    <row r="2467" spans="1:19">
      <c r="A2467" s="70"/>
      <c r="B2467" s="70"/>
      <c r="C2467" s="131"/>
      <c r="D2467" s="198"/>
      <c r="E2467" s="68"/>
      <c r="S2467" s="68"/>
    </row>
    <row r="2468" spans="1:19">
      <c r="A2468" s="70"/>
      <c r="B2468" s="70"/>
      <c r="C2468" s="131"/>
      <c r="D2468" s="198"/>
      <c r="E2468" s="68"/>
      <c r="S2468" s="68"/>
    </row>
    <row r="2469" spans="1:19">
      <c r="A2469" s="70"/>
      <c r="B2469" s="70"/>
      <c r="C2469" s="131"/>
      <c r="D2469" s="198"/>
      <c r="E2469" s="68"/>
      <c r="S2469" s="68"/>
    </row>
    <row r="2470" spans="1:19">
      <c r="A2470" s="70"/>
      <c r="B2470" s="70"/>
      <c r="C2470" s="131"/>
      <c r="D2470" s="198"/>
      <c r="E2470" s="68"/>
      <c r="S2470" s="68"/>
    </row>
    <row r="2471" spans="1:19">
      <c r="A2471" s="70"/>
      <c r="B2471" s="70"/>
      <c r="C2471" s="131"/>
      <c r="D2471" s="198"/>
      <c r="E2471" s="68"/>
      <c r="S2471" s="68"/>
    </row>
    <row r="2472" spans="1:19">
      <c r="A2472" s="70"/>
      <c r="B2472" s="70"/>
      <c r="C2472" s="131"/>
      <c r="D2472" s="198"/>
      <c r="E2472" s="68"/>
      <c r="S2472" s="68"/>
    </row>
    <row r="2473" spans="1:19">
      <c r="A2473" s="70"/>
      <c r="B2473" s="70"/>
      <c r="C2473" s="131"/>
      <c r="D2473" s="198"/>
      <c r="E2473" s="68"/>
      <c r="S2473" s="68"/>
    </row>
    <row r="2474" spans="1:19">
      <c r="A2474" s="70"/>
      <c r="B2474" s="70"/>
      <c r="C2474" s="131"/>
      <c r="D2474" s="198"/>
      <c r="E2474" s="68"/>
      <c r="S2474" s="68"/>
    </row>
    <row r="2475" spans="1:19">
      <c r="A2475" s="70"/>
      <c r="B2475" s="70"/>
      <c r="C2475" s="131"/>
      <c r="D2475" s="198"/>
      <c r="E2475" s="68"/>
      <c r="S2475" s="68"/>
    </row>
    <row r="2476" spans="1:19">
      <c r="A2476" s="70"/>
      <c r="B2476" s="70"/>
      <c r="C2476" s="131"/>
      <c r="D2476" s="198"/>
      <c r="E2476" s="68"/>
      <c r="S2476" s="68"/>
    </row>
    <row r="2477" spans="1:19">
      <c r="A2477" s="70"/>
      <c r="B2477" s="70"/>
      <c r="C2477" s="131"/>
      <c r="D2477" s="198"/>
      <c r="E2477" s="68"/>
      <c r="S2477" s="68"/>
    </row>
    <row r="2478" spans="1:19">
      <c r="A2478" s="70"/>
      <c r="B2478" s="70"/>
      <c r="C2478" s="131"/>
      <c r="D2478" s="198"/>
      <c r="E2478" s="68"/>
      <c r="S2478" s="68"/>
    </row>
    <row r="2479" spans="1:19">
      <c r="A2479" s="70"/>
      <c r="B2479" s="70"/>
      <c r="C2479" s="131"/>
      <c r="D2479" s="198"/>
      <c r="E2479" s="68"/>
      <c r="S2479" s="68"/>
    </row>
    <row r="2480" spans="1:19">
      <c r="A2480" s="70"/>
      <c r="B2480" s="70"/>
      <c r="C2480" s="131"/>
      <c r="D2480" s="198"/>
      <c r="E2480" s="68"/>
      <c r="S2480" s="68"/>
    </row>
    <row r="2481" spans="1:19">
      <c r="A2481" s="70"/>
      <c r="B2481" s="70"/>
      <c r="C2481" s="131"/>
      <c r="D2481" s="198"/>
      <c r="E2481" s="68"/>
      <c r="S2481" s="68"/>
    </row>
    <row r="2482" spans="1:19">
      <c r="A2482" s="70"/>
      <c r="B2482" s="70"/>
      <c r="C2482" s="131"/>
      <c r="D2482" s="198"/>
      <c r="E2482" s="68"/>
      <c r="S2482" s="68"/>
    </row>
    <row r="2483" spans="1:19">
      <c r="A2483" s="70"/>
      <c r="B2483" s="70"/>
      <c r="C2483" s="131"/>
      <c r="D2483" s="198"/>
      <c r="E2483" s="68"/>
      <c r="S2483" s="68"/>
    </row>
    <row r="2484" spans="1:19">
      <c r="A2484" s="70"/>
      <c r="B2484" s="70"/>
      <c r="C2484" s="131"/>
      <c r="D2484" s="198"/>
      <c r="E2484" s="68"/>
      <c r="S2484" s="68"/>
    </row>
    <row r="2485" spans="1:19">
      <c r="A2485" s="70"/>
      <c r="B2485" s="70"/>
      <c r="C2485" s="131"/>
      <c r="D2485" s="198"/>
      <c r="E2485" s="68"/>
      <c r="S2485" s="68"/>
    </row>
    <row r="2486" spans="1:19">
      <c r="A2486" s="70"/>
      <c r="B2486" s="70"/>
      <c r="C2486" s="131"/>
      <c r="D2486" s="198"/>
      <c r="E2486" s="68"/>
      <c r="S2486" s="68"/>
    </row>
    <row r="2487" spans="1:19">
      <c r="A2487" s="70"/>
      <c r="B2487" s="70"/>
      <c r="C2487" s="131"/>
      <c r="D2487" s="198"/>
      <c r="E2487" s="68"/>
      <c r="S2487" s="68"/>
    </row>
    <row r="2488" spans="1:19">
      <c r="A2488" s="70"/>
      <c r="B2488" s="70"/>
      <c r="C2488" s="131"/>
      <c r="D2488" s="198"/>
      <c r="E2488" s="68"/>
      <c r="S2488" s="68"/>
    </row>
    <row r="2489" spans="1:19">
      <c r="A2489" s="70"/>
      <c r="B2489" s="70"/>
      <c r="C2489" s="131"/>
      <c r="D2489" s="198"/>
      <c r="E2489" s="68"/>
      <c r="S2489" s="68"/>
    </row>
    <row r="2490" spans="1:19">
      <c r="A2490" s="70"/>
      <c r="B2490" s="70"/>
      <c r="C2490" s="131"/>
      <c r="D2490" s="198"/>
      <c r="E2490" s="68"/>
      <c r="S2490" s="68"/>
    </row>
    <row r="2491" spans="1:19">
      <c r="A2491" s="70"/>
      <c r="B2491" s="70"/>
      <c r="C2491" s="131"/>
      <c r="D2491" s="198"/>
      <c r="E2491" s="68"/>
      <c r="S2491" s="68"/>
    </row>
    <row r="2492" spans="1:19">
      <c r="A2492" s="70"/>
      <c r="B2492" s="70"/>
      <c r="C2492" s="131"/>
      <c r="D2492" s="198"/>
      <c r="E2492" s="68"/>
      <c r="S2492" s="68"/>
    </row>
    <row r="2493" spans="1:19">
      <c r="A2493" s="70"/>
      <c r="B2493" s="70"/>
      <c r="C2493" s="131"/>
      <c r="D2493" s="198"/>
      <c r="E2493" s="68"/>
      <c r="S2493" s="68"/>
    </row>
    <row r="2494" spans="1:19">
      <c r="A2494" s="70"/>
      <c r="B2494" s="70"/>
      <c r="C2494" s="131"/>
      <c r="D2494" s="198"/>
      <c r="E2494" s="68"/>
      <c r="S2494" s="68"/>
    </row>
    <row r="2495" spans="1:19">
      <c r="A2495" s="70"/>
      <c r="B2495" s="70"/>
      <c r="C2495" s="131"/>
      <c r="D2495" s="198"/>
      <c r="E2495" s="68"/>
      <c r="S2495" s="68"/>
    </row>
    <row r="2496" spans="1:19">
      <c r="A2496" s="70"/>
      <c r="B2496" s="70"/>
      <c r="C2496" s="131"/>
      <c r="D2496" s="198"/>
      <c r="E2496" s="68"/>
      <c r="S2496" s="68"/>
    </row>
    <row r="2497" spans="1:19">
      <c r="A2497" s="70"/>
      <c r="B2497" s="70"/>
      <c r="C2497" s="131"/>
      <c r="D2497" s="198"/>
      <c r="E2497" s="68"/>
      <c r="S2497" s="68"/>
    </row>
    <row r="2498" spans="1:19">
      <c r="A2498" s="70"/>
      <c r="B2498" s="70"/>
      <c r="C2498" s="131"/>
      <c r="D2498" s="198"/>
      <c r="E2498" s="68"/>
      <c r="S2498" s="68"/>
    </row>
    <row r="2499" spans="1:19">
      <c r="A2499" s="70"/>
      <c r="B2499" s="70"/>
      <c r="C2499" s="131"/>
      <c r="D2499" s="198"/>
      <c r="E2499" s="68"/>
      <c r="S2499" s="68"/>
    </row>
    <row r="2500" spans="1:19">
      <c r="A2500" s="70"/>
      <c r="B2500" s="70"/>
      <c r="C2500" s="131"/>
      <c r="D2500" s="198"/>
      <c r="E2500" s="68"/>
      <c r="S2500" s="68"/>
    </row>
    <row r="2501" spans="1:19">
      <c r="A2501" s="70"/>
      <c r="B2501" s="70"/>
      <c r="C2501" s="131"/>
      <c r="D2501" s="198"/>
      <c r="E2501" s="68"/>
      <c r="S2501" s="68"/>
    </row>
    <row r="2502" spans="1:19">
      <c r="A2502" s="70"/>
      <c r="B2502" s="70"/>
      <c r="C2502" s="131"/>
      <c r="D2502" s="198"/>
      <c r="E2502" s="68"/>
      <c r="S2502" s="68"/>
    </row>
    <row r="2503" spans="1:19">
      <c r="A2503" s="70"/>
      <c r="B2503" s="70"/>
      <c r="C2503" s="131"/>
      <c r="D2503" s="198"/>
      <c r="E2503" s="68"/>
      <c r="S2503" s="68"/>
    </row>
    <row r="2504" spans="1:19">
      <c r="A2504" s="70"/>
      <c r="B2504" s="70"/>
      <c r="C2504" s="131"/>
      <c r="D2504" s="198"/>
      <c r="E2504" s="68"/>
      <c r="S2504" s="68"/>
    </row>
    <row r="2505" spans="1:19">
      <c r="A2505" s="70"/>
      <c r="B2505" s="70"/>
      <c r="C2505" s="131"/>
      <c r="D2505" s="198"/>
      <c r="E2505" s="68"/>
      <c r="S2505" s="68"/>
    </row>
    <row r="2506" spans="1:19">
      <c r="A2506" s="70"/>
      <c r="B2506" s="70"/>
      <c r="C2506" s="131"/>
      <c r="D2506" s="198"/>
      <c r="E2506" s="68"/>
      <c r="S2506" s="68"/>
    </row>
    <row r="2507" spans="1:19">
      <c r="A2507" s="70"/>
      <c r="B2507" s="70"/>
      <c r="C2507" s="131"/>
      <c r="D2507" s="198"/>
      <c r="E2507" s="68"/>
      <c r="S2507" s="68"/>
    </row>
    <row r="2508" spans="1:19">
      <c r="A2508" s="70"/>
      <c r="B2508" s="70"/>
      <c r="C2508" s="131"/>
      <c r="D2508" s="198"/>
      <c r="E2508" s="68"/>
      <c r="S2508" s="68"/>
    </row>
    <row r="2509" spans="1:19">
      <c r="A2509" s="70"/>
      <c r="B2509" s="70"/>
      <c r="C2509" s="131"/>
      <c r="D2509" s="198"/>
      <c r="E2509" s="68"/>
      <c r="S2509" s="68"/>
    </row>
    <row r="2510" spans="1:19">
      <c r="A2510" s="70"/>
      <c r="B2510" s="70"/>
      <c r="C2510" s="131"/>
      <c r="D2510" s="198"/>
      <c r="E2510" s="68"/>
      <c r="S2510" s="68"/>
    </row>
    <row r="2511" spans="1:19">
      <c r="A2511" s="70"/>
      <c r="B2511" s="70"/>
      <c r="C2511" s="131"/>
      <c r="D2511" s="198"/>
      <c r="E2511" s="68"/>
      <c r="S2511" s="68"/>
    </row>
    <row r="2512" spans="1:19">
      <c r="A2512" s="70"/>
      <c r="B2512" s="70"/>
      <c r="C2512" s="131"/>
      <c r="D2512" s="198"/>
      <c r="E2512" s="68"/>
      <c r="S2512" s="68"/>
    </row>
    <row r="2513" spans="1:19">
      <c r="A2513" s="70"/>
      <c r="B2513" s="70"/>
      <c r="C2513" s="131"/>
      <c r="D2513" s="198"/>
      <c r="E2513" s="68"/>
      <c r="S2513" s="68"/>
    </row>
    <row r="2514" spans="1:19">
      <c r="A2514" s="70"/>
      <c r="B2514" s="70"/>
      <c r="C2514" s="131"/>
      <c r="D2514" s="198"/>
      <c r="E2514" s="68"/>
      <c r="S2514" s="68"/>
    </row>
    <row r="2515" spans="1:19">
      <c r="A2515" s="70"/>
      <c r="B2515" s="70"/>
      <c r="C2515" s="131"/>
      <c r="D2515" s="198"/>
      <c r="E2515" s="68"/>
      <c r="S2515" s="68"/>
    </row>
    <row r="2516" spans="1:19">
      <c r="A2516" s="70"/>
      <c r="B2516" s="70"/>
      <c r="C2516" s="131"/>
      <c r="D2516" s="198"/>
      <c r="E2516" s="68"/>
      <c r="S2516" s="68"/>
    </row>
    <row r="2517" spans="1:19">
      <c r="A2517" s="70"/>
      <c r="B2517" s="70"/>
      <c r="C2517" s="131"/>
      <c r="D2517" s="198"/>
      <c r="E2517" s="68"/>
      <c r="S2517" s="68"/>
    </row>
    <row r="2518" spans="1:19">
      <c r="A2518" s="70"/>
      <c r="B2518" s="70"/>
      <c r="C2518" s="131"/>
      <c r="D2518" s="198"/>
      <c r="E2518" s="68"/>
      <c r="S2518" s="68"/>
    </row>
    <row r="2519" spans="1:19">
      <c r="A2519" s="70"/>
      <c r="B2519" s="70"/>
      <c r="C2519" s="131"/>
      <c r="D2519" s="198"/>
      <c r="E2519" s="68"/>
      <c r="S2519" s="68"/>
    </row>
    <row r="2520" spans="1:19">
      <c r="A2520" s="70"/>
      <c r="B2520" s="70"/>
      <c r="C2520" s="131"/>
      <c r="D2520" s="198"/>
      <c r="E2520" s="68"/>
      <c r="S2520" s="68"/>
    </row>
    <row r="2521" spans="1:19">
      <c r="A2521" s="70"/>
      <c r="B2521" s="70"/>
      <c r="C2521" s="131"/>
      <c r="D2521" s="198"/>
      <c r="E2521" s="68"/>
      <c r="S2521" s="68"/>
    </row>
    <row r="2522" spans="1:19">
      <c r="A2522" s="70"/>
      <c r="B2522" s="70"/>
      <c r="C2522" s="131"/>
      <c r="D2522" s="198"/>
      <c r="E2522" s="68"/>
      <c r="S2522" s="68"/>
    </row>
    <row r="2523" spans="1:19">
      <c r="A2523" s="70"/>
      <c r="B2523" s="70"/>
      <c r="C2523" s="131"/>
      <c r="D2523" s="198"/>
      <c r="E2523" s="68"/>
      <c r="S2523" s="68"/>
    </row>
    <row r="2524" spans="1:19">
      <c r="A2524" s="70"/>
      <c r="B2524" s="70"/>
      <c r="C2524" s="131"/>
      <c r="D2524" s="198"/>
      <c r="E2524" s="68"/>
      <c r="S2524" s="68"/>
    </row>
    <row r="2525" spans="1:19">
      <c r="A2525" s="70"/>
      <c r="B2525" s="70"/>
      <c r="C2525" s="131"/>
      <c r="D2525" s="198"/>
      <c r="E2525" s="68"/>
      <c r="S2525" s="68"/>
    </row>
    <row r="2526" spans="1:19">
      <c r="A2526" s="70"/>
      <c r="B2526" s="70"/>
      <c r="C2526" s="131"/>
      <c r="D2526" s="198"/>
      <c r="E2526" s="68"/>
      <c r="S2526" s="68"/>
    </row>
    <row r="2527" spans="1:19">
      <c r="A2527" s="70"/>
      <c r="B2527" s="70"/>
      <c r="C2527" s="131"/>
      <c r="D2527" s="198"/>
      <c r="E2527" s="68"/>
      <c r="S2527" s="68"/>
    </row>
    <row r="2528" spans="1:19">
      <c r="A2528" s="70"/>
      <c r="B2528" s="70"/>
      <c r="C2528" s="131"/>
      <c r="D2528" s="198"/>
      <c r="E2528" s="68"/>
      <c r="S2528" s="68"/>
    </row>
    <row r="2529" spans="1:19">
      <c r="A2529" s="70"/>
      <c r="B2529" s="70"/>
      <c r="C2529" s="131"/>
      <c r="D2529" s="198"/>
      <c r="E2529" s="68"/>
      <c r="S2529" s="68"/>
    </row>
    <row r="2530" spans="1:19">
      <c r="A2530" s="70"/>
      <c r="B2530" s="70"/>
      <c r="C2530" s="131"/>
      <c r="D2530" s="198"/>
      <c r="E2530" s="68"/>
      <c r="S2530" s="68"/>
    </row>
    <row r="2531" spans="1:19">
      <c r="A2531" s="70"/>
      <c r="B2531" s="70"/>
      <c r="C2531" s="131"/>
      <c r="D2531" s="198"/>
      <c r="E2531" s="68"/>
      <c r="S2531" s="68"/>
    </row>
    <row r="2532" spans="1:19">
      <c r="A2532" s="70"/>
      <c r="B2532" s="70"/>
      <c r="C2532" s="131"/>
      <c r="D2532" s="198"/>
      <c r="E2532" s="68"/>
      <c r="S2532" s="68"/>
    </row>
    <row r="2533" spans="1:19">
      <c r="A2533" s="70"/>
      <c r="B2533" s="70"/>
      <c r="C2533" s="131"/>
      <c r="D2533" s="198"/>
      <c r="E2533" s="68"/>
      <c r="S2533" s="68"/>
    </row>
    <row r="2534" spans="1:19">
      <c r="A2534" s="70"/>
      <c r="B2534" s="70"/>
      <c r="C2534" s="131"/>
      <c r="D2534" s="198"/>
      <c r="E2534" s="68"/>
      <c r="S2534" s="68"/>
    </row>
    <row r="2535" spans="1:19">
      <c r="A2535" s="70"/>
      <c r="B2535" s="70"/>
      <c r="C2535" s="131"/>
      <c r="D2535" s="198"/>
      <c r="E2535" s="68"/>
      <c r="S2535" s="68"/>
    </row>
    <row r="2536" spans="1:19">
      <c r="A2536" s="70"/>
      <c r="B2536" s="70"/>
      <c r="C2536" s="131"/>
      <c r="D2536" s="198"/>
      <c r="E2536" s="68"/>
      <c r="S2536" s="68"/>
    </row>
    <row r="2537" spans="1:19">
      <c r="A2537" s="70"/>
      <c r="B2537" s="70"/>
      <c r="C2537" s="131"/>
      <c r="D2537" s="198"/>
      <c r="E2537" s="68"/>
      <c r="S2537" s="68"/>
    </row>
    <row r="2538" spans="1:19">
      <c r="A2538" s="70"/>
      <c r="B2538" s="70"/>
      <c r="C2538" s="131"/>
      <c r="D2538" s="198"/>
      <c r="E2538" s="68"/>
      <c r="S2538" s="68"/>
    </row>
    <row r="2539" spans="1:19">
      <c r="A2539" s="70"/>
      <c r="B2539" s="70"/>
      <c r="C2539" s="131"/>
      <c r="D2539" s="198"/>
      <c r="E2539" s="68"/>
      <c r="S2539" s="68"/>
    </row>
    <row r="2540" spans="1:19">
      <c r="A2540" s="70"/>
      <c r="B2540" s="70"/>
      <c r="C2540" s="131"/>
      <c r="D2540" s="198"/>
      <c r="E2540" s="68"/>
      <c r="S2540" s="68"/>
    </row>
    <row r="2541" spans="1:19">
      <c r="A2541" s="70"/>
      <c r="B2541" s="70"/>
      <c r="C2541" s="131"/>
      <c r="D2541" s="198"/>
      <c r="E2541" s="68"/>
      <c r="S2541" s="68"/>
    </row>
    <row r="2542" spans="1:19">
      <c r="A2542" s="70"/>
      <c r="B2542" s="70"/>
      <c r="C2542" s="131"/>
      <c r="D2542" s="198"/>
      <c r="E2542" s="68"/>
      <c r="S2542" s="68"/>
    </row>
    <row r="2543" spans="1:19">
      <c r="A2543" s="70"/>
      <c r="B2543" s="70"/>
      <c r="C2543" s="131"/>
      <c r="D2543" s="198"/>
      <c r="E2543" s="68"/>
      <c r="S2543" s="68"/>
    </row>
    <row r="2544" spans="1:19">
      <c r="A2544" s="70"/>
      <c r="B2544" s="70"/>
      <c r="C2544" s="131"/>
      <c r="D2544" s="198"/>
      <c r="E2544" s="68"/>
      <c r="S2544" s="68"/>
    </row>
    <row r="2545" spans="1:19">
      <c r="A2545" s="70"/>
      <c r="B2545" s="70"/>
      <c r="C2545" s="131"/>
      <c r="D2545" s="198"/>
      <c r="E2545" s="68"/>
      <c r="S2545" s="68"/>
    </row>
    <row r="2546" spans="1:19">
      <c r="A2546" s="70"/>
      <c r="B2546" s="70"/>
      <c r="C2546" s="131"/>
      <c r="D2546" s="198"/>
      <c r="E2546" s="68"/>
      <c r="S2546" s="68"/>
    </row>
    <row r="2547" spans="1:19">
      <c r="A2547" s="70"/>
      <c r="B2547" s="70"/>
      <c r="C2547" s="131"/>
      <c r="D2547" s="198"/>
      <c r="E2547" s="68"/>
      <c r="S2547" s="68"/>
    </row>
    <row r="2548" spans="1:19">
      <c r="A2548" s="70"/>
      <c r="B2548" s="70"/>
      <c r="C2548" s="131"/>
      <c r="D2548" s="198"/>
      <c r="E2548" s="68"/>
      <c r="S2548" s="68"/>
    </row>
    <row r="2549" spans="1:19">
      <c r="A2549" s="70"/>
      <c r="B2549" s="70"/>
      <c r="C2549" s="131"/>
      <c r="D2549" s="198"/>
      <c r="E2549" s="68"/>
      <c r="S2549" s="68"/>
    </row>
    <row r="2550" spans="1:19">
      <c r="A2550" s="70"/>
      <c r="B2550" s="70"/>
      <c r="C2550" s="131"/>
      <c r="D2550" s="198"/>
      <c r="E2550" s="68"/>
      <c r="S2550" s="68"/>
    </row>
    <row r="2551" spans="1:19">
      <c r="A2551" s="70"/>
      <c r="B2551" s="70"/>
      <c r="C2551" s="131"/>
      <c r="D2551" s="198"/>
      <c r="E2551" s="68"/>
      <c r="S2551" s="68"/>
    </row>
    <row r="2552" spans="1:19">
      <c r="A2552" s="70"/>
      <c r="B2552" s="70"/>
      <c r="C2552" s="131"/>
      <c r="D2552" s="198"/>
      <c r="E2552" s="68"/>
      <c r="S2552" s="68"/>
    </row>
    <row r="2553" spans="1:19">
      <c r="A2553" s="70"/>
      <c r="B2553" s="70"/>
      <c r="C2553" s="131"/>
      <c r="D2553" s="198"/>
      <c r="E2553" s="68"/>
      <c r="S2553" s="68"/>
    </row>
    <row r="2554" spans="1:19">
      <c r="A2554" s="70"/>
      <c r="B2554" s="70"/>
      <c r="C2554" s="131"/>
      <c r="D2554" s="198"/>
      <c r="E2554" s="68"/>
      <c r="S2554" s="68"/>
    </row>
    <row r="2555" spans="1:19">
      <c r="A2555" s="70"/>
      <c r="B2555" s="70"/>
      <c r="C2555" s="131"/>
      <c r="D2555" s="198"/>
      <c r="E2555" s="68"/>
      <c r="S2555" s="68"/>
    </row>
    <row r="2556" spans="1:19">
      <c r="A2556" s="70"/>
      <c r="B2556" s="70"/>
      <c r="C2556" s="131"/>
      <c r="D2556" s="198"/>
      <c r="E2556" s="68"/>
      <c r="S2556" s="68"/>
    </row>
    <row r="2557" spans="1:19">
      <c r="A2557" s="70"/>
      <c r="B2557" s="70"/>
      <c r="C2557" s="131"/>
      <c r="D2557" s="198"/>
      <c r="E2557" s="68"/>
      <c r="S2557" s="68"/>
    </row>
    <row r="2558" spans="1:19">
      <c r="A2558" s="70"/>
      <c r="B2558" s="70"/>
      <c r="C2558" s="131"/>
      <c r="D2558" s="198"/>
      <c r="E2558" s="68"/>
      <c r="S2558" s="68"/>
    </row>
    <row r="2559" spans="1:19">
      <c r="A2559" s="70"/>
      <c r="B2559" s="70"/>
      <c r="C2559" s="131"/>
      <c r="D2559" s="198"/>
      <c r="E2559" s="68"/>
      <c r="S2559" s="68"/>
    </row>
    <row r="2560" spans="1:19">
      <c r="A2560" s="70"/>
      <c r="B2560" s="70"/>
      <c r="C2560" s="131"/>
      <c r="D2560" s="198"/>
      <c r="E2560" s="68"/>
      <c r="S2560" s="68"/>
    </row>
    <row r="2561" spans="1:19">
      <c r="A2561" s="70"/>
      <c r="B2561" s="70"/>
      <c r="C2561" s="131"/>
      <c r="D2561" s="198"/>
      <c r="E2561" s="68"/>
      <c r="S2561" s="68"/>
    </row>
    <row r="2562" spans="1:19">
      <c r="A2562" s="70"/>
      <c r="B2562" s="70"/>
      <c r="C2562" s="131"/>
      <c r="D2562" s="198"/>
      <c r="E2562" s="68"/>
      <c r="S2562" s="68"/>
    </row>
    <row r="2563" spans="1:19">
      <c r="A2563" s="70"/>
      <c r="B2563" s="70"/>
      <c r="C2563" s="131"/>
      <c r="D2563" s="198"/>
      <c r="E2563" s="68"/>
      <c r="S2563" s="68"/>
    </row>
    <row r="2564" spans="1:19">
      <c r="A2564" s="70"/>
      <c r="B2564" s="70"/>
      <c r="C2564" s="131"/>
      <c r="D2564" s="198"/>
      <c r="E2564" s="68"/>
      <c r="S2564" s="68"/>
    </row>
    <row r="2565" spans="1:19">
      <c r="A2565" s="70"/>
      <c r="B2565" s="70"/>
      <c r="C2565" s="131"/>
      <c r="D2565" s="198"/>
      <c r="E2565" s="68"/>
      <c r="S2565" s="68"/>
    </row>
    <row r="2566" spans="1:19">
      <c r="A2566" s="70"/>
      <c r="B2566" s="70"/>
      <c r="C2566" s="131"/>
      <c r="D2566" s="198"/>
      <c r="E2566" s="68"/>
      <c r="S2566" s="68"/>
    </row>
    <row r="2567" spans="1:19">
      <c r="A2567" s="70"/>
      <c r="B2567" s="70"/>
      <c r="C2567" s="131"/>
      <c r="D2567" s="198"/>
      <c r="E2567" s="68"/>
      <c r="S2567" s="68"/>
    </row>
    <row r="2568" spans="1:19">
      <c r="A2568" s="70"/>
      <c r="B2568" s="70"/>
      <c r="C2568" s="131"/>
      <c r="D2568" s="198"/>
      <c r="E2568" s="68"/>
      <c r="S2568" s="68"/>
    </row>
    <row r="2569" spans="1:19">
      <c r="A2569" s="70"/>
      <c r="B2569" s="70"/>
      <c r="C2569" s="131"/>
      <c r="D2569" s="198"/>
      <c r="E2569" s="68"/>
      <c r="S2569" s="68"/>
    </row>
    <row r="2570" spans="1:19">
      <c r="A2570" s="70"/>
      <c r="B2570" s="70"/>
      <c r="C2570" s="131"/>
      <c r="D2570" s="198"/>
      <c r="E2570" s="68"/>
      <c r="S2570" s="68"/>
    </row>
    <row r="2571" spans="1:19">
      <c r="A2571" s="70"/>
      <c r="B2571" s="70"/>
      <c r="C2571" s="131"/>
      <c r="D2571" s="198"/>
      <c r="E2571" s="68"/>
      <c r="S2571" s="68"/>
    </row>
    <row r="2572" spans="1:19">
      <c r="A2572" s="70"/>
      <c r="B2572" s="70"/>
      <c r="C2572" s="131"/>
      <c r="D2572" s="198"/>
      <c r="E2572" s="68"/>
      <c r="S2572" s="68"/>
    </row>
    <row r="2573" spans="1:19">
      <c r="A2573" s="70"/>
      <c r="B2573" s="70"/>
      <c r="C2573" s="131"/>
      <c r="D2573" s="198"/>
      <c r="E2573" s="68"/>
      <c r="S2573" s="68"/>
    </row>
    <row r="2574" spans="1:19">
      <c r="A2574" s="70"/>
      <c r="B2574" s="70"/>
      <c r="C2574" s="131"/>
      <c r="D2574" s="198"/>
      <c r="E2574" s="68"/>
      <c r="S2574" s="68"/>
    </row>
    <row r="2575" spans="1:19">
      <c r="A2575" s="70"/>
      <c r="B2575" s="70"/>
      <c r="C2575" s="131"/>
      <c r="D2575" s="198"/>
      <c r="E2575" s="68"/>
      <c r="S2575" s="68"/>
    </row>
    <row r="2576" spans="1:19">
      <c r="A2576" s="70"/>
      <c r="B2576" s="70"/>
      <c r="C2576" s="131"/>
      <c r="D2576" s="198"/>
      <c r="E2576" s="68"/>
      <c r="S2576" s="68"/>
    </row>
    <row r="2577" spans="1:19">
      <c r="A2577" s="70"/>
      <c r="B2577" s="70"/>
      <c r="C2577" s="131"/>
      <c r="D2577" s="198"/>
      <c r="E2577" s="68"/>
      <c r="S2577" s="68"/>
    </row>
    <row r="2578" spans="1:19">
      <c r="A2578" s="70"/>
      <c r="B2578" s="70"/>
      <c r="C2578" s="131"/>
      <c r="D2578" s="198"/>
      <c r="E2578" s="68"/>
      <c r="S2578" s="68"/>
    </row>
    <row r="2579" spans="1:19">
      <c r="A2579" s="70"/>
      <c r="B2579" s="70"/>
      <c r="C2579" s="131"/>
      <c r="D2579" s="198"/>
      <c r="E2579" s="68"/>
      <c r="S2579" s="68"/>
    </row>
    <row r="2580" spans="1:19">
      <c r="A2580" s="70"/>
      <c r="B2580" s="70"/>
      <c r="C2580" s="131"/>
      <c r="D2580" s="198"/>
      <c r="E2580" s="68"/>
      <c r="S2580" s="68"/>
    </row>
    <row r="2581" spans="1:19">
      <c r="A2581" s="70"/>
      <c r="B2581" s="70"/>
      <c r="C2581" s="131"/>
      <c r="D2581" s="198"/>
      <c r="E2581" s="68"/>
      <c r="S2581" s="68"/>
    </row>
    <row r="2582" spans="1:19">
      <c r="A2582" s="70"/>
      <c r="B2582" s="70"/>
      <c r="C2582" s="131"/>
      <c r="D2582" s="198"/>
      <c r="E2582" s="68"/>
      <c r="S2582" s="68"/>
    </row>
    <row r="2583" spans="1:19">
      <c r="A2583" s="70"/>
      <c r="B2583" s="70"/>
      <c r="C2583" s="131"/>
      <c r="D2583" s="198"/>
      <c r="E2583" s="68"/>
      <c r="S2583" s="68"/>
    </row>
    <row r="2584" spans="1:19">
      <c r="A2584" s="70"/>
      <c r="B2584" s="70"/>
      <c r="C2584" s="131"/>
      <c r="D2584" s="198"/>
      <c r="E2584" s="68"/>
      <c r="S2584" s="68"/>
    </row>
    <row r="2585" spans="1:19">
      <c r="A2585" s="70"/>
      <c r="B2585" s="70"/>
      <c r="C2585" s="131"/>
      <c r="D2585" s="198"/>
      <c r="E2585" s="68"/>
      <c r="S2585" s="68"/>
    </row>
    <row r="2586" spans="1:19">
      <c r="A2586" s="70"/>
      <c r="B2586" s="70"/>
      <c r="C2586" s="131"/>
      <c r="D2586" s="198"/>
      <c r="E2586" s="68"/>
      <c r="S2586" s="68"/>
    </row>
    <row r="2587" spans="1:19">
      <c r="A2587" s="70"/>
      <c r="B2587" s="70"/>
      <c r="C2587" s="131"/>
      <c r="D2587" s="198"/>
      <c r="E2587" s="68"/>
      <c r="S2587" s="68"/>
    </row>
    <row r="2588" spans="1:19">
      <c r="A2588" s="70"/>
      <c r="B2588" s="70"/>
      <c r="C2588" s="131"/>
      <c r="D2588" s="198"/>
      <c r="E2588" s="68"/>
      <c r="S2588" s="68"/>
    </row>
    <row r="2589" spans="1:19">
      <c r="A2589" s="70"/>
      <c r="B2589" s="70"/>
      <c r="C2589" s="131"/>
      <c r="D2589" s="198"/>
      <c r="E2589" s="68"/>
      <c r="S2589" s="68"/>
    </row>
    <row r="2590" spans="1:19">
      <c r="A2590" s="70"/>
      <c r="B2590" s="70"/>
      <c r="C2590" s="131"/>
      <c r="D2590" s="198"/>
      <c r="E2590" s="68"/>
      <c r="S2590" s="68"/>
    </row>
    <row r="2591" spans="1:19">
      <c r="A2591" s="70"/>
      <c r="B2591" s="70"/>
      <c r="C2591" s="131"/>
      <c r="D2591" s="198"/>
      <c r="E2591" s="68"/>
      <c r="S2591" s="68"/>
    </row>
    <row r="2592" spans="1:19">
      <c r="A2592" s="70"/>
      <c r="B2592" s="70"/>
      <c r="C2592" s="131"/>
      <c r="D2592" s="198"/>
      <c r="E2592" s="68"/>
      <c r="S2592" s="68"/>
    </row>
    <row r="2593" spans="1:19">
      <c r="A2593" s="70"/>
      <c r="B2593" s="70"/>
      <c r="C2593" s="131"/>
      <c r="D2593" s="198"/>
      <c r="E2593" s="68"/>
      <c r="S2593" s="68"/>
    </row>
    <row r="2594" spans="1:19">
      <c r="A2594" s="70"/>
      <c r="B2594" s="70"/>
      <c r="C2594" s="131"/>
      <c r="D2594" s="198"/>
      <c r="E2594" s="68"/>
      <c r="S2594" s="68"/>
    </row>
    <row r="2595" spans="1:19">
      <c r="A2595" s="70"/>
      <c r="B2595" s="70"/>
      <c r="C2595" s="131"/>
      <c r="D2595" s="198"/>
      <c r="E2595" s="68"/>
      <c r="S2595" s="68"/>
    </row>
    <row r="2596" spans="1:19">
      <c r="A2596" s="70"/>
      <c r="B2596" s="70"/>
      <c r="C2596" s="131"/>
      <c r="D2596" s="198"/>
      <c r="E2596" s="68"/>
      <c r="S2596" s="68"/>
    </row>
    <row r="2597" spans="1:19">
      <c r="A2597" s="70"/>
      <c r="B2597" s="70"/>
      <c r="C2597" s="131"/>
      <c r="D2597" s="198"/>
      <c r="E2597" s="68"/>
      <c r="S2597" s="68"/>
    </row>
    <row r="2598" spans="1:19">
      <c r="A2598" s="70"/>
      <c r="B2598" s="70"/>
      <c r="C2598" s="131"/>
      <c r="D2598" s="198"/>
      <c r="E2598" s="68"/>
      <c r="S2598" s="68"/>
    </row>
    <row r="2599" spans="1:19">
      <c r="A2599" s="70"/>
      <c r="B2599" s="70"/>
      <c r="C2599" s="131"/>
      <c r="D2599" s="198"/>
      <c r="E2599" s="68"/>
      <c r="S2599" s="68"/>
    </row>
    <row r="2600" spans="1:19">
      <c r="A2600" s="70"/>
      <c r="B2600" s="70"/>
      <c r="C2600" s="131"/>
      <c r="D2600" s="198"/>
      <c r="E2600" s="68"/>
      <c r="S2600" s="68"/>
    </row>
    <row r="2601" spans="1:19">
      <c r="A2601" s="70"/>
      <c r="B2601" s="70"/>
      <c r="C2601" s="131"/>
      <c r="D2601" s="198"/>
      <c r="E2601" s="68"/>
      <c r="S2601" s="68"/>
    </row>
    <row r="2602" spans="1:19">
      <c r="A2602" s="70"/>
      <c r="B2602" s="70"/>
      <c r="C2602" s="131"/>
      <c r="D2602" s="198"/>
      <c r="E2602" s="68"/>
      <c r="S2602" s="68"/>
    </row>
    <row r="2603" spans="1:19">
      <c r="A2603" s="70"/>
      <c r="B2603" s="70"/>
      <c r="C2603" s="131"/>
      <c r="D2603" s="198"/>
      <c r="E2603" s="68"/>
      <c r="S2603" s="68"/>
    </row>
    <row r="2604" spans="1:19">
      <c r="A2604" s="70"/>
      <c r="B2604" s="70"/>
      <c r="C2604" s="131"/>
      <c r="D2604" s="198"/>
      <c r="E2604" s="68"/>
      <c r="S2604" s="68"/>
    </row>
    <row r="2605" spans="1:19">
      <c r="A2605" s="70"/>
      <c r="B2605" s="70"/>
      <c r="C2605" s="131"/>
      <c r="D2605" s="198"/>
      <c r="E2605" s="68"/>
      <c r="S2605" s="68"/>
    </row>
    <row r="2606" spans="1:19">
      <c r="A2606" s="70"/>
      <c r="B2606" s="70"/>
      <c r="C2606" s="131"/>
      <c r="D2606" s="198"/>
      <c r="E2606" s="68"/>
      <c r="S2606" s="68"/>
    </row>
    <row r="2607" spans="1:19">
      <c r="A2607" s="70"/>
      <c r="B2607" s="70"/>
      <c r="C2607" s="131"/>
      <c r="D2607" s="198"/>
      <c r="E2607" s="68"/>
      <c r="S2607" s="68"/>
    </row>
    <row r="2608" spans="1:19">
      <c r="A2608" s="70"/>
      <c r="B2608" s="70"/>
      <c r="C2608" s="131"/>
      <c r="D2608" s="198"/>
      <c r="E2608" s="68"/>
      <c r="S2608" s="68"/>
    </row>
    <row r="2609" spans="1:19">
      <c r="A2609" s="70"/>
      <c r="B2609" s="70"/>
      <c r="C2609" s="131"/>
      <c r="D2609" s="198"/>
      <c r="E2609" s="68"/>
      <c r="S2609" s="68"/>
    </row>
    <row r="2610" spans="1:19">
      <c r="A2610" s="70"/>
      <c r="B2610" s="70"/>
      <c r="C2610" s="131"/>
      <c r="D2610" s="198"/>
      <c r="E2610" s="68"/>
      <c r="S2610" s="68"/>
    </row>
    <row r="2611" spans="1:19">
      <c r="A2611" s="70"/>
      <c r="B2611" s="70"/>
      <c r="C2611" s="131"/>
      <c r="D2611" s="198"/>
      <c r="E2611" s="68"/>
      <c r="S2611" s="68"/>
    </row>
    <row r="2612" spans="1:19">
      <c r="A2612" s="70"/>
      <c r="B2612" s="70"/>
      <c r="C2612" s="131"/>
      <c r="D2612" s="198"/>
      <c r="E2612" s="68"/>
      <c r="S2612" s="68"/>
    </row>
    <row r="2613" spans="1:19">
      <c r="A2613" s="70"/>
      <c r="B2613" s="70"/>
      <c r="C2613" s="131"/>
      <c r="D2613" s="198"/>
      <c r="E2613" s="68"/>
      <c r="S2613" s="68"/>
    </row>
    <row r="2614" spans="1:19">
      <c r="A2614" s="70"/>
      <c r="B2614" s="70"/>
      <c r="C2614" s="131"/>
      <c r="D2614" s="198"/>
      <c r="E2614" s="68"/>
      <c r="S2614" s="68"/>
    </row>
    <row r="2615" spans="1:19">
      <c r="A2615" s="70"/>
      <c r="B2615" s="70"/>
      <c r="C2615" s="131"/>
      <c r="D2615" s="198"/>
      <c r="E2615" s="68"/>
      <c r="S2615" s="68"/>
    </row>
    <row r="2616" spans="1:19">
      <c r="A2616" s="70"/>
      <c r="B2616" s="70"/>
      <c r="C2616" s="131"/>
      <c r="D2616" s="198"/>
      <c r="E2616" s="68"/>
      <c r="S2616" s="68"/>
    </row>
    <row r="2617" spans="1:19">
      <c r="A2617" s="70"/>
      <c r="B2617" s="70"/>
      <c r="C2617" s="131"/>
      <c r="D2617" s="198"/>
      <c r="E2617" s="68"/>
      <c r="S2617" s="68"/>
    </row>
    <row r="2618" spans="1:19">
      <c r="A2618" s="70"/>
      <c r="B2618" s="70"/>
      <c r="C2618" s="131"/>
      <c r="D2618" s="198"/>
      <c r="E2618" s="68"/>
      <c r="S2618" s="68"/>
    </row>
    <row r="2619" spans="1:19">
      <c r="A2619" s="70"/>
      <c r="B2619" s="70"/>
      <c r="C2619" s="131"/>
      <c r="D2619" s="198"/>
      <c r="E2619" s="68"/>
      <c r="S2619" s="68"/>
    </row>
    <row r="2620" spans="1:19">
      <c r="A2620" s="70"/>
      <c r="B2620" s="70"/>
      <c r="C2620" s="131"/>
      <c r="D2620" s="198"/>
      <c r="E2620" s="68"/>
      <c r="S2620" s="68"/>
    </row>
    <row r="2621" spans="1:19">
      <c r="A2621" s="70"/>
      <c r="B2621" s="70"/>
      <c r="C2621" s="131"/>
      <c r="D2621" s="198"/>
      <c r="E2621" s="68"/>
      <c r="S2621" s="68"/>
    </row>
    <row r="2622" spans="1:19">
      <c r="A2622" s="70"/>
      <c r="B2622" s="70"/>
      <c r="C2622" s="131"/>
      <c r="D2622" s="198"/>
      <c r="E2622" s="68"/>
      <c r="S2622" s="68"/>
    </row>
    <row r="2623" spans="1:19">
      <c r="A2623" s="70"/>
      <c r="B2623" s="70"/>
      <c r="C2623" s="131"/>
      <c r="D2623" s="198"/>
      <c r="E2623" s="68"/>
      <c r="S2623" s="68"/>
    </row>
    <row r="2624" spans="1:19">
      <c r="A2624" s="70"/>
      <c r="B2624" s="70"/>
      <c r="C2624" s="131"/>
      <c r="D2624" s="198"/>
      <c r="E2624" s="68"/>
      <c r="S2624" s="68"/>
    </row>
    <row r="2625" spans="1:19">
      <c r="A2625" s="70"/>
      <c r="B2625" s="70"/>
      <c r="C2625" s="131"/>
      <c r="D2625" s="198"/>
      <c r="E2625" s="68"/>
      <c r="S2625" s="68"/>
    </row>
    <row r="2626" spans="1:19">
      <c r="A2626" s="70"/>
      <c r="B2626" s="70"/>
      <c r="C2626" s="131"/>
      <c r="D2626" s="198"/>
      <c r="E2626" s="68"/>
      <c r="S2626" s="68"/>
    </row>
    <row r="2627" spans="1:19">
      <c r="A2627" s="70"/>
      <c r="B2627" s="70"/>
      <c r="C2627" s="131"/>
      <c r="D2627" s="198"/>
      <c r="E2627" s="68"/>
      <c r="S2627" s="68"/>
    </row>
    <row r="2628" spans="1:19">
      <c r="A2628" s="70"/>
      <c r="B2628" s="70"/>
      <c r="C2628" s="131"/>
      <c r="D2628" s="198"/>
      <c r="E2628" s="68"/>
      <c r="S2628" s="68"/>
    </row>
    <row r="2629" spans="1:19">
      <c r="A2629" s="70"/>
      <c r="B2629" s="70"/>
      <c r="C2629" s="131"/>
      <c r="D2629" s="198"/>
      <c r="E2629" s="68"/>
      <c r="S2629" s="68"/>
    </row>
    <row r="2630" spans="1:19">
      <c r="A2630" s="70"/>
      <c r="B2630" s="70"/>
      <c r="C2630" s="131"/>
      <c r="D2630" s="198"/>
      <c r="E2630" s="68"/>
      <c r="S2630" s="68"/>
    </row>
    <row r="2631" spans="1:19">
      <c r="A2631" s="70"/>
      <c r="B2631" s="70"/>
      <c r="C2631" s="131"/>
      <c r="D2631" s="198"/>
      <c r="E2631" s="68"/>
      <c r="S2631" s="68"/>
    </row>
    <row r="2632" spans="1:19">
      <c r="A2632" s="70"/>
      <c r="B2632" s="70"/>
      <c r="C2632" s="131"/>
      <c r="D2632" s="198"/>
      <c r="E2632" s="68"/>
      <c r="S2632" s="68"/>
    </row>
    <row r="2633" spans="1:19">
      <c r="A2633" s="70"/>
      <c r="B2633" s="70"/>
      <c r="C2633" s="131"/>
      <c r="D2633" s="198"/>
      <c r="E2633" s="68"/>
      <c r="S2633" s="68"/>
    </row>
    <row r="2634" spans="1:19">
      <c r="A2634" s="70"/>
      <c r="B2634" s="70"/>
      <c r="C2634" s="131"/>
      <c r="D2634" s="198"/>
      <c r="E2634" s="68"/>
      <c r="S2634" s="68"/>
    </row>
    <row r="2635" spans="1:19">
      <c r="A2635" s="70"/>
      <c r="B2635" s="70"/>
      <c r="C2635" s="131"/>
      <c r="D2635" s="198"/>
      <c r="E2635" s="68"/>
      <c r="S2635" s="68"/>
    </row>
    <row r="2636" spans="1:19">
      <c r="A2636" s="70"/>
      <c r="B2636" s="70"/>
      <c r="C2636" s="131"/>
      <c r="D2636" s="198"/>
      <c r="E2636" s="68"/>
      <c r="S2636" s="68"/>
    </row>
    <row r="2637" spans="1:19">
      <c r="A2637" s="70"/>
      <c r="B2637" s="70"/>
      <c r="C2637" s="131"/>
      <c r="D2637" s="198"/>
      <c r="E2637" s="68"/>
      <c r="S2637" s="68"/>
    </row>
    <row r="2638" spans="1:19">
      <c r="A2638" s="70"/>
      <c r="B2638" s="70"/>
      <c r="C2638" s="131"/>
      <c r="D2638" s="198"/>
      <c r="E2638" s="68"/>
      <c r="S2638" s="68"/>
    </row>
    <row r="2639" spans="1:19">
      <c r="A2639" s="70"/>
      <c r="B2639" s="70"/>
      <c r="C2639" s="131"/>
      <c r="D2639" s="198"/>
      <c r="E2639" s="68"/>
      <c r="S2639" s="68"/>
    </row>
    <row r="2640" spans="1:19">
      <c r="A2640" s="70"/>
      <c r="B2640" s="70"/>
      <c r="C2640" s="131"/>
      <c r="D2640" s="198"/>
      <c r="E2640" s="68"/>
      <c r="S2640" s="68"/>
    </row>
    <row r="2641" spans="1:19">
      <c r="A2641" s="70"/>
      <c r="B2641" s="70"/>
      <c r="C2641" s="131"/>
      <c r="D2641" s="198"/>
      <c r="E2641" s="68"/>
      <c r="S2641" s="68"/>
    </row>
    <row r="2642" spans="1:19">
      <c r="A2642" s="70"/>
      <c r="B2642" s="70"/>
      <c r="C2642" s="131"/>
      <c r="D2642" s="198"/>
      <c r="E2642" s="68"/>
      <c r="S2642" s="68"/>
    </row>
    <row r="2643" spans="1:19">
      <c r="A2643" s="70"/>
      <c r="B2643" s="70"/>
      <c r="C2643" s="131"/>
      <c r="D2643" s="198"/>
      <c r="E2643" s="68"/>
      <c r="S2643" s="68"/>
    </row>
    <row r="2644" spans="1:19">
      <c r="A2644" s="70"/>
      <c r="B2644" s="70"/>
      <c r="C2644" s="131"/>
      <c r="D2644" s="198"/>
      <c r="E2644" s="68"/>
      <c r="S2644" s="68"/>
    </row>
    <row r="2645" spans="1:19">
      <c r="A2645" s="70"/>
      <c r="B2645" s="70"/>
      <c r="C2645" s="131"/>
      <c r="D2645" s="198"/>
      <c r="E2645" s="68"/>
      <c r="S2645" s="68"/>
    </row>
    <row r="2646" spans="1:19">
      <c r="A2646" s="70"/>
      <c r="B2646" s="70"/>
      <c r="C2646" s="131"/>
      <c r="D2646" s="198"/>
      <c r="E2646" s="68"/>
      <c r="S2646" s="68"/>
    </row>
    <row r="2647" spans="1:19">
      <c r="A2647" s="70"/>
      <c r="B2647" s="70"/>
      <c r="C2647" s="131"/>
      <c r="D2647" s="198"/>
      <c r="E2647" s="68"/>
      <c r="S2647" s="68"/>
    </row>
    <row r="2648" spans="1:19">
      <c r="A2648" s="70"/>
      <c r="B2648" s="70"/>
      <c r="C2648" s="131"/>
      <c r="D2648" s="198"/>
      <c r="E2648" s="68"/>
      <c r="S2648" s="68"/>
    </row>
    <row r="2649" spans="1:19">
      <c r="A2649" s="70"/>
      <c r="B2649" s="70"/>
      <c r="C2649" s="131"/>
      <c r="D2649" s="198"/>
      <c r="E2649" s="68"/>
      <c r="S2649" s="68"/>
    </row>
    <row r="2650" spans="1:19">
      <c r="A2650" s="70"/>
      <c r="B2650" s="70"/>
      <c r="C2650" s="131"/>
      <c r="D2650" s="198"/>
      <c r="E2650" s="68"/>
      <c r="S2650" s="68"/>
    </row>
    <row r="2651" spans="1:19">
      <c r="A2651" s="70"/>
      <c r="B2651" s="70"/>
      <c r="C2651" s="131"/>
      <c r="D2651" s="198"/>
      <c r="E2651" s="68"/>
      <c r="S2651" s="68"/>
    </row>
    <row r="2652" spans="1:19">
      <c r="A2652" s="70"/>
      <c r="B2652" s="70"/>
      <c r="C2652" s="131"/>
      <c r="D2652" s="198"/>
      <c r="E2652" s="68"/>
      <c r="S2652" s="68"/>
    </row>
    <row r="2653" spans="1:19">
      <c r="A2653" s="70"/>
      <c r="B2653" s="70"/>
      <c r="C2653" s="131"/>
      <c r="D2653" s="198"/>
      <c r="E2653" s="68"/>
      <c r="S2653" s="68"/>
    </row>
    <row r="2654" spans="1:19">
      <c r="A2654" s="70"/>
      <c r="B2654" s="70"/>
      <c r="C2654" s="131"/>
      <c r="D2654" s="198"/>
      <c r="E2654" s="68"/>
      <c r="S2654" s="68"/>
    </row>
    <row r="2655" spans="1:19">
      <c r="A2655" s="70"/>
      <c r="B2655" s="70"/>
      <c r="C2655" s="131"/>
      <c r="D2655" s="198"/>
      <c r="E2655" s="68"/>
      <c r="S2655" s="68"/>
    </row>
    <row r="2656" spans="1:19">
      <c r="A2656" s="70"/>
      <c r="B2656" s="70"/>
      <c r="C2656" s="131"/>
      <c r="D2656" s="198"/>
      <c r="E2656" s="68"/>
      <c r="S2656" s="68"/>
    </row>
    <row r="2657" spans="1:19">
      <c r="A2657" s="70"/>
      <c r="B2657" s="70"/>
      <c r="C2657" s="131"/>
      <c r="D2657" s="198"/>
      <c r="E2657" s="68"/>
      <c r="S2657" s="68"/>
    </row>
    <row r="2658" spans="1:19">
      <c r="A2658" s="70"/>
      <c r="B2658" s="70"/>
      <c r="C2658" s="131"/>
      <c r="D2658" s="198"/>
      <c r="E2658" s="68"/>
      <c r="S2658" s="68"/>
    </row>
    <row r="2659" spans="1:19">
      <c r="A2659" s="70"/>
      <c r="B2659" s="70"/>
      <c r="C2659" s="131"/>
      <c r="D2659" s="198"/>
      <c r="E2659" s="68"/>
      <c r="S2659" s="68"/>
    </row>
    <row r="2660" spans="1:19">
      <c r="A2660" s="70"/>
      <c r="B2660" s="70"/>
      <c r="C2660" s="131"/>
      <c r="D2660" s="198"/>
      <c r="E2660" s="68"/>
      <c r="S2660" s="68"/>
    </row>
    <row r="2661" spans="1:19">
      <c r="A2661" s="70"/>
      <c r="B2661" s="70"/>
      <c r="C2661" s="131"/>
      <c r="D2661" s="198"/>
      <c r="E2661" s="68"/>
      <c r="S2661" s="68"/>
    </row>
    <row r="2662" spans="1:19">
      <c r="A2662" s="70"/>
      <c r="B2662" s="70"/>
      <c r="C2662" s="131"/>
      <c r="D2662" s="198"/>
      <c r="E2662" s="68"/>
      <c r="S2662" s="68"/>
    </row>
    <row r="2663" spans="1:19">
      <c r="A2663" s="70"/>
      <c r="B2663" s="70"/>
      <c r="C2663" s="131"/>
      <c r="D2663" s="198"/>
      <c r="E2663" s="68"/>
      <c r="S2663" s="68"/>
    </row>
    <row r="2664" spans="1:19">
      <c r="A2664" s="70"/>
      <c r="B2664" s="70"/>
      <c r="C2664" s="131"/>
      <c r="D2664" s="198"/>
      <c r="E2664" s="68"/>
      <c r="S2664" s="68"/>
    </row>
    <row r="2665" spans="1:19">
      <c r="A2665" s="70"/>
      <c r="B2665" s="70"/>
      <c r="C2665" s="131"/>
      <c r="D2665" s="198"/>
      <c r="E2665" s="68"/>
      <c r="S2665" s="68"/>
    </row>
    <row r="2666" spans="1:19">
      <c r="A2666" s="70"/>
      <c r="B2666" s="70"/>
      <c r="C2666" s="131"/>
      <c r="D2666" s="198"/>
      <c r="E2666" s="68"/>
      <c r="S2666" s="68"/>
    </row>
    <row r="2667" spans="1:19">
      <c r="A2667" s="70"/>
      <c r="B2667" s="70"/>
      <c r="C2667" s="131"/>
      <c r="D2667" s="198"/>
      <c r="E2667" s="68"/>
      <c r="S2667" s="68"/>
    </row>
    <row r="2668" spans="1:19">
      <c r="A2668" s="70"/>
      <c r="B2668" s="70"/>
      <c r="C2668" s="131"/>
      <c r="D2668" s="198"/>
      <c r="E2668" s="68"/>
      <c r="S2668" s="68"/>
    </row>
    <row r="2669" spans="1:19">
      <c r="A2669" s="70"/>
      <c r="B2669" s="70"/>
      <c r="C2669" s="131"/>
      <c r="D2669" s="198"/>
      <c r="E2669" s="68"/>
      <c r="S2669" s="68"/>
    </row>
    <row r="2670" spans="1:19">
      <c r="A2670" s="70"/>
      <c r="B2670" s="70"/>
      <c r="C2670" s="131"/>
      <c r="D2670" s="198"/>
      <c r="E2670" s="68"/>
      <c r="S2670" s="68"/>
    </row>
    <row r="2671" spans="1:19">
      <c r="A2671" s="70"/>
      <c r="B2671" s="70"/>
      <c r="C2671" s="131"/>
      <c r="D2671" s="198"/>
      <c r="E2671" s="68"/>
      <c r="S2671" s="68"/>
    </row>
    <row r="2672" spans="1:19">
      <c r="A2672" s="70"/>
      <c r="B2672" s="70"/>
      <c r="C2672" s="131"/>
      <c r="D2672" s="198"/>
      <c r="E2672" s="68"/>
      <c r="S2672" s="68"/>
    </row>
    <row r="2673" spans="1:19">
      <c r="A2673" s="70"/>
      <c r="B2673" s="70"/>
      <c r="C2673" s="131"/>
      <c r="D2673" s="198"/>
      <c r="E2673" s="68"/>
      <c r="S2673" s="68"/>
    </row>
    <row r="2674" spans="1:19">
      <c r="A2674" s="70"/>
      <c r="B2674" s="70"/>
      <c r="C2674" s="131"/>
      <c r="D2674" s="198"/>
      <c r="E2674" s="68"/>
      <c r="S2674" s="68"/>
    </row>
    <row r="2675" spans="1:19">
      <c r="A2675" s="70"/>
      <c r="B2675" s="70"/>
      <c r="C2675" s="131"/>
      <c r="D2675" s="198"/>
      <c r="E2675" s="68"/>
      <c r="S2675" s="68"/>
    </row>
    <row r="2676" spans="1:19">
      <c r="A2676" s="70"/>
      <c r="B2676" s="70"/>
      <c r="C2676" s="131"/>
      <c r="D2676" s="198"/>
      <c r="E2676" s="68"/>
      <c r="S2676" s="68"/>
    </row>
    <row r="2677" spans="1:19">
      <c r="A2677" s="70"/>
      <c r="B2677" s="70"/>
      <c r="C2677" s="131"/>
      <c r="D2677" s="198"/>
      <c r="E2677" s="68"/>
      <c r="S2677" s="68"/>
    </row>
    <row r="2678" spans="1:19">
      <c r="A2678" s="70"/>
      <c r="B2678" s="70"/>
      <c r="C2678" s="131"/>
      <c r="D2678" s="198"/>
      <c r="E2678" s="68"/>
      <c r="S2678" s="68"/>
    </row>
    <row r="2679" spans="1:19">
      <c r="A2679" s="70"/>
      <c r="B2679" s="70"/>
      <c r="C2679" s="131"/>
      <c r="D2679" s="198"/>
      <c r="E2679" s="68"/>
      <c r="S2679" s="68"/>
    </row>
    <row r="2680" spans="1:19">
      <c r="A2680" s="70"/>
      <c r="B2680" s="70"/>
      <c r="C2680" s="131"/>
      <c r="D2680" s="198"/>
      <c r="E2680" s="68"/>
      <c r="S2680" s="68"/>
    </row>
    <row r="2681" spans="1:19">
      <c r="A2681" s="70"/>
      <c r="B2681" s="70"/>
      <c r="C2681" s="131"/>
      <c r="D2681" s="198"/>
      <c r="E2681" s="68"/>
      <c r="S2681" s="68"/>
    </row>
    <row r="2682" spans="1:19">
      <c r="A2682" s="70"/>
      <c r="B2682" s="70"/>
      <c r="C2682" s="131"/>
      <c r="D2682" s="198"/>
      <c r="E2682" s="68"/>
      <c r="S2682" s="68"/>
    </row>
    <row r="2683" spans="1:19">
      <c r="A2683" s="70"/>
      <c r="B2683" s="70"/>
      <c r="C2683" s="131"/>
      <c r="D2683" s="198"/>
      <c r="E2683" s="68"/>
      <c r="S2683" s="68"/>
    </row>
    <row r="2684" spans="1:19">
      <c r="A2684" s="70"/>
      <c r="B2684" s="70"/>
      <c r="C2684" s="131"/>
      <c r="D2684" s="198"/>
      <c r="E2684" s="68"/>
      <c r="S2684" s="68"/>
    </row>
    <row r="2685" spans="1:19">
      <c r="A2685" s="70"/>
      <c r="B2685" s="70"/>
      <c r="C2685" s="131"/>
      <c r="D2685" s="198"/>
      <c r="E2685" s="68"/>
      <c r="S2685" s="68"/>
    </row>
    <row r="2686" spans="1:19">
      <c r="A2686" s="70"/>
      <c r="B2686" s="70"/>
      <c r="C2686" s="131"/>
      <c r="D2686" s="198"/>
      <c r="E2686" s="68"/>
      <c r="S2686" s="68"/>
    </row>
    <row r="2687" spans="1:19">
      <c r="A2687" s="70"/>
      <c r="B2687" s="70"/>
      <c r="C2687" s="131"/>
      <c r="D2687" s="198"/>
      <c r="E2687" s="68"/>
      <c r="S2687" s="68"/>
    </row>
    <row r="2688" spans="1:19">
      <c r="A2688" s="70"/>
      <c r="B2688" s="70"/>
      <c r="C2688" s="131"/>
      <c r="D2688" s="198"/>
      <c r="E2688" s="68"/>
      <c r="S2688" s="68"/>
    </row>
    <row r="2689" spans="1:19">
      <c r="A2689" s="70"/>
      <c r="B2689" s="70"/>
      <c r="C2689" s="131"/>
      <c r="D2689" s="198"/>
      <c r="E2689" s="68"/>
      <c r="S2689" s="68"/>
    </row>
    <row r="2690" spans="1:19">
      <c r="A2690" s="70"/>
      <c r="B2690" s="70"/>
      <c r="C2690" s="131"/>
      <c r="D2690" s="198"/>
      <c r="E2690" s="68"/>
      <c r="S2690" s="68"/>
    </row>
    <row r="2691" spans="1:19">
      <c r="A2691" s="70"/>
      <c r="B2691" s="70"/>
      <c r="C2691" s="131"/>
      <c r="D2691" s="198"/>
      <c r="E2691" s="68"/>
      <c r="S2691" s="68"/>
    </row>
    <row r="2692" spans="1:19">
      <c r="A2692" s="70"/>
      <c r="B2692" s="70"/>
      <c r="C2692" s="131"/>
      <c r="D2692" s="198"/>
      <c r="E2692" s="68"/>
      <c r="S2692" s="68"/>
    </row>
    <row r="2693" spans="1:19">
      <c r="A2693" s="70"/>
      <c r="B2693" s="70"/>
      <c r="C2693" s="131"/>
      <c r="D2693" s="198"/>
      <c r="E2693" s="68"/>
      <c r="S2693" s="68"/>
    </row>
    <row r="2694" spans="1:19">
      <c r="A2694" s="70"/>
      <c r="B2694" s="70"/>
      <c r="C2694" s="131"/>
      <c r="D2694" s="198"/>
      <c r="E2694" s="68"/>
      <c r="S2694" s="68"/>
    </row>
    <row r="2695" spans="1:19">
      <c r="A2695" s="70"/>
      <c r="B2695" s="70"/>
      <c r="C2695" s="131"/>
      <c r="D2695" s="198"/>
      <c r="E2695" s="68"/>
      <c r="S2695" s="68"/>
    </row>
    <row r="2696" spans="1:19">
      <c r="A2696" s="70"/>
      <c r="B2696" s="70"/>
      <c r="C2696" s="131"/>
      <c r="D2696" s="198"/>
      <c r="E2696" s="68"/>
      <c r="S2696" s="68"/>
    </row>
    <row r="2697" spans="1:19">
      <c r="A2697" s="70"/>
      <c r="B2697" s="70"/>
      <c r="C2697" s="131"/>
      <c r="D2697" s="198"/>
      <c r="E2697" s="68"/>
      <c r="S2697" s="68"/>
    </row>
    <row r="2698" spans="1:19">
      <c r="A2698" s="70"/>
      <c r="B2698" s="70"/>
      <c r="C2698" s="131"/>
      <c r="D2698" s="198"/>
      <c r="E2698" s="68"/>
      <c r="S2698" s="68"/>
    </row>
    <row r="2699" spans="1:19">
      <c r="A2699" s="70"/>
      <c r="B2699" s="70"/>
      <c r="C2699" s="131"/>
      <c r="D2699" s="198"/>
      <c r="E2699" s="68"/>
      <c r="S2699" s="68"/>
    </row>
    <row r="2700" spans="1:19">
      <c r="A2700" s="70"/>
      <c r="B2700" s="70"/>
      <c r="C2700" s="131"/>
      <c r="D2700" s="198"/>
      <c r="E2700" s="68"/>
      <c r="S2700" s="68"/>
    </row>
    <row r="2701" spans="1:19">
      <c r="A2701" s="70"/>
      <c r="B2701" s="70"/>
      <c r="C2701" s="131"/>
      <c r="D2701" s="198"/>
      <c r="E2701" s="68"/>
      <c r="S2701" s="68"/>
    </row>
    <row r="2702" spans="1:19">
      <c r="A2702" s="70"/>
      <c r="B2702" s="70"/>
      <c r="C2702" s="131"/>
      <c r="D2702" s="198"/>
      <c r="E2702" s="68"/>
      <c r="S2702" s="68"/>
    </row>
    <row r="2703" spans="1:19">
      <c r="A2703" s="70"/>
      <c r="B2703" s="70"/>
      <c r="C2703" s="131"/>
      <c r="D2703" s="198"/>
      <c r="E2703" s="68"/>
      <c r="S2703" s="68"/>
    </row>
    <row r="2704" spans="1:19">
      <c r="A2704" s="70"/>
      <c r="B2704" s="70"/>
      <c r="C2704" s="131"/>
      <c r="D2704" s="198"/>
      <c r="E2704" s="68"/>
      <c r="S2704" s="68"/>
    </row>
    <row r="2705" spans="1:19">
      <c r="A2705" s="70"/>
      <c r="B2705" s="70"/>
      <c r="C2705" s="131"/>
      <c r="D2705" s="198"/>
      <c r="E2705" s="68"/>
      <c r="S2705" s="68"/>
    </row>
    <row r="2706" spans="1:19">
      <c r="A2706" s="70"/>
      <c r="B2706" s="70"/>
      <c r="C2706" s="131"/>
      <c r="D2706" s="198"/>
      <c r="E2706" s="68"/>
      <c r="S2706" s="68"/>
    </row>
    <row r="2707" spans="1:19">
      <c r="A2707" s="70"/>
      <c r="B2707" s="70"/>
      <c r="C2707" s="131"/>
      <c r="D2707" s="198"/>
      <c r="E2707" s="68"/>
      <c r="S2707" s="68"/>
    </row>
    <row r="2708" spans="1:19">
      <c r="A2708" s="70"/>
      <c r="B2708" s="70"/>
      <c r="C2708" s="131"/>
      <c r="D2708" s="198"/>
      <c r="E2708" s="68"/>
      <c r="S2708" s="68"/>
    </row>
    <row r="2709" spans="1:19">
      <c r="A2709" s="70"/>
      <c r="B2709" s="70"/>
      <c r="C2709" s="131"/>
      <c r="D2709" s="198"/>
      <c r="E2709" s="68"/>
      <c r="S2709" s="68"/>
    </row>
    <row r="2710" spans="1:19">
      <c r="A2710" s="70"/>
      <c r="B2710" s="70"/>
      <c r="C2710" s="131"/>
      <c r="D2710" s="198"/>
      <c r="E2710" s="68"/>
      <c r="S2710" s="68"/>
    </row>
    <row r="2711" spans="1:19">
      <c r="A2711" s="70"/>
      <c r="B2711" s="70"/>
      <c r="C2711" s="131"/>
      <c r="D2711" s="198"/>
      <c r="E2711" s="68"/>
      <c r="S2711" s="68"/>
    </row>
    <row r="2712" spans="1:19">
      <c r="A2712" s="70"/>
      <c r="B2712" s="70"/>
      <c r="C2712" s="131"/>
      <c r="D2712" s="198"/>
      <c r="E2712" s="68"/>
      <c r="S2712" s="68"/>
    </row>
    <row r="2713" spans="1:19">
      <c r="A2713" s="70"/>
      <c r="B2713" s="70"/>
      <c r="C2713" s="131"/>
      <c r="D2713" s="198"/>
      <c r="E2713" s="68"/>
      <c r="S2713" s="68"/>
    </row>
    <row r="2714" spans="1:19">
      <c r="A2714" s="70"/>
      <c r="B2714" s="70"/>
      <c r="C2714" s="131"/>
      <c r="D2714" s="198"/>
      <c r="E2714" s="68"/>
      <c r="S2714" s="68"/>
    </row>
    <row r="2715" spans="1:19">
      <c r="A2715" s="70"/>
      <c r="B2715" s="70"/>
      <c r="C2715" s="131"/>
      <c r="D2715" s="198"/>
      <c r="E2715" s="68"/>
      <c r="S2715" s="68"/>
    </row>
    <row r="2716" spans="1:19">
      <c r="A2716" s="70"/>
      <c r="B2716" s="70"/>
      <c r="C2716" s="131"/>
      <c r="D2716" s="198"/>
      <c r="E2716" s="68"/>
      <c r="S2716" s="68"/>
    </row>
    <row r="2717" spans="1:19">
      <c r="A2717" s="70"/>
      <c r="B2717" s="70"/>
      <c r="C2717" s="131"/>
      <c r="D2717" s="198"/>
      <c r="E2717" s="68"/>
      <c r="S2717" s="68"/>
    </row>
    <row r="2718" spans="1:19">
      <c r="A2718" s="70"/>
      <c r="B2718" s="70"/>
      <c r="C2718" s="131"/>
      <c r="D2718" s="198"/>
      <c r="E2718" s="68"/>
      <c r="S2718" s="68"/>
    </row>
    <row r="2719" spans="1:19">
      <c r="A2719" s="70"/>
      <c r="B2719" s="70"/>
      <c r="C2719" s="131"/>
      <c r="D2719" s="198"/>
      <c r="E2719" s="68"/>
      <c r="S2719" s="68"/>
    </row>
    <row r="2720" spans="1:19">
      <c r="A2720" s="70"/>
      <c r="B2720" s="70"/>
      <c r="C2720" s="131"/>
      <c r="D2720" s="198"/>
      <c r="E2720" s="68"/>
      <c r="S2720" s="68"/>
    </row>
    <row r="2721" spans="1:19">
      <c r="A2721" s="70"/>
      <c r="B2721" s="70"/>
      <c r="C2721" s="131"/>
      <c r="D2721" s="198"/>
      <c r="E2721" s="68"/>
      <c r="S2721" s="68"/>
    </row>
    <row r="2722" spans="1:19">
      <c r="A2722" s="70"/>
      <c r="B2722" s="70"/>
      <c r="C2722" s="131"/>
      <c r="D2722" s="198"/>
      <c r="E2722" s="68"/>
      <c r="S2722" s="68"/>
    </row>
    <row r="2723" spans="1:19">
      <c r="A2723" s="70"/>
      <c r="B2723" s="70"/>
      <c r="C2723" s="131"/>
      <c r="D2723" s="198"/>
      <c r="E2723" s="68"/>
      <c r="S2723" s="68"/>
    </row>
    <row r="2724" spans="1:19">
      <c r="A2724" s="70"/>
      <c r="B2724" s="70"/>
      <c r="C2724" s="131"/>
      <c r="D2724" s="198"/>
      <c r="E2724" s="68"/>
      <c r="S2724" s="68"/>
    </row>
    <row r="2725" spans="1:19">
      <c r="A2725" s="70"/>
      <c r="B2725" s="70"/>
      <c r="C2725" s="131"/>
      <c r="D2725" s="198"/>
      <c r="E2725" s="68"/>
      <c r="S2725" s="68"/>
    </row>
    <row r="2726" spans="1:19">
      <c r="A2726" s="70"/>
      <c r="B2726" s="70"/>
      <c r="C2726" s="131"/>
      <c r="D2726" s="198"/>
      <c r="E2726" s="68"/>
      <c r="S2726" s="68"/>
    </row>
    <row r="2727" spans="1:19">
      <c r="A2727" s="70"/>
      <c r="B2727" s="70"/>
      <c r="C2727" s="131"/>
      <c r="D2727" s="198"/>
      <c r="E2727" s="68"/>
      <c r="S2727" s="68"/>
    </row>
    <row r="2728" spans="1:19">
      <c r="A2728" s="70"/>
      <c r="B2728" s="70"/>
      <c r="C2728" s="131"/>
      <c r="D2728" s="198"/>
      <c r="E2728" s="68"/>
      <c r="S2728" s="68"/>
    </row>
    <row r="2729" spans="1:19">
      <c r="A2729" s="70"/>
      <c r="B2729" s="70"/>
      <c r="C2729" s="131"/>
      <c r="D2729" s="198"/>
      <c r="E2729" s="68"/>
      <c r="S2729" s="68"/>
    </row>
    <row r="2730" spans="1:19">
      <c r="A2730" s="70"/>
      <c r="B2730" s="70"/>
      <c r="C2730" s="131"/>
      <c r="D2730" s="198"/>
      <c r="E2730" s="68"/>
      <c r="S2730" s="68"/>
    </row>
    <row r="2731" spans="1:19">
      <c r="A2731" s="70"/>
      <c r="B2731" s="70"/>
      <c r="C2731" s="131"/>
      <c r="D2731" s="198"/>
      <c r="E2731" s="68"/>
      <c r="S2731" s="68"/>
    </row>
    <row r="2732" spans="1:19">
      <c r="A2732" s="70"/>
      <c r="B2732" s="70"/>
      <c r="C2732" s="131"/>
      <c r="D2732" s="198"/>
      <c r="E2732" s="68"/>
      <c r="S2732" s="68"/>
    </row>
    <row r="2733" spans="1:19">
      <c r="A2733" s="70"/>
      <c r="B2733" s="70"/>
      <c r="C2733" s="131"/>
      <c r="D2733" s="198"/>
      <c r="E2733" s="68"/>
      <c r="S2733" s="68"/>
    </row>
    <row r="2734" spans="1:19">
      <c r="A2734" s="70"/>
      <c r="B2734" s="70"/>
      <c r="C2734" s="131"/>
      <c r="D2734" s="198"/>
      <c r="E2734" s="68"/>
      <c r="S2734" s="68"/>
    </row>
    <row r="2735" spans="1:19">
      <c r="A2735" s="70"/>
      <c r="B2735" s="70"/>
      <c r="C2735" s="131"/>
      <c r="D2735" s="198"/>
      <c r="E2735" s="68"/>
      <c r="S2735" s="68"/>
    </row>
    <row r="2736" spans="1:19">
      <c r="A2736" s="70"/>
      <c r="B2736" s="70"/>
      <c r="C2736" s="131"/>
      <c r="D2736" s="198"/>
      <c r="E2736" s="68"/>
      <c r="S2736" s="68"/>
    </row>
    <row r="2737" spans="1:19">
      <c r="A2737" s="70"/>
      <c r="B2737" s="70"/>
      <c r="C2737" s="131"/>
      <c r="D2737" s="198"/>
      <c r="E2737" s="68"/>
      <c r="S2737" s="68"/>
    </row>
    <row r="2738" spans="1:19">
      <c r="A2738" s="70"/>
      <c r="B2738" s="70"/>
      <c r="C2738" s="131"/>
      <c r="D2738" s="198"/>
      <c r="E2738" s="68"/>
      <c r="S2738" s="68"/>
    </row>
    <row r="2739" spans="1:19">
      <c r="A2739" s="70"/>
      <c r="B2739" s="70"/>
      <c r="C2739" s="131"/>
      <c r="D2739" s="198"/>
      <c r="E2739" s="68"/>
      <c r="S2739" s="68"/>
    </row>
    <row r="2740" spans="1:19">
      <c r="A2740" s="70"/>
      <c r="B2740" s="70"/>
      <c r="C2740" s="131"/>
      <c r="D2740" s="198"/>
      <c r="E2740" s="68"/>
      <c r="S2740" s="68"/>
    </row>
    <row r="2741" spans="1:19">
      <c r="A2741" s="70"/>
      <c r="B2741" s="70"/>
      <c r="C2741" s="131"/>
      <c r="D2741" s="198"/>
      <c r="E2741" s="68"/>
      <c r="S2741" s="68"/>
    </row>
    <row r="2742" spans="1:19">
      <c r="A2742" s="70"/>
      <c r="B2742" s="70"/>
      <c r="C2742" s="131"/>
      <c r="D2742" s="198"/>
      <c r="E2742" s="68"/>
      <c r="S2742" s="68"/>
    </row>
    <row r="2743" spans="1:19">
      <c r="A2743" s="70"/>
      <c r="B2743" s="70"/>
      <c r="C2743" s="131"/>
      <c r="D2743" s="198"/>
      <c r="E2743" s="68"/>
      <c r="S2743" s="68"/>
    </row>
    <row r="2744" spans="1:19">
      <c r="A2744" s="70"/>
      <c r="B2744" s="70"/>
      <c r="C2744" s="131"/>
      <c r="D2744" s="198"/>
      <c r="E2744" s="68"/>
      <c r="S2744" s="68"/>
    </row>
    <row r="2745" spans="1:19">
      <c r="A2745" s="70"/>
      <c r="B2745" s="70"/>
      <c r="C2745" s="131"/>
      <c r="D2745" s="198"/>
      <c r="E2745" s="68"/>
      <c r="S2745" s="68"/>
    </row>
    <row r="2746" spans="1:19">
      <c r="A2746" s="70"/>
      <c r="B2746" s="70"/>
      <c r="C2746" s="131"/>
      <c r="D2746" s="198"/>
      <c r="E2746" s="68"/>
      <c r="S2746" s="68"/>
    </row>
    <row r="2747" spans="1:19">
      <c r="A2747" s="70"/>
      <c r="B2747" s="70"/>
      <c r="C2747" s="131"/>
      <c r="D2747" s="198"/>
      <c r="E2747" s="68"/>
      <c r="S2747" s="68"/>
    </row>
    <row r="2748" spans="1:19">
      <c r="A2748" s="70"/>
      <c r="B2748" s="70"/>
      <c r="C2748" s="131"/>
      <c r="D2748" s="198"/>
      <c r="E2748" s="68"/>
      <c r="S2748" s="68"/>
    </row>
    <row r="2749" spans="1:19">
      <c r="A2749" s="70"/>
      <c r="B2749" s="70"/>
      <c r="C2749" s="131"/>
      <c r="D2749" s="198"/>
      <c r="E2749" s="68"/>
      <c r="S2749" s="68"/>
    </row>
    <row r="2750" spans="1:19">
      <c r="A2750" s="70"/>
      <c r="B2750" s="70"/>
      <c r="C2750" s="131"/>
      <c r="D2750" s="198"/>
      <c r="E2750" s="68"/>
      <c r="S2750" s="68"/>
    </row>
    <row r="2751" spans="1:19">
      <c r="A2751" s="70"/>
      <c r="B2751" s="70"/>
      <c r="C2751" s="131"/>
      <c r="D2751" s="198"/>
      <c r="E2751" s="68"/>
      <c r="S2751" s="68"/>
    </row>
    <row r="2752" spans="1:19">
      <c r="A2752" s="70"/>
      <c r="B2752" s="70"/>
      <c r="C2752" s="131"/>
      <c r="D2752" s="198"/>
      <c r="E2752" s="68"/>
      <c r="S2752" s="68"/>
    </row>
    <row r="2753" spans="1:19">
      <c r="A2753" s="70"/>
      <c r="B2753" s="70"/>
      <c r="C2753" s="131"/>
      <c r="D2753" s="198"/>
      <c r="E2753" s="68"/>
      <c r="S2753" s="68"/>
    </row>
    <row r="2754" spans="1:19">
      <c r="A2754" s="70"/>
      <c r="B2754" s="70"/>
      <c r="C2754" s="131"/>
      <c r="D2754" s="198"/>
      <c r="E2754" s="68"/>
      <c r="S2754" s="68"/>
    </row>
    <row r="2755" spans="1:19">
      <c r="A2755" s="70"/>
      <c r="B2755" s="70"/>
      <c r="C2755" s="131"/>
      <c r="D2755" s="198"/>
      <c r="E2755" s="68"/>
      <c r="S2755" s="68"/>
    </row>
    <row r="2756" spans="1:19">
      <c r="A2756" s="70"/>
      <c r="B2756" s="70"/>
      <c r="C2756" s="131"/>
      <c r="D2756" s="198"/>
      <c r="E2756" s="68"/>
      <c r="S2756" s="68"/>
    </row>
    <row r="2757" spans="1:19">
      <c r="A2757" s="70"/>
      <c r="B2757" s="70"/>
      <c r="C2757" s="131"/>
      <c r="D2757" s="198"/>
      <c r="E2757" s="68"/>
      <c r="S2757" s="68"/>
    </row>
    <row r="2758" spans="1:19">
      <c r="A2758" s="70"/>
      <c r="B2758" s="70"/>
      <c r="C2758" s="131"/>
      <c r="D2758" s="198"/>
      <c r="E2758" s="68"/>
      <c r="S2758" s="68"/>
    </row>
    <row r="2759" spans="1:19">
      <c r="A2759" s="70"/>
      <c r="B2759" s="70"/>
      <c r="C2759" s="131"/>
      <c r="D2759" s="198"/>
      <c r="E2759" s="68"/>
      <c r="S2759" s="68"/>
    </row>
    <row r="2760" spans="1:19">
      <c r="A2760" s="70"/>
      <c r="B2760" s="70"/>
      <c r="C2760" s="131"/>
      <c r="D2760" s="198"/>
      <c r="E2760" s="68"/>
      <c r="S2760" s="68"/>
    </row>
    <row r="2761" spans="1:19">
      <c r="A2761" s="70"/>
      <c r="B2761" s="70"/>
      <c r="C2761" s="131"/>
      <c r="D2761" s="198"/>
      <c r="E2761" s="68"/>
      <c r="S2761" s="68"/>
    </row>
    <row r="2762" spans="1:19">
      <c r="A2762" s="70"/>
      <c r="B2762" s="70"/>
      <c r="C2762" s="131"/>
      <c r="D2762" s="198"/>
      <c r="E2762" s="68"/>
      <c r="S2762" s="68"/>
    </row>
    <row r="2763" spans="1:19">
      <c r="A2763" s="70"/>
      <c r="B2763" s="70"/>
      <c r="C2763" s="131"/>
      <c r="D2763" s="198"/>
      <c r="E2763" s="68"/>
      <c r="S2763" s="68"/>
    </row>
    <row r="2764" spans="1:19">
      <c r="A2764" s="70"/>
      <c r="B2764" s="70"/>
      <c r="C2764" s="131"/>
      <c r="D2764" s="198"/>
      <c r="E2764" s="68"/>
      <c r="S2764" s="68"/>
    </row>
    <row r="2765" spans="1:19">
      <c r="A2765" s="70"/>
      <c r="B2765" s="70"/>
      <c r="C2765" s="131"/>
      <c r="D2765" s="198"/>
      <c r="E2765" s="68"/>
      <c r="S2765" s="68"/>
    </row>
    <row r="2766" spans="1:19">
      <c r="A2766" s="70"/>
      <c r="B2766" s="70"/>
      <c r="C2766" s="131"/>
      <c r="D2766" s="198"/>
      <c r="E2766" s="68"/>
      <c r="S2766" s="68"/>
    </row>
    <row r="2767" spans="1:19">
      <c r="A2767" s="70"/>
      <c r="B2767" s="70"/>
      <c r="C2767" s="131"/>
      <c r="D2767" s="198"/>
      <c r="E2767" s="68"/>
      <c r="S2767" s="68"/>
    </row>
    <row r="2768" spans="1:19">
      <c r="A2768" s="70"/>
      <c r="B2768" s="70"/>
      <c r="C2768" s="131"/>
      <c r="D2768" s="198"/>
      <c r="E2768" s="68"/>
      <c r="S2768" s="68"/>
    </row>
    <row r="2769" spans="1:19">
      <c r="A2769" s="70"/>
      <c r="B2769" s="70"/>
      <c r="C2769" s="131"/>
      <c r="D2769" s="198"/>
      <c r="E2769" s="68"/>
      <c r="S2769" s="68"/>
    </row>
    <row r="2770" spans="1:19">
      <c r="A2770" s="70"/>
      <c r="B2770" s="70"/>
      <c r="C2770" s="131"/>
      <c r="D2770" s="198"/>
      <c r="E2770" s="68"/>
      <c r="S2770" s="68"/>
    </row>
    <row r="2771" spans="1:19">
      <c r="A2771" s="70"/>
      <c r="B2771" s="70"/>
      <c r="C2771" s="131"/>
      <c r="D2771" s="198"/>
      <c r="E2771" s="68"/>
      <c r="S2771" s="68"/>
    </row>
    <row r="2772" spans="1:19">
      <c r="A2772" s="70"/>
      <c r="B2772" s="70"/>
      <c r="C2772" s="131"/>
      <c r="D2772" s="198"/>
      <c r="E2772" s="68"/>
      <c r="S2772" s="68"/>
    </row>
    <row r="2773" spans="1:19">
      <c r="A2773" s="70"/>
      <c r="B2773" s="70"/>
      <c r="C2773" s="131"/>
      <c r="D2773" s="198"/>
      <c r="E2773" s="68"/>
      <c r="S2773" s="68"/>
    </row>
    <row r="2774" spans="1:19">
      <c r="A2774" s="70"/>
      <c r="B2774" s="70"/>
      <c r="C2774" s="131"/>
      <c r="D2774" s="198"/>
      <c r="E2774" s="68"/>
      <c r="S2774" s="68"/>
    </row>
    <row r="2775" spans="1:19">
      <c r="A2775" s="70"/>
      <c r="B2775" s="70"/>
      <c r="C2775" s="131"/>
      <c r="D2775" s="198"/>
      <c r="E2775" s="68"/>
      <c r="S2775" s="68"/>
    </row>
    <row r="2776" spans="1:19">
      <c r="A2776" s="70"/>
      <c r="B2776" s="70"/>
      <c r="C2776" s="131"/>
      <c r="D2776" s="198"/>
      <c r="E2776" s="68"/>
      <c r="S2776" s="68"/>
    </row>
    <row r="2777" spans="1:19">
      <c r="A2777" s="70"/>
      <c r="B2777" s="70"/>
      <c r="C2777" s="131"/>
      <c r="D2777" s="198"/>
      <c r="E2777" s="68"/>
      <c r="S2777" s="68"/>
    </row>
    <row r="2778" spans="1:19">
      <c r="A2778" s="70"/>
      <c r="B2778" s="70"/>
      <c r="C2778" s="131"/>
      <c r="D2778" s="198"/>
      <c r="E2778" s="68"/>
      <c r="S2778" s="68"/>
    </row>
    <row r="2779" spans="1:19">
      <c r="A2779" s="70"/>
      <c r="B2779" s="70"/>
      <c r="C2779" s="131"/>
      <c r="D2779" s="198"/>
      <c r="E2779" s="68"/>
      <c r="S2779" s="68"/>
    </row>
    <row r="2780" spans="1:19">
      <c r="A2780" s="70"/>
      <c r="B2780" s="70"/>
      <c r="C2780" s="131"/>
      <c r="D2780" s="198"/>
      <c r="E2780" s="68"/>
      <c r="S2780" s="68"/>
    </row>
    <row r="2781" spans="1:19">
      <c r="A2781" s="70"/>
      <c r="B2781" s="70"/>
      <c r="C2781" s="131"/>
      <c r="D2781" s="198"/>
      <c r="E2781" s="68"/>
      <c r="S2781" s="68"/>
    </row>
    <row r="2782" spans="1:19">
      <c r="A2782" s="70"/>
      <c r="B2782" s="70"/>
      <c r="C2782" s="131"/>
      <c r="D2782" s="198"/>
      <c r="E2782" s="68"/>
      <c r="S2782" s="68"/>
    </row>
    <row r="2783" spans="1:19">
      <c r="A2783" s="70"/>
      <c r="B2783" s="70"/>
      <c r="C2783" s="131"/>
      <c r="D2783" s="198"/>
      <c r="E2783" s="68"/>
      <c r="S2783" s="68"/>
    </row>
    <row r="2784" spans="1:19">
      <c r="A2784" s="70"/>
      <c r="B2784" s="70"/>
      <c r="C2784" s="131"/>
      <c r="D2784" s="198"/>
      <c r="E2784" s="68"/>
      <c r="S2784" s="68"/>
    </row>
    <row r="2785" spans="1:19">
      <c r="A2785" s="70"/>
      <c r="B2785" s="70"/>
      <c r="C2785" s="131"/>
      <c r="D2785" s="198"/>
      <c r="E2785" s="68"/>
      <c r="S2785" s="68"/>
    </row>
    <row r="2786" spans="1:19">
      <c r="A2786" s="70"/>
      <c r="B2786" s="70"/>
      <c r="C2786" s="131"/>
      <c r="D2786" s="198"/>
      <c r="E2786" s="68"/>
      <c r="S2786" s="68"/>
    </row>
    <row r="2787" spans="1:19">
      <c r="A2787" s="70"/>
      <c r="B2787" s="70"/>
      <c r="C2787" s="131"/>
      <c r="D2787" s="198"/>
      <c r="E2787" s="68"/>
      <c r="S2787" s="68"/>
    </row>
    <row r="2788" spans="1:19">
      <c r="A2788" s="70"/>
      <c r="B2788" s="70"/>
      <c r="C2788" s="131"/>
      <c r="D2788" s="198"/>
      <c r="E2788" s="68"/>
      <c r="S2788" s="68"/>
    </row>
    <row r="2789" spans="1:19">
      <c r="A2789" s="70"/>
      <c r="B2789" s="70"/>
      <c r="C2789" s="131"/>
      <c r="D2789" s="198"/>
      <c r="E2789" s="68"/>
      <c r="S2789" s="68"/>
    </row>
    <row r="2790" spans="1:19">
      <c r="A2790" s="70"/>
      <c r="B2790" s="70"/>
      <c r="C2790" s="131"/>
      <c r="D2790" s="198"/>
      <c r="E2790" s="68"/>
      <c r="S2790" s="68"/>
    </row>
    <row r="2791" spans="1:19">
      <c r="A2791" s="70"/>
      <c r="B2791" s="70"/>
      <c r="C2791" s="131"/>
      <c r="D2791" s="198"/>
      <c r="E2791" s="68"/>
      <c r="S2791" s="68"/>
    </row>
    <row r="2792" spans="1:19">
      <c r="A2792" s="70"/>
      <c r="B2792" s="70"/>
      <c r="C2792" s="131"/>
      <c r="D2792" s="198"/>
      <c r="E2792" s="68"/>
      <c r="S2792" s="68"/>
    </row>
    <row r="2793" spans="1:19">
      <c r="A2793" s="70"/>
      <c r="B2793" s="70"/>
      <c r="C2793" s="131"/>
      <c r="D2793" s="198"/>
      <c r="E2793" s="68"/>
      <c r="S2793" s="68"/>
    </row>
    <row r="2794" spans="1:19">
      <c r="A2794" s="70"/>
      <c r="B2794" s="70"/>
      <c r="C2794" s="131"/>
      <c r="D2794" s="198"/>
      <c r="E2794" s="68"/>
      <c r="S2794" s="68"/>
    </row>
    <row r="2795" spans="1:19">
      <c r="A2795" s="70"/>
      <c r="B2795" s="70"/>
      <c r="C2795" s="131"/>
      <c r="D2795" s="198"/>
      <c r="E2795" s="68"/>
      <c r="S2795" s="68"/>
    </row>
    <row r="2796" spans="1:19">
      <c r="A2796" s="70"/>
      <c r="B2796" s="70"/>
      <c r="C2796" s="131"/>
      <c r="D2796" s="198"/>
      <c r="E2796" s="68"/>
      <c r="S2796" s="68"/>
    </row>
    <row r="2797" spans="1:19">
      <c r="A2797" s="70"/>
      <c r="B2797" s="70"/>
      <c r="C2797" s="131"/>
      <c r="D2797" s="198"/>
      <c r="E2797" s="68"/>
      <c r="S2797" s="68"/>
    </row>
    <row r="2798" spans="1:19">
      <c r="A2798" s="70"/>
      <c r="B2798" s="70"/>
      <c r="C2798" s="131"/>
      <c r="D2798" s="198"/>
      <c r="E2798" s="68"/>
      <c r="S2798" s="68"/>
    </row>
    <row r="2799" spans="1:19">
      <c r="A2799" s="70"/>
      <c r="B2799" s="70"/>
      <c r="C2799" s="131"/>
      <c r="D2799" s="198"/>
      <c r="E2799" s="68"/>
      <c r="S2799" s="68"/>
    </row>
    <row r="2800" spans="1:19">
      <c r="A2800" s="70"/>
      <c r="B2800" s="70"/>
      <c r="C2800" s="131"/>
      <c r="D2800" s="198"/>
      <c r="E2800" s="68"/>
      <c r="S2800" s="68"/>
    </row>
    <row r="2801" spans="1:19">
      <c r="A2801" s="70"/>
      <c r="B2801" s="70"/>
      <c r="C2801" s="131"/>
      <c r="D2801" s="198"/>
      <c r="E2801" s="68"/>
      <c r="S2801" s="68"/>
    </row>
    <row r="2802" spans="1:19">
      <c r="A2802" s="70"/>
      <c r="B2802" s="70"/>
      <c r="C2802" s="131"/>
      <c r="D2802" s="198"/>
      <c r="E2802" s="68"/>
      <c r="S2802" s="68"/>
    </row>
    <row r="2803" spans="1:19">
      <c r="A2803" s="70"/>
      <c r="B2803" s="70"/>
      <c r="C2803" s="131"/>
      <c r="D2803" s="198"/>
      <c r="E2803" s="68"/>
      <c r="S2803" s="68"/>
    </row>
    <row r="2804" spans="1:19">
      <c r="A2804" s="70"/>
      <c r="B2804" s="70"/>
      <c r="C2804" s="131"/>
      <c r="D2804" s="198"/>
      <c r="E2804" s="68"/>
      <c r="S2804" s="68"/>
    </row>
    <row r="2805" spans="1:19">
      <c r="A2805" s="70"/>
      <c r="B2805" s="70"/>
      <c r="C2805" s="131"/>
      <c r="D2805" s="198"/>
      <c r="E2805" s="68"/>
      <c r="S2805" s="68"/>
    </row>
    <row r="2806" spans="1:19">
      <c r="A2806" s="70"/>
      <c r="B2806" s="70"/>
      <c r="C2806" s="131"/>
      <c r="D2806" s="198"/>
      <c r="E2806" s="68"/>
      <c r="S2806" s="68"/>
    </row>
    <row r="2807" spans="1:19">
      <c r="A2807" s="70"/>
      <c r="B2807" s="70"/>
      <c r="C2807" s="131"/>
      <c r="D2807" s="198"/>
      <c r="E2807" s="68"/>
      <c r="S2807" s="68"/>
    </row>
    <row r="2808" spans="1:19">
      <c r="A2808" s="70"/>
      <c r="B2808" s="70"/>
      <c r="C2808" s="131"/>
      <c r="D2808" s="198"/>
      <c r="E2808" s="68"/>
      <c r="S2808" s="68"/>
    </row>
    <row r="2809" spans="1:19">
      <c r="A2809" s="70"/>
      <c r="B2809" s="70"/>
      <c r="C2809" s="131"/>
      <c r="D2809" s="198"/>
      <c r="E2809" s="68"/>
      <c r="S2809" s="68"/>
    </row>
    <row r="2810" spans="1:19">
      <c r="A2810" s="70"/>
      <c r="B2810" s="70"/>
      <c r="C2810" s="131"/>
      <c r="D2810" s="198"/>
      <c r="E2810" s="68"/>
      <c r="S2810" s="68"/>
    </row>
    <row r="2811" spans="1:19">
      <c r="A2811" s="70"/>
      <c r="B2811" s="70"/>
      <c r="C2811" s="131"/>
      <c r="D2811" s="198"/>
      <c r="E2811" s="68"/>
      <c r="S2811" s="68"/>
    </row>
    <row r="2812" spans="1:19">
      <c r="A2812" s="70"/>
      <c r="B2812" s="70"/>
      <c r="C2812" s="131"/>
      <c r="D2812" s="198"/>
      <c r="E2812" s="68"/>
      <c r="S2812" s="68"/>
    </row>
    <row r="2813" spans="1:19">
      <c r="A2813" s="70"/>
      <c r="B2813" s="70"/>
      <c r="C2813" s="131"/>
      <c r="D2813" s="198"/>
      <c r="E2813" s="68"/>
      <c r="S2813" s="68"/>
    </row>
    <row r="2814" spans="1:19">
      <c r="A2814" s="70"/>
      <c r="B2814" s="70"/>
      <c r="C2814" s="131"/>
      <c r="D2814" s="198"/>
      <c r="E2814" s="68"/>
      <c r="S2814" s="68"/>
    </row>
    <row r="2815" spans="1:19">
      <c r="A2815" s="70"/>
      <c r="B2815" s="70"/>
      <c r="C2815" s="131"/>
      <c r="D2815" s="198"/>
      <c r="E2815" s="68"/>
      <c r="S2815" s="68"/>
    </row>
    <row r="2816" spans="1:19">
      <c r="A2816" s="70"/>
      <c r="B2816" s="70"/>
      <c r="C2816" s="131"/>
      <c r="D2816" s="198"/>
      <c r="E2816" s="68"/>
      <c r="S2816" s="68"/>
    </row>
    <row r="2817" spans="1:19">
      <c r="A2817" s="70"/>
      <c r="B2817" s="70"/>
      <c r="C2817" s="131"/>
      <c r="D2817" s="198"/>
      <c r="E2817" s="68"/>
      <c r="S2817" s="68"/>
    </row>
    <row r="2818" spans="1:19">
      <c r="A2818" s="70"/>
      <c r="B2818" s="70"/>
      <c r="C2818" s="131"/>
      <c r="D2818" s="198"/>
      <c r="E2818" s="68"/>
      <c r="S2818" s="68"/>
    </row>
    <row r="2819" spans="1:19">
      <c r="A2819" s="70"/>
      <c r="B2819" s="70"/>
      <c r="C2819" s="131"/>
      <c r="D2819" s="198"/>
      <c r="E2819" s="68"/>
      <c r="S2819" s="68"/>
    </row>
    <row r="2820" spans="1:19">
      <c r="A2820" s="70"/>
      <c r="B2820" s="70"/>
      <c r="C2820" s="131"/>
      <c r="D2820" s="198"/>
      <c r="E2820" s="68"/>
      <c r="S2820" s="68"/>
    </row>
    <row r="2821" spans="1:19">
      <c r="A2821" s="70"/>
      <c r="B2821" s="70"/>
      <c r="C2821" s="131"/>
      <c r="D2821" s="198"/>
      <c r="E2821" s="68"/>
      <c r="S2821" s="68"/>
    </row>
    <row r="2822" spans="1:19">
      <c r="A2822" s="70"/>
      <c r="B2822" s="70"/>
      <c r="C2822" s="131"/>
      <c r="D2822" s="198"/>
      <c r="E2822" s="68"/>
      <c r="S2822" s="68"/>
    </row>
    <row r="2823" spans="1:19">
      <c r="A2823" s="70"/>
      <c r="B2823" s="70"/>
      <c r="C2823" s="131"/>
      <c r="D2823" s="198"/>
      <c r="E2823" s="68"/>
      <c r="S2823" s="68"/>
    </row>
    <row r="2824" spans="1:19">
      <c r="A2824" s="70"/>
      <c r="B2824" s="70"/>
      <c r="C2824" s="131"/>
      <c r="D2824" s="198"/>
      <c r="E2824" s="68"/>
      <c r="S2824" s="68"/>
    </row>
    <row r="2825" spans="1:19">
      <c r="A2825" s="70"/>
      <c r="B2825" s="70"/>
      <c r="C2825" s="131"/>
      <c r="D2825" s="198"/>
      <c r="E2825" s="68"/>
      <c r="S2825" s="68"/>
    </row>
    <row r="2826" spans="1:19">
      <c r="A2826" s="70"/>
      <c r="B2826" s="70"/>
      <c r="C2826" s="131"/>
      <c r="D2826" s="198"/>
      <c r="E2826" s="68"/>
      <c r="S2826" s="68"/>
    </row>
    <row r="2827" spans="1:19">
      <c r="A2827" s="70"/>
      <c r="B2827" s="70"/>
      <c r="C2827" s="131"/>
      <c r="D2827" s="198"/>
      <c r="E2827" s="68"/>
      <c r="S2827" s="68"/>
    </row>
    <row r="2828" spans="1:19">
      <c r="A2828" s="70"/>
      <c r="B2828" s="70"/>
      <c r="C2828" s="131"/>
      <c r="D2828" s="198"/>
      <c r="E2828" s="68"/>
      <c r="S2828" s="68"/>
    </row>
    <row r="2829" spans="1:19">
      <c r="A2829" s="70"/>
      <c r="B2829" s="70"/>
      <c r="C2829" s="131"/>
      <c r="D2829" s="198"/>
      <c r="E2829" s="68"/>
      <c r="S2829" s="68"/>
    </row>
    <row r="2830" spans="1:19">
      <c r="A2830" s="70"/>
      <c r="B2830" s="70"/>
      <c r="C2830" s="131"/>
      <c r="D2830" s="198"/>
      <c r="E2830" s="68"/>
      <c r="S2830" s="68"/>
    </row>
    <row r="2831" spans="1:19">
      <c r="A2831" s="70"/>
      <c r="B2831" s="70"/>
      <c r="C2831" s="131"/>
      <c r="D2831" s="198"/>
      <c r="E2831" s="68"/>
      <c r="S2831" s="68"/>
    </row>
    <row r="2832" spans="1:19">
      <c r="A2832" s="70"/>
      <c r="B2832" s="70"/>
      <c r="C2832" s="131"/>
      <c r="D2832" s="198"/>
      <c r="E2832" s="68"/>
      <c r="S2832" s="68"/>
    </row>
    <row r="2833" spans="1:19">
      <c r="A2833" s="70"/>
      <c r="B2833" s="70"/>
      <c r="C2833" s="131"/>
      <c r="D2833" s="198"/>
      <c r="E2833" s="68"/>
      <c r="S2833" s="68"/>
    </row>
    <row r="2834" spans="1:19">
      <c r="A2834" s="70"/>
      <c r="B2834" s="70"/>
      <c r="C2834" s="131"/>
      <c r="D2834" s="198"/>
      <c r="E2834" s="68"/>
      <c r="S2834" s="68"/>
    </row>
    <row r="2835" spans="1:19">
      <c r="A2835" s="70"/>
      <c r="B2835" s="70"/>
      <c r="C2835" s="131"/>
      <c r="D2835" s="198"/>
      <c r="E2835" s="68"/>
      <c r="S2835" s="68"/>
    </row>
    <row r="2836" spans="1:19">
      <c r="A2836" s="70"/>
      <c r="B2836" s="70"/>
      <c r="C2836" s="131"/>
      <c r="D2836" s="198"/>
      <c r="E2836" s="68"/>
      <c r="S2836" s="68"/>
    </row>
    <row r="2837" spans="1:19">
      <c r="A2837" s="70"/>
      <c r="B2837" s="70"/>
      <c r="C2837" s="131"/>
      <c r="D2837" s="198"/>
      <c r="E2837" s="68"/>
      <c r="S2837" s="68"/>
    </row>
    <row r="2838" spans="1:19">
      <c r="A2838" s="70"/>
      <c r="B2838" s="70"/>
      <c r="C2838" s="131"/>
      <c r="D2838" s="198"/>
      <c r="E2838" s="68"/>
      <c r="S2838" s="68"/>
    </row>
    <row r="2839" spans="1:19">
      <c r="A2839" s="70"/>
      <c r="B2839" s="70"/>
      <c r="C2839" s="131"/>
      <c r="D2839" s="198"/>
      <c r="E2839" s="68"/>
      <c r="S2839" s="68"/>
    </row>
    <row r="2840" spans="1:19">
      <c r="A2840" s="70"/>
      <c r="B2840" s="70"/>
      <c r="C2840" s="131"/>
      <c r="D2840" s="198"/>
      <c r="E2840" s="68"/>
      <c r="S2840" s="68"/>
    </row>
    <row r="2841" spans="1:19">
      <c r="A2841" s="70"/>
      <c r="B2841" s="70"/>
      <c r="C2841" s="131"/>
      <c r="D2841" s="198"/>
      <c r="E2841" s="68"/>
      <c r="S2841" s="68"/>
    </row>
    <row r="2842" spans="1:19">
      <c r="A2842" s="70"/>
      <c r="B2842" s="70"/>
      <c r="C2842" s="131"/>
      <c r="D2842" s="198"/>
      <c r="E2842" s="68"/>
      <c r="S2842" s="68"/>
    </row>
    <row r="2843" spans="1:19">
      <c r="A2843" s="70"/>
      <c r="B2843" s="70"/>
      <c r="C2843" s="131"/>
      <c r="D2843" s="198"/>
      <c r="E2843" s="68"/>
      <c r="S2843" s="68"/>
    </row>
    <row r="2844" spans="1:19">
      <c r="A2844" s="70"/>
      <c r="B2844" s="70"/>
      <c r="C2844" s="131"/>
      <c r="D2844" s="198"/>
      <c r="E2844" s="68"/>
      <c r="S2844" s="68"/>
    </row>
    <row r="2845" spans="1:19">
      <c r="A2845" s="70"/>
      <c r="B2845" s="70"/>
      <c r="C2845" s="131"/>
      <c r="D2845" s="198"/>
      <c r="E2845" s="68"/>
      <c r="S2845" s="68"/>
    </row>
    <row r="2846" spans="1:19">
      <c r="A2846" s="70"/>
      <c r="B2846" s="70"/>
      <c r="C2846" s="131"/>
      <c r="D2846" s="198"/>
      <c r="E2846" s="68"/>
      <c r="S2846" s="68"/>
    </row>
    <row r="2847" spans="1:19">
      <c r="A2847" s="70"/>
      <c r="B2847" s="70"/>
      <c r="C2847" s="131"/>
      <c r="D2847" s="198"/>
      <c r="E2847" s="68"/>
      <c r="S2847" s="68"/>
    </row>
    <row r="2848" spans="1:19">
      <c r="A2848" s="70"/>
      <c r="B2848" s="70"/>
      <c r="C2848" s="131"/>
      <c r="D2848" s="198"/>
      <c r="E2848" s="68"/>
      <c r="S2848" s="68"/>
    </row>
    <row r="2849" spans="1:19">
      <c r="A2849" s="70"/>
      <c r="B2849" s="70"/>
      <c r="C2849" s="131"/>
      <c r="D2849" s="198"/>
      <c r="E2849" s="68"/>
      <c r="S2849" s="68"/>
    </row>
    <row r="2850" spans="1:19">
      <c r="A2850" s="70"/>
      <c r="B2850" s="70"/>
      <c r="C2850" s="131"/>
      <c r="D2850" s="198"/>
      <c r="E2850" s="68"/>
      <c r="S2850" s="68"/>
    </row>
    <row r="2851" spans="1:19">
      <c r="A2851" s="70"/>
      <c r="B2851" s="70"/>
      <c r="C2851" s="131"/>
      <c r="D2851" s="198"/>
      <c r="E2851" s="68"/>
      <c r="S2851" s="68"/>
    </row>
    <row r="2852" spans="1:19">
      <c r="A2852" s="70"/>
      <c r="B2852" s="70"/>
      <c r="C2852" s="131"/>
      <c r="D2852" s="198"/>
      <c r="E2852" s="68"/>
      <c r="S2852" s="68"/>
    </row>
    <row r="2853" spans="1:19">
      <c r="A2853" s="70"/>
      <c r="B2853" s="70"/>
      <c r="C2853" s="131"/>
      <c r="D2853" s="198"/>
      <c r="E2853" s="68"/>
      <c r="S2853" s="68"/>
    </row>
    <row r="2854" spans="1:19">
      <c r="A2854" s="70"/>
      <c r="B2854" s="70"/>
      <c r="C2854" s="131"/>
      <c r="D2854" s="198"/>
      <c r="E2854" s="68"/>
      <c r="S2854" s="68"/>
    </row>
    <row r="2855" spans="1:19">
      <c r="A2855" s="70"/>
      <c r="B2855" s="70"/>
      <c r="C2855" s="131"/>
      <c r="D2855" s="198"/>
      <c r="E2855" s="68"/>
      <c r="S2855" s="68"/>
    </row>
    <row r="2856" spans="1:19">
      <c r="A2856" s="70"/>
      <c r="B2856" s="70"/>
      <c r="C2856" s="131"/>
      <c r="D2856" s="198"/>
      <c r="E2856" s="68"/>
      <c r="S2856" s="68"/>
    </row>
    <row r="2857" spans="1:19">
      <c r="A2857" s="70"/>
      <c r="B2857" s="70"/>
      <c r="C2857" s="131"/>
      <c r="D2857" s="198"/>
      <c r="E2857" s="68"/>
      <c r="S2857" s="68"/>
    </row>
    <row r="2858" spans="1:19">
      <c r="A2858" s="70"/>
      <c r="B2858" s="70"/>
      <c r="C2858" s="131"/>
      <c r="D2858" s="198"/>
      <c r="E2858" s="68"/>
      <c r="S2858" s="68"/>
    </row>
    <row r="2859" spans="1:19">
      <c r="A2859" s="70"/>
      <c r="B2859" s="70"/>
      <c r="C2859" s="131"/>
      <c r="D2859" s="198"/>
      <c r="E2859" s="68"/>
      <c r="S2859" s="68"/>
    </row>
    <row r="2860" spans="1:19">
      <c r="A2860" s="70"/>
      <c r="B2860" s="70"/>
      <c r="C2860" s="131"/>
      <c r="D2860" s="198"/>
      <c r="E2860" s="68"/>
      <c r="S2860" s="68"/>
    </row>
    <row r="2861" spans="1:19">
      <c r="A2861" s="70"/>
      <c r="B2861" s="70"/>
      <c r="C2861" s="131"/>
      <c r="D2861" s="198"/>
      <c r="E2861" s="68"/>
      <c r="S2861" s="68"/>
    </row>
    <row r="2862" spans="1:19">
      <c r="A2862" s="70"/>
      <c r="B2862" s="70"/>
      <c r="C2862" s="131"/>
      <c r="D2862" s="198"/>
      <c r="E2862" s="68"/>
      <c r="S2862" s="68"/>
    </row>
    <row r="2863" spans="1:19">
      <c r="A2863" s="70"/>
      <c r="B2863" s="70"/>
      <c r="C2863" s="131"/>
      <c r="D2863" s="198"/>
      <c r="E2863" s="68"/>
      <c r="S2863" s="68"/>
    </row>
    <row r="2864" spans="1:19">
      <c r="A2864" s="70"/>
      <c r="B2864" s="70"/>
      <c r="C2864" s="131"/>
      <c r="D2864" s="198"/>
      <c r="E2864" s="68"/>
      <c r="S2864" s="68"/>
    </row>
    <row r="2865" spans="1:19">
      <c r="A2865" s="70"/>
      <c r="B2865" s="70"/>
      <c r="C2865" s="131"/>
      <c r="D2865" s="198"/>
      <c r="E2865" s="68"/>
      <c r="S2865" s="68"/>
    </row>
    <row r="2866" spans="1:19">
      <c r="A2866" s="70"/>
      <c r="B2866" s="70"/>
      <c r="C2866" s="131"/>
      <c r="D2866" s="198"/>
      <c r="E2866" s="68"/>
      <c r="S2866" s="68"/>
    </row>
    <row r="2867" spans="1:19">
      <c r="A2867" s="70"/>
      <c r="B2867" s="70"/>
      <c r="C2867" s="131"/>
      <c r="D2867" s="198"/>
      <c r="E2867" s="68"/>
      <c r="S2867" s="68"/>
    </row>
    <row r="2868" spans="1:19">
      <c r="A2868" s="70"/>
      <c r="B2868" s="70"/>
      <c r="C2868" s="131"/>
      <c r="D2868" s="198"/>
      <c r="E2868" s="68"/>
      <c r="S2868" s="68"/>
    </row>
    <row r="2869" spans="1:19">
      <c r="A2869" s="70"/>
      <c r="B2869" s="70"/>
      <c r="C2869" s="131"/>
      <c r="D2869" s="198"/>
      <c r="E2869" s="68"/>
      <c r="S2869" s="68"/>
    </row>
    <row r="2870" spans="1:19">
      <c r="A2870" s="70"/>
      <c r="B2870" s="70"/>
      <c r="C2870" s="131"/>
      <c r="D2870" s="198"/>
      <c r="E2870" s="68"/>
      <c r="S2870" s="68"/>
    </row>
    <row r="2871" spans="1:19">
      <c r="A2871" s="70"/>
      <c r="B2871" s="70"/>
      <c r="C2871" s="131"/>
      <c r="D2871" s="198"/>
      <c r="E2871" s="68"/>
      <c r="S2871" s="68"/>
    </row>
    <row r="2872" spans="1:19">
      <c r="A2872" s="70"/>
      <c r="B2872" s="70"/>
      <c r="C2872" s="131"/>
      <c r="D2872" s="198"/>
      <c r="E2872" s="68"/>
      <c r="S2872" s="68"/>
    </row>
    <row r="2873" spans="1:19">
      <c r="A2873" s="70"/>
      <c r="B2873" s="70"/>
      <c r="C2873" s="131"/>
      <c r="D2873" s="198"/>
      <c r="E2873" s="68"/>
      <c r="S2873" s="68"/>
    </row>
    <row r="2874" spans="1:19">
      <c r="A2874" s="70"/>
      <c r="B2874" s="70"/>
      <c r="C2874" s="131"/>
      <c r="D2874" s="198"/>
      <c r="E2874" s="68"/>
      <c r="S2874" s="68"/>
    </row>
    <row r="2875" spans="1:19">
      <c r="A2875" s="70"/>
      <c r="B2875" s="70"/>
      <c r="C2875" s="131"/>
      <c r="D2875" s="198"/>
      <c r="E2875" s="68"/>
      <c r="S2875" s="68"/>
    </row>
    <row r="2876" spans="1:19">
      <c r="A2876" s="70"/>
      <c r="B2876" s="70"/>
      <c r="C2876" s="131"/>
      <c r="D2876" s="198"/>
      <c r="E2876" s="68"/>
      <c r="S2876" s="68"/>
    </row>
    <row r="2877" spans="1:19">
      <c r="A2877" s="70"/>
      <c r="B2877" s="70"/>
      <c r="C2877" s="131"/>
      <c r="D2877" s="198"/>
      <c r="E2877" s="68"/>
      <c r="S2877" s="68"/>
    </row>
    <row r="2878" spans="1:19">
      <c r="A2878" s="70"/>
      <c r="B2878" s="70"/>
      <c r="C2878" s="131"/>
      <c r="D2878" s="198"/>
      <c r="E2878" s="68"/>
      <c r="S2878" s="68"/>
    </row>
    <row r="2879" spans="1:19">
      <c r="A2879" s="70"/>
      <c r="B2879" s="70"/>
      <c r="C2879" s="131"/>
      <c r="D2879" s="198"/>
      <c r="E2879" s="68"/>
      <c r="S2879" s="68"/>
    </row>
    <row r="2880" spans="1:19">
      <c r="A2880" s="70"/>
      <c r="B2880" s="70"/>
      <c r="C2880" s="131"/>
      <c r="D2880" s="198"/>
      <c r="E2880" s="68"/>
      <c r="S2880" s="68"/>
    </row>
    <row r="2881" spans="1:19">
      <c r="A2881" s="70"/>
      <c r="B2881" s="70"/>
      <c r="C2881" s="131"/>
      <c r="D2881" s="198"/>
      <c r="E2881" s="68"/>
      <c r="S2881" s="68"/>
    </row>
    <row r="2882" spans="1:19">
      <c r="A2882" s="70"/>
      <c r="B2882" s="70"/>
      <c r="C2882" s="131"/>
      <c r="D2882" s="198"/>
      <c r="E2882" s="68"/>
      <c r="S2882" s="68"/>
    </row>
    <row r="2883" spans="1:19">
      <c r="A2883" s="70"/>
      <c r="B2883" s="70"/>
      <c r="C2883" s="131"/>
      <c r="D2883" s="198"/>
      <c r="E2883" s="68"/>
      <c r="S2883" s="68"/>
    </row>
    <row r="2884" spans="1:19">
      <c r="A2884" s="70"/>
      <c r="B2884" s="70"/>
      <c r="C2884" s="131"/>
      <c r="D2884" s="198"/>
      <c r="E2884" s="68"/>
      <c r="S2884" s="68"/>
    </row>
    <row r="2885" spans="1:19">
      <c r="A2885" s="70"/>
      <c r="B2885" s="70"/>
      <c r="C2885" s="131"/>
      <c r="D2885" s="198"/>
      <c r="E2885" s="68"/>
      <c r="S2885" s="68"/>
    </row>
    <row r="2886" spans="1:19">
      <c r="A2886" s="70"/>
      <c r="B2886" s="70"/>
      <c r="C2886" s="131"/>
      <c r="D2886" s="198"/>
      <c r="E2886" s="68"/>
      <c r="S2886" s="68"/>
    </row>
    <row r="2887" spans="1:19">
      <c r="A2887" s="70"/>
      <c r="B2887" s="70"/>
      <c r="C2887" s="131"/>
      <c r="D2887" s="198"/>
      <c r="E2887" s="68"/>
      <c r="S2887" s="68"/>
    </row>
    <row r="2888" spans="1:19">
      <c r="A2888" s="70"/>
      <c r="B2888" s="70"/>
      <c r="C2888" s="131"/>
      <c r="D2888" s="198"/>
      <c r="E2888" s="68"/>
      <c r="S2888" s="68"/>
    </row>
    <row r="2889" spans="1:19">
      <c r="A2889" s="70"/>
      <c r="B2889" s="70"/>
      <c r="C2889" s="131"/>
      <c r="D2889" s="198"/>
      <c r="E2889" s="68"/>
      <c r="S2889" s="68"/>
    </row>
    <row r="2890" spans="1:19">
      <c r="A2890" s="70"/>
      <c r="B2890" s="70"/>
      <c r="C2890" s="131"/>
      <c r="D2890" s="198"/>
      <c r="E2890" s="68"/>
      <c r="S2890" s="68"/>
    </row>
    <row r="2891" spans="1:19">
      <c r="A2891" s="70"/>
      <c r="B2891" s="70"/>
      <c r="C2891" s="131"/>
      <c r="D2891" s="198"/>
      <c r="E2891" s="68"/>
      <c r="S2891" s="68"/>
    </row>
    <row r="2892" spans="1:19">
      <c r="A2892" s="70"/>
      <c r="B2892" s="70"/>
      <c r="C2892" s="131"/>
      <c r="D2892" s="198"/>
      <c r="E2892" s="68"/>
      <c r="S2892" s="68"/>
    </row>
    <row r="2893" spans="1:19">
      <c r="A2893" s="70"/>
      <c r="B2893" s="70"/>
      <c r="C2893" s="131"/>
      <c r="D2893" s="198"/>
      <c r="E2893" s="68"/>
      <c r="S2893" s="68"/>
    </row>
    <row r="2894" spans="1:19">
      <c r="A2894" s="70"/>
      <c r="B2894" s="70"/>
      <c r="C2894" s="131"/>
      <c r="D2894" s="198"/>
      <c r="E2894" s="68"/>
      <c r="S2894" s="68"/>
    </row>
    <row r="2895" spans="1:19">
      <c r="A2895" s="70"/>
      <c r="B2895" s="70"/>
      <c r="C2895" s="131"/>
      <c r="D2895" s="198"/>
      <c r="E2895" s="68"/>
      <c r="S2895" s="68"/>
    </row>
    <row r="2896" spans="1:19">
      <c r="A2896" s="70"/>
      <c r="B2896" s="70"/>
      <c r="C2896" s="131"/>
      <c r="D2896" s="198"/>
      <c r="E2896" s="68"/>
      <c r="S2896" s="68"/>
    </row>
    <row r="2897" spans="1:19">
      <c r="A2897" s="70"/>
      <c r="B2897" s="70"/>
      <c r="C2897" s="131"/>
      <c r="D2897" s="198"/>
      <c r="E2897" s="68"/>
      <c r="S2897" s="68"/>
    </row>
    <row r="2898" spans="1:19">
      <c r="A2898" s="70"/>
      <c r="B2898" s="70"/>
      <c r="C2898" s="131"/>
      <c r="D2898" s="198"/>
      <c r="E2898" s="68"/>
      <c r="S2898" s="68"/>
    </row>
    <row r="2899" spans="1:19">
      <c r="A2899" s="70"/>
      <c r="B2899" s="70"/>
      <c r="C2899" s="131"/>
      <c r="D2899" s="198"/>
      <c r="E2899" s="68"/>
      <c r="S2899" s="68"/>
    </row>
    <row r="2900" spans="1:19">
      <c r="A2900" s="70"/>
      <c r="B2900" s="70"/>
      <c r="C2900" s="131"/>
      <c r="D2900" s="198"/>
      <c r="E2900" s="68"/>
      <c r="S2900" s="68"/>
    </row>
    <row r="2901" spans="1:19">
      <c r="A2901" s="70"/>
      <c r="B2901" s="70"/>
      <c r="C2901" s="131"/>
      <c r="D2901" s="198"/>
      <c r="E2901" s="68"/>
      <c r="S2901" s="68"/>
    </row>
    <row r="2902" spans="1:19">
      <c r="A2902" s="70"/>
      <c r="B2902" s="70"/>
      <c r="C2902" s="131"/>
      <c r="D2902" s="198"/>
      <c r="E2902" s="68"/>
      <c r="S2902" s="68"/>
    </row>
    <row r="2903" spans="1:19">
      <c r="A2903" s="70"/>
      <c r="B2903" s="70"/>
      <c r="C2903" s="131"/>
      <c r="D2903" s="198"/>
      <c r="E2903" s="68"/>
      <c r="S2903" s="68"/>
    </row>
    <row r="2904" spans="1:19">
      <c r="A2904" s="70"/>
      <c r="B2904" s="70"/>
      <c r="C2904" s="131"/>
      <c r="D2904" s="198"/>
      <c r="E2904" s="68"/>
      <c r="S2904" s="68"/>
    </row>
    <row r="2905" spans="1:19">
      <c r="A2905" s="70"/>
      <c r="B2905" s="70"/>
      <c r="C2905" s="131"/>
      <c r="D2905" s="198"/>
      <c r="E2905" s="68"/>
      <c r="S2905" s="68"/>
    </row>
    <row r="2906" spans="1:19">
      <c r="A2906" s="70"/>
      <c r="B2906" s="70"/>
      <c r="C2906" s="131"/>
      <c r="D2906" s="198"/>
      <c r="E2906" s="68"/>
      <c r="S2906" s="68"/>
    </row>
    <row r="2907" spans="1:19">
      <c r="A2907" s="70"/>
      <c r="B2907" s="70"/>
      <c r="C2907" s="131"/>
      <c r="D2907" s="198"/>
      <c r="E2907" s="68"/>
      <c r="S2907" s="68"/>
    </row>
    <row r="2908" spans="1:19">
      <c r="A2908" s="70"/>
      <c r="B2908" s="70"/>
      <c r="C2908" s="131"/>
      <c r="D2908" s="198"/>
      <c r="E2908" s="68"/>
      <c r="S2908" s="68"/>
    </row>
    <row r="2909" spans="1:19">
      <c r="A2909" s="70"/>
      <c r="B2909" s="70"/>
      <c r="C2909" s="131"/>
      <c r="D2909" s="198"/>
      <c r="E2909" s="68"/>
      <c r="S2909" s="68"/>
    </row>
    <row r="2910" spans="1:19">
      <c r="A2910" s="70"/>
      <c r="B2910" s="70"/>
      <c r="C2910" s="131"/>
      <c r="D2910" s="198"/>
      <c r="E2910" s="68"/>
      <c r="S2910" s="68"/>
    </row>
    <row r="2911" spans="1:19">
      <c r="A2911" s="70"/>
      <c r="B2911" s="70"/>
      <c r="C2911" s="131"/>
      <c r="D2911" s="198"/>
      <c r="E2911" s="68"/>
      <c r="S2911" s="68"/>
    </row>
    <row r="2912" spans="1:19">
      <c r="A2912" s="70"/>
      <c r="B2912" s="70"/>
      <c r="C2912" s="131"/>
      <c r="D2912" s="198"/>
      <c r="E2912" s="68"/>
      <c r="S2912" s="68"/>
    </row>
    <row r="2913" spans="1:19">
      <c r="A2913" s="70"/>
      <c r="B2913" s="70"/>
      <c r="C2913" s="131"/>
      <c r="D2913" s="198"/>
      <c r="E2913" s="68"/>
      <c r="S2913" s="68"/>
    </row>
    <row r="2914" spans="1:19">
      <c r="A2914" s="70"/>
      <c r="B2914" s="70"/>
      <c r="C2914" s="131"/>
      <c r="D2914" s="198"/>
      <c r="E2914" s="68"/>
      <c r="S2914" s="68"/>
    </row>
    <row r="2915" spans="1:19">
      <c r="A2915" s="70"/>
      <c r="B2915" s="70"/>
      <c r="C2915" s="131"/>
      <c r="D2915" s="198"/>
      <c r="E2915" s="68"/>
      <c r="S2915" s="68"/>
    </row>
    <row r="2916" spans="1:19">
      <c r="A2916" s="70"/>
      <c r="B2916" s="70"/>
      <c r="C2916" s="131"/>
      <c r="D2916" s="198"/>
      <c r="E2916" s="68"/>
      <c r="S2916" s="68"/>
    </row>
    <row r="2917" spans="1:19">
      <c r="A2917" s="70"/>
      <c r="B2917" s="70"/>
      <c r="C2917" s="131"/>
      <c r="D2917" s="198"/>
      <c r="E2917" s="68"/>
      <c r="S2917" s="68"/>
    </row>
    <row r="2918" spans="1:19">
      <c r="A2918" s="70"/>
      <c r="B2918" s="70"/>
      <c r="C2918" s="131"/>
      <c r="D2918" s="198"/>
      <c r="E2918" s="68"/>
      <c r="S2918" s="68"/>
    </row>
    <row r="2919" spans="1:19">
      <c r="A2919" s="70"/>
      <c r="B2919" s="70"/>
      <c r="C2919" s="131"/>
      <c r="D2919" s="198"/>
      <c r="E2919" s="68"/>
      <c r="S2919" s="68"/>
    </row>
    <row r="2920" spans="1:19">
      <c r="A2920" s="70"/>
      <c r="B2920" s="70"/>
      <c r="C2920" s="131"/>
      <c r="D2920" s="198"/>
      <c r="E2920" s="68"/>
      <c r="S2920" s="68"/>
    </row>
    <row r="2921" spans="1:19">
      <c r="A2921" s="70"/>
      <c r="B2921" s="70"/>
      <c r="C2921" s="131"/>
      <c r="D2921" s="198"/>
      <c r="E2921" s="68"/>
      <c r="S2921" s="68"/>
    </row>
    <row r="2922" spans="1:19">
      <c r="A2922" s="70"/>
      <c r="B2922" s="70"/>
      <c r="C2922" s="131"/>
      <c r="D2922" s="198"/>
      <c r="E2922" s="68"/>
      <c r="S2922" s="68"/>
    </row>
    <row r="2923" spans="1:19">
      <c r="A2923" s="70"/>
      <c r="B2923" s="70"/>
      <c r="C2923" s="131"/>
      <c r="D2923" s="198"/>
      <c r="E2923" s="68"/>
      <c r="S2923" s="68"/>
    </row>
    <row r="2924" spans="1:19">
      <c r="A2924" s="70"/>
      <c r="B2924" s="70"/>
      <c r="C2924" s="131"/>
      <c r="D2924" s="198"/>
      <c r="E2924" s="68"/>
      <c r="S2924" s="68"/>
    </row>
    <row r="2925" spans="1:19">
      <c r="A2925" s="70"/>
      <c r="B2925" s="70"/>
      <c r="C2925" s="131"/>
      <c r="D2925" s="198"/>
      <c r="E2925" s="68"/>
      <c r="S2925" s="68"/>
    </row>
    <row r="2926" spans="1:19">
      <c r="A2926" s="70"/>
      <c r="B2926" s="70"/>
      <c r="C2926" s="131"/>
      <c r="D2926" s="198"/>
      <c r="E2926" s="68"/>
      <c r="S2926" s="68"/>
    </row>
    <row r="2927" spans="1:19">
      <c r="A2927" s="70"/>
      <c r="B2927" s="70"/>
      <c r="C2927" s="131"/>
      <c r="D2927" s="198"/>
      <c r="E2927" s="68"/>
      <c r="S2927" s="68"/>
    </row>
    <row r="2928" spans="1:19">
      <c r="A2928" s="70"/>
      <c r="B2928" s="70"/>
      <c r="C2928" s="131"/>
      <c r="D2928" s="198"/>
      <c r="E2928" s="68"/>
      <c r="S2928" s="68"/>
    </row>
    <row r="2929" spans="1:19">
      <c r="A2929" s="70"/>
      <c r="B2929" s="70"/>
      <c r="C2929" s="131"/>
      <c r="D2929" s="198"/>
      <c r="E2929" s="68"/>
      <c r="S2929" s="68"/>
    </row>
    <row r="2930" spans="1:19">
      <c r="A2930" s="70"/>
      <c r="B2930" s="70"/>
      <c r="C2930" s="131"/>
      <c r="D2930" s="198"/>
      <c r="E2930" s="68"/>
      <c r="S2930" s="68"/>
    </row>
    <row r="2931" spans="1:19">
      <c r="A2931" s="70"/>
      <c r="B2931" s="70"/>
      <c r="C2931" s="131"/>
      <c r="D2931" s="198"/>
      <c r="E2931" s="68"/>
      <c r="S2931" s="68"/>
    </row>
    <row r="2932" spans="1:19">
      <c r="A2932" s="70"/>
      <c r="B2932" s="70"/>
      <c r="C2932" s="131"/>
      <c r="D2932" s="198"/>
      <c r="E2932" s="68"/>
      <c r="S2932" s="68"/>
    </row>
    <row r="2933" spans="1:19">
      <c r="A2933" s="70"/>
      <c r="B2933" s="70"/>
      <c r="C2933" s="131"/>
      <c r="D2933" s="198"/>
      <c r="E2933" s="68"/>
      <c r="S2933" s="68"/>
    </row>
    <row r="2934" spans="1:19">
      <c r="A2934" s="70"/>
      <c r="B2934" s="70"/>
      <c r="C2934" s="131"/>
      <c r="D2934" s="198"/>
      <c r="E2934" s="68"/>
      <c r="S2934" s="68"/>
    </row>
    <row r="2935" spans="1:19">
      <c r="A2935" s="70"/>
      <c r="B2935" s="70"/>
      <c r="C2935" s="131"/>
      <c r="D2935" s="198"/>
      <c r="E2935" s="68"/>
      <c r="S2935" s="68"/>
    </row>
  </sheetData>
  <sheetProtection sheet="1" objects="1" scenarios="1" selectLockedCells="1"/>
  <autoFilter ref="A4:R204">
    <filterColumn colId="6"/>
    <filterColumn colId="13"/>
  </autoFilter>
  <mergeCells count="3">
    <mergeCell ref="E1:E2"/>
    <mergeCell ref="B1:D2"/>
    <mergeCell ref="S1:S2"/>
  </mergeCells>
  <pageMargins left="0.38" right="0.36" top="0.98425196850393704" bottom="0.98425196850393704" header="0.51181102362204722" footer="0.51181102362204722"/>
  <pageSetup paperSize="9" scale="10"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Foglio11">
    <tabColor rgb="FF008000"/>
    <pageSetUpPr fitToPage="1"/>
  </sheetPr>
  <dimension ref="A1:V1006"/>
  <sheetViews>
    <sheetView workbookViewId="0">
      <pane ySplit="4" topLeftCell="A5" activePane="bottomLeft" state="frozen"/>
      <selection pane="bottomLeft" activeCell="B5" sqref="B5:L6"/>
    </sheetView>
  </sheetViews>
  <sheetFormatPr defaultRowHeight="15"/>
  <cols>
    <col min="1" max="1" width="5.7109375" style="4" customWidth="1"/>
    <col min="2" max="2" width="10.5703125" style="83" customWidth="1"/>
    <col min="3" max="3" width="12.42578125" style="112" customWidth="1"/>
    <col min="4" max="4" width="30.42578125" style="152" customWidth="1"/>
    <col min="5" max="5" width="7.7109375" style="204" customWidth="1"/>
    <col min="6" max="6" width="11.42578125" style="182" customWidth="1"/>
    <col min="7" max="7" width="11.42578125" style="190" customWidth="1"/>
    <col min="8" max="10" width="11.42578125" style="182" customWidth="1"/>
    <col min="11" max="11" width="11.42578125" style="217" customWidth="1"/>
    <col min="12" max="12" width="11.42578125" style="190" customWidth="1"/>
    <col min="13" max="16384" width="9.140625" style="4"/>
  </cols>
  <sheetData>
    <row r="1" spans="1:12" ht="15.95" customHeight="1">
      <c r="A1" s="206"/>
      <c r="B1" s="207"/>
      <c r="C1" s="691" t="s">
        <v>100</v>
      </c>
      <c r="D1" s="691"/>
      <c r="E1" s="271"/>
      <c r="F1" s="171"/>
      <c r="G1" s="184"/>
      <c r="H1" s="171"/>
      <c r="I1" s="171"/>
      <c r="J1" s="171"/>
      <c r="K1" s="213"/>
      <c r="L1" s="184"/>
    </row>
    <row r="2" spans="1:12" ht="15.95" customHeight="1">
      <c r="A2" s="206"/>
      <c r="B2" s="207"/>
      <c r="C2" s="691"/>
      <c r="D2" s="691"/>
      <c r="E2" s="271"/>
      <c r="F2" s="183">
        <f t="shared" ref="F2:L2" si="0">SUBTOTAL(9,F5:F1004)</f>
        <v>0</v>
      </c>
      <c r="G2" s="241">
        <f t="shared" si="0"/>
        <v>0</v>
      </c>
      <c r="H2" s="183">
        <f t="shared" si="0"/>
        <v>0</v>
      </c>
      <c r="I2" s="183">
        <f t="shared" si="0"/>
        <v>0</v>
      </c>
      <c r="J2" s="242">
        <f t="shared" si="0"/>
        <v>0</v>
      </c>
      <c r="K2" s="183">
        <f t="shared" si="0"/>
        <v>0</v>
      </c>
      <c r="L2" s="241">
        <f t="shared" si="0"/>
        <v>0</v>
      </c>
    </row>
    <row r="3" spans="1:12" ht="15.95" customHeight="1">
      <c r="A3" s="206"/>
      <c r="B3" s="207"/>
      <c r="C3" s="208"/>
      <c r="D3" s="209"/>
      <c r="E3" s="271"/>
      <c r="F3" s="171"/>
      <c r="G3" s="184"/>
      <c r="H3" s="171"/>
      <c r="I3" s="171"/>
      <c r="J3" s="171"/>
      <c r="K3" s="213"/>
      <c r="L3" s="184"/>
    </row>
    <row r="4" spans="1:12" s="232" customFormat="1" ht="25.5" customHeight="1">
      <c r="A4" s="231"/>
      <c r="B4" s="218" t="s">
        <v>69</v>
      </c>
      <c r="C4" s="229" t="s">
        <v>26</v>
      </c>
      <c r="D4" s="230" t="s">
        <v>28</v>
      </c>
      <c r="E4" s="272" t="s">
        <v>70</v>
      </c>
      <c r="F4" s="224" t="s">
        <v>62</v>
      </c>
      <c r="G4" s="225" t="s">
        <v>93</v>
      </c>
      <c r="H4" s="224" t="s">
        <v>63</v>
      </c>
      <c r="I4" s="224" t="s">
        <v>71</v>
      </c>
      <c r="J4" s="226" t="s">
        <v>79</v>
      </c>
      <c r="K4" s="224" t="s">
        <v>104</v>
      </c>
      <c r="L4" s="225" t="s">
        <v>17232</v>
      </c>
    </row>
    <row r="5" spans="1:12">
      <c r="A5" s="149">
        <v>1</v>
      </c>
      <c r="B5" s="526"/>
      <c r="C5" s="233"/>
      <c r="D5" s="18"/>
      <c r="E5" s="273"/>
      <c r="F5" s="172"/>
      <c r="G5" s="185"/>
      <c r="H5" s="172"/>
      <c r="I5" s="172"/>
      <c r="J5" s="173"/>
      <c r="K5" s="214"/>
      <c r="L5" s="185"/>
    </row>
    <row r="6" spans="1:12">
      <c r="A6" s="276">
        <v>2</v>
      </c>
      <c r="B6" s="528"/>
      <c r="C6" s="260"/>
      <c r="D6" s="23"/>
      <c r="E6" s="277"/>
      <c r="F6" s="174"/>
      <c r="G6" s="186"/>
      <c r="H6" s="174"/>
      <c r="I6" s="174"/>
      <c r="J6" s="175"/>
      <c r="K6" s="215"/>
      <c r="L6" s="186"/>
    </row>
    <row r="7" spans="1:12">
      <c r="A7" s="149">
        <v>3</v>
      </c>
      <c r="B7" s="526"/>
      <c r="C7" s="233"/>
      <c r="D7" s="18"/>
      <c r="E7" s="273"/>
      <c r="F7" s="172"/>
      <c r="G7" s="185"/>
      <c r="H7" s="172"/>
      <c r="I7" s="172"/>
      <c r="J7" s="173"/>
      <c r="K7" s="214"/>
      <c r="L7" s="185"/>
    </row>
    <row r="8" spans="1:12">
      <c r="A8" s="276">
        <v>4</v>
      </c>
      <c r="B8" s="528"/>
      <c r="C8" s="260"/>
      <c r="D8" s="23"/>
      <c r="E8" s="277"/>
      <c r="F8" s="174"/>
      <c r="G8" s="186"/>
      <c r="H8" s="174"/>
      <c r="I8" s="174"/>
      <c r="J8" s="175"/>
      <c r="K8" s="215"/>
      <c r="L8" s="186"/>
    </row>
    <row r="9" spans="1:12">
      <c r="A9" s="149">
        <v>5</v>
      </c>
      <c r="B9" s="526"/>
      <c r="C9" s="233"/>
      <c r="D9" s="18"/>
      <c r="E9" s="273"/>
      <c r="F9" s="172"/>
      <c r="G9" s="185"/>
      <c r="H9" s="172"/>
      <c r="I9" s="172"/>
      <c r="J9" s="173"/>
      <c r="K9" s="214"/>
      <c r="L9" s="185"/>
    </row>
    <row r="10" spans="1:12">
      <c r="A10" s="276">
        <v>6</v>
      </c>
      <c r="B10" s="528"/>
      <c r="C10" s="260"/>
      <c r="D10" s="23"/>
      <c r="E10" s="277"/>
      <c r="F10" s="174"/>
      <c r="G10" s="186"/>
      <c r="H10" s="174"/>
      <c r="I10" s="174"/>
      <c r="J10" s="175"/>
      <c r="K10" s="215"/>
      <c r="L10" s="186"/>
    </row>
    <row r="11" spans="1:12">
      <c r="A11" s="149">
        <v>7</v>
      </c>
      <c r="B11" s="526"/>
      <c r="C11" s="233"/>
      <c r="D11" s="18"/>
      <c r="E11" s="273"/>
      <c r="F11" s="172"/>
      <c r="G11" s="185"/>
      <c r="H11" s="172"/>
      <c r="I11" s="172"/>
      <c r="J11" s="173"/>
      <c r="K11" s="214"/>
      <c r="L11" s="185"/>
    </row>
    <row r="12" spans="1:12">
      <c r="A12" s="276">
        <v>8</v>
      </c>
      <c r="B12" s="528"/>
      <c r="C12" s="260"/>
      <c r="D12" s="23"/>
      <c r="E12" s="277"/>
      <c r="F12" s="174"/>
      <c r="G12" s="186"/>
      <c r="H12" s="174"/>
      <c r="I12" s="174"/>
      <c r="J12" s="175"/>
      <c r="K12" s="215"/>
      <c r="L12" s="186"/>
    </row>
    <row r="13" spans="1:12">
      <c r="A13" s="149">
        <v>9</v>
      </c>
      <c r="B13" s="526"/>
      <c r="C13" s="233"/>
      <c r="D13" s="18"/>
      <c r="E13" s="273"/>
      <c r="F13" s="172"/>
      <c r="G13" s="185"/>
      <c r="H13" s="172"/>
      <c r="I13" s="172"/>
      <c r="J13" s="173"/>
      <c r="K13" s="214"/>
      <c r="L13" s="185"/>
    </row>
    <row r="14" spans="1:12">
      <c r="A14" s="276">
        <v>10</v>
      </c>
      <c r="B14" s="528"/>
      <c r="C14" s="260"/>
      <c r="D14" s="23"/>
      <c r="E14" s="277"/>
      <c r="F14" s="174"/>
      <c r="G14" s="186"/>
      <c r="H14" s="174"/>
      <c r="I14" s="174"/>
      <c r="J14" s="175"/>
      <c r="K14" s="215"/>
      <c r="L14" s="186"/>
    </row>
    <row r="15" spans="1:12">
      <c r="A15" s="149">
        <v>11</v>
      </c>
      <c r="B15" s="526"/>
      <c r="C15" s="233"/>
      <c r="D15" s="18"/>
      <c r="E15" s="273"/>
      <c r="F15" s="172"/>
      <c r="G15" s="185"/>
      <c r="H15" s="172"/>
      <c r="I15" s="172"/>
      <c r="J15" s="173"/>
      <c r="K15" s="214"/>
      <c r="L15" s="185"/>
    </row>
    <row r="16" spans="1:12">
      <c r="A16" s="276">
        <v>12</v>
      </c>
      <c r="B16" s="528"/>
      <c r="C16" s="260"/>
      <c r="D16" s="23"/>
      <c r="E16" s="277"/>
      <c r="F16" s="174"/>
      <c r="G16" s="186"/>
      <c r="H16" s="174"/>
      <c r="I16" s="174"/>
      <c r="J16" s="175"/>
      <c r="K16" s="215"/>
      <c r="L16" s="186"/>
    </row>
    <row r="17" spans="1:12">
      <c r="A17" s="149">
        <v>13</v>
      </c>
      <c r="B17" s="526"/>
      <c r="C17" s="233"/>
      <c r="D17" s="18"/>
      <c r="E17" s="273"/>
      <c r="F17" s="172"/>
      <c r="G17" s="185"/>
      <c r="H17" s="172"/>
      <c r="I17" s="172"/>
      <c r="J17" s="173"/>
      <c r="K17" s="214"/>
      <c r="L17" s="185"/>
    </row>
    <row r="18" spans="1:12">
      <c r="A18" s="276">
        <v>14</v>
      </c>
      <c r="B18" s="528"/>
      <c r="C18" s="260"/>
      <c r="D18" s="23"/>
      <c r="E18" s="277"/>
      <c r="F18" s="174"/>
      <c r="G18" s="186"/>
      <c r="H18" s="174"/>
      <c r="I18" s="174"/>
      <c r="J18" s="175"/>
      <c r="K18" s="215"/>
      <c r="L18" s="186"/>
    </row>
    <row r="19" spans="1:12">
      <c r="A19" s="149">
        <v>15</v>
      </c>
      <c r="B19" s="526"/>
      <c r="C19" s="233"/>
      <c r="D19" s="18"/>
      <c r="E19" s="273"/>
      <c r="F19" s="172"/>
      <c r="G19" s="185"/>
      <c r="H19" s="172"/>
      <c r="I19" s="172"/>
      <c r="J19" s="173"/>
      <c r="K19" s="214"/>
      <c r="L19" s="185"/>
    </row>
    <row r="20" spans="1:12">
      <c r="A20" s="276">
        <v>16</v>
      </c>
      <c r="B20" s="528"/>
      <c r="C20" s="260"/>
      <c r="D20" s="23"/>
      <c r="E20" s="277"/>
      <c r="F20" s="174"/>
      <c r="G20" s="186"/>
      <c r="H20" s="174"/>
      <c r="I20" s="174"/>
      <c r="J20" s="175"/>
      <c r="K20" s="215"/>
      <c r="L20" s="186"/>
    </row>
    <row r="21" spans="1:12">
      <c r="A21" s="149">
        <v>17</v>
      </c>
      <c r="B21" s="526"/>
      <c r="C21" s="233"/>
      <c r="D21" s="18"/>
      <c r="E21" s="273"/>
      <c r="F21" s="172"/>
      <c r="G21" s="185"/>
      <c r="H21" s="172"/>
      <c r="I21" s="172"/>
      <c r="J21" s="173"/>
      <c r="K21" s="214"/>
      <c r="L21" s="185"/>
    </row>
    <row r="22" spans="1:12">
      <c r="A22" s="276">
        <v>18</v>
      </c>
      <c r="B22" s="528"/>
      <c r="C22" s="260"/>
      <c r="D22" s="23"/>
      <c r="E22" s="277"/>
      <c r="F22" s="174"/>
      <c r="G22" s="186"/>
      <c r="H22" s="174"/>
      <c r="I22" s="174"/>
      <c r="J22" s="175"/>
      <c r="K22" s="215"/>
      <c r="L22" s="186"/>
    </row>
    <row r="23" spans="1:12">
      <c r="A23" s="149">
        <v>19</v>
      </c>
      <c r="B23" s="526"/>
      <c r="C23" s="233"/>
      <c r="D23" s="18"/>
      <c r="E23" s="273"/>
      <c r="F23" s="172"/>
      <c r="G23" s="185"/>
      <c r="H23" s="172"/>
      <c r="I23" s="172"/>
      <c r="J23" s="173"/>
      <c r="K23" s="214"/>
      <c r="L23" s="185"/>
    </row>
    <row r="24" spans="1:12">
      <c r="A24" s="276">
        <v>20</v>
      </c>
      <c r="B24" s="528"/>
      <c r="C24" s="260"/>
      <c r="D24" s="23"/>
      <c r="E24" s="277"/>
      <c r="F24" s="174"/>
      <c r="G24" s="186"/>
      <c r="H24" s="174"/>
      <c r="I24" s="174"/>
      <c r="J24" s="175"/>
      <c r="K24" s="215"/>
      <c r="L24" s="186"/>
    </row>
    <row r="25" spans="1:12">
      <c r="A25" s="149">
        <v>21</v>
      </c>
      <c r="B25" s="526"/>
      <c r="C25" s="233"/>
      <c r="D25" s="18"/>
      <c r="E25" s="273"/>
      <c r="F25" s="172"/>
      <c r="G25" s="185"/>
      <c r="H25" s="172"/>
      <c r="I25" s="172"/>
      <c r="J25" s="173"/>
      <c r="K25" s="214"/>
      <c r="L25" s="185"/>
    </row>
    <row r="26" spans="1:12">
      <c r="A26" s="276">
        <v>22</v>
      </c>
      <c r="B26" s="528"/>
      <c r="C26" s="260"/>
      <c r="D26" s="23"/>
      <c r="E26" s="277"/>
      <c r="F26" s="174"/>
      <c r="G26" s="186"/>
      <c r="H26" s="174"/>
      <c r="I26" s="174"/>
      <c r="J26" s="175"/>
      <c r="K26" s="215"/>
      <c r="L26" s="186"/>
    </row>
    <row r="27" spans="1:12">
      <c r="A27" s="149">
        <v>23</v>
      </c>
      <c r="B27" s="526"/>
      <c r="C27" s="233"/>
      <c r="D27" s="18"/>
      <c r="E27" s="273"/>
      <c r="F27" s="172"/>
      <c r="G27" s="185"/>
      <c r="H27" s="172"/>
      <c r="I27" s="172"/>
      <c r="J27" s="173"/>
      <c r="K27" s="214"/>
      <c r="L27" s="185"/>
    </row>
    <row r="28" spans="1:12">
      <c r="A28" s="276">
        <v>24</v>
      </c>
      <c r="B28" s="528"/>
      <c r="C28" s="260"/>
      <c r="D28" s="23"/>
      <c r="E28" s="277"/>
      <c r="F28" s="174"/>
      <c r="G28" s="186"/>
      <c r="H28" s="174"/>
      <c r="I28" s="174"/>
      <c r="J28" s="175"/>
      <c r="K28" s="215"/>
      <c r="L28" s="186"/>
    </row>
    <row r="29" spans="1:12">
      <c r="A29" s="149">
        <v>25</v>
      </c>
      <c r="B29" s="526"/>
      <c r="C29" s="233"/>
      <c r="D29" s="18"/>
      <c r="E29" s="273"/>
      <c r="F29" s="172"/>
      <c r="G29" s="185"/>
      <c r="H29" s="172"/>
      <c r="I29" s="172"/>
      <c r="J29" s="173"/>
      <c r="K29" s="214"/>
      <c r="L29" s="185"/>
    </row>
    <row r="30" spans="1:12">
      <c r="A30" s="276">
        <v>26</v>
      </c>
      <c r="B30" s="528"/>
      <c r="C30" s="260"/>
      <c r="D30" s="23"/>
      <c r="E30" s="277"/>
      <c r="F30" s="174"/>
      <c r="G30" s="186"/>
      <c r="H30" s="174"/>
      <c r="I30" s="174"/>
      <c r="J30" s="175"/>
      <c r="K30" s="215"/>
      <c r="L30" s="186"/>
    </row>
    <row r="31" spans="1:12">
      <c r="A31" s="149">
        <v>27</v>
      </c>
      <c r="B31" s="526"/>
      <c r="C31" s="233"/>
      <c r="D31" s="18"/>
      <c r="E31" s="273"/>
      <c r="F31" s="172"/>
      <c r="G31" s="185"/>
      <c r="H31" s="172"/>
      <c r="I31" s="172"/>
      <c r="J31" s="173"/>
      <c r="K31" s="214"/>
      <c r="L31" s="185"/>
    </row>
    <row r="32" spans="1:12">
      <c r="A32" s="276">
        <v>28</v>
      </c>
      <c r="B32" s="528"/>
      <c r="C32" s="260"/>
      <c r="D32" s="23"/>
      <c r="E32" s="277"/>
      <c r="F32" s="174"/>
      <c r="G32" s="186"/>
      <c r="H32" s="174"/>
      <c r="I32" s="174"/>
      <c r="J32" s="175"/>
      <c r="K32" s="215"/>
      <c r="L32" s="186"/>
    </row>
    <row r="33" spans="1:12">
      <c r="A33" s="149">
        <v>29</v>
      </c>
      <c r="B33" s="526"/>
      <c r="C33" s="233"/>
      <c r="D33" s="18"/>
      <c r="E33" s="273"/>
      <c r="F33" s="172"/>
      <c r="G33" s="185"/>
      <c r="H33" s="172"/>
      <c r="I33" s="172"/>
      <c r="J33" s="173"/>
      <c r="K33" s="214"/>
      <c r="L33" s="185"/>
    </row>
    <row r="34" spans="1:12">
      <c r="A34" s="276">
        <v>30</v>
      </c>
      <c r="B34" s="528"/>
      <c r="C34" s="260"/>
      <c r="D34" s="23"/>
      <c r="E34" s="277"/>
      <c r="F34" s="174"/>
      <c r="G34" s="186"/>
      <c r="H34" s="174"/>
      <c r="I34" s="174"/>
      <c r="J34" s="175"/>
      <c r="K34" s="215"/>
      <c r="L34" s="186"/>
    </row>
    <row r="35" spans="1:12">
      <c r="A35" s="149">
        <v>31</v>
      </c>
      <c r="B35" s="526"/>
      <c r="C35" s="233"/>
      <c r="D35" s="18"/>
      <c r="E35" s="273"/>
      <c r="F35" s="172"/>
      <c r="G35" s="185"/>
      <c r="H35" s="172"/>
      <c r="I35" s="172"/>
      <c r="J35" s="173"/>
      <c r="K35" s="214"/>
      <c r="L35" s="185"/>
    </row>
    <row r="36" spans="1:12">
      <c r="A36" s="276">
        <v>32</v>
      </c>
      <c r="B36" s="528"/>
      <c r="C36" s="260"/>
      <c r="D36" s="23"/>
      <c r="E36" s="277"/>
      <c r="F36" s="174"/>
      <c r="G36" s="186"/>
      <c r="H36" s="174"/>
      <c r="I36" s="174"/>
      <c r="J36" s="175"/>
      <c r="K36" s="215"/>
      <c r="L36" s="186"/>
    </row>
    <row r="37" spans="1:12">
      <c r="A37" s="149">
        <v>33</v>
      </c>
      <c r="B37" s="526"/>
      <c r="C37" s="233"/>
      <c r="D37" s="18"/>
      <c r="E37" s="273"/>
      <c r="F37" s="172"/>
      <c r="G37" s="185"/>
      <c r="H37" s="172"/>
      <c r="I37" s="172"/>
      <c r="J37" s="173"/>
      <c r="K37" s="214"/>
      <c r="L37" s="185"/>
    </row>
    <row r="38" spans="1:12">
      <c r="A38" s="276">
        <v>34</v>
      </c>
      <c r="B38" s="528"/>
      <c r="C38" s="260"/>
      <c r="D38" s="23"/>
      <c r="E38" s="277"/>
      <c r="F38" s="174"/>
      <c r="G38" s="186"/>
      <c r="H38" s="174"/>
      <c r="I38" s="174"/>
      <c r="J38" s="175"/>
      <c r="K38" s="215"/>
      <c r="L38" s="186"/>
    </row>
    <row r="39" spans="1:12">
      <c r="A39" s="149">
        <v>35</v>
      </c>
      <c r="B39" s="526"/>
      <c r="C39" s="233"/>
      <c r="D39" s="18"/>
      <c r="E39" s="273"/>
      <c r="F39" s="172"/>
      <c r="G39" s="185"/>
      <c r="H39" s="172"/>
      <c r="I39" s="172"/>
      <c r="J39" s="173"/>
      <c r="K39" s="214"/>
      <c r="L39" s="185"/>
    </row>
    <row r="40" spans="1:12">
      <c r="A40" s="276">
        <v>36</v>
      </c>
      <c r="B40" s="528"/>
      <c r="C40" s="260"/>
      <c r="D40" s="23"/>
      <c r="E40" s="277"/>
      <c r="F40" s="174"/>
      <c r="G40" s="186"/>
      <c r="H40" s="174"/>
      <c r="I40" s="174"/>
      <c r="J40" s="175"/>
      <c r="K40" s="215"/>
      <c r="L40" s="186"/>
    </row>
    <row r="41" spans="1:12">
      <c r="A41" s="149">
        <v>37</v>
      </c>
      <c r="B41" s="526"/>
      <c r="C41" s="233"/>
      <c r="D41" s="18"/>
      <c r="E41" s="273"/>
      <c r="F41" s="172"/>
      <c r="G41" s="185"/>
      <c r="H41" s="172"/>
      <c r="I41" s="172"/>
      <c r="J41" s="173"/>
      <c r="K41" s="214"/>
      <c r="L41" s="185"/>
    </row>
    <row r="42" spans="1:12">
      <c r="A42" s="276">
        <v>38</v>
      </c>
      <c r="B42" s="528"/>
      <c r="C42" s="260"/>
      <c r="D42" s="23"/>
      <c r="E42" s="277"/>
      <c r="F42" s="174"/>
      <c r="G42" s="186"/>
      <c r="H42" s="174"/>
      <c r="I42" s="174"/>
      <c r="J42" s="175"/>
      <c r="K42" s="215"/>
      <c r="L42" s="186"/>
    </row>
    <row r="43" spans="1:12">
      <c r="A43" s="149">
        <v>39</v>
      </c>
      <c r="B43" s="526"/>
      <c r="C43" s="233"/>
      <c r="D43" s="18"/>
      <c r="E43" s="273"/>
      <c r="F43" s="172"/>
      <c r="G43" s="185"/>
      <c r="H43" s="172"/>
      <c r="I43" s="172"/>
      <c r="J43" s="173"/>
      <c r="K43" s="214"/>
      <c r="L43" s="185"/>
    </row>
    <row r="44" spans="1:12">
      <c r="A44" s="276">
        <v>40</v>
      </c>
      <c r="B44" s="528"/>
      <c r="C44" s="260"/>
      <c r="D44" s="23"/>
      <c r="E44" s="277"/>
      <c r="F44" s="174"/>
      <c r="G44" s="186"/>
      <c r="H44" s="174"/>
      <c r="I44" s="174"/>
      <c r="J44" s="175"/>
      <c r="K44" s="215"/>
      <c r="L44" s="186"/>
    </row>
    <row r="45" spans="1:12">
      <c r="A45" s="149">
        <v>41</v>
      </c>
      <c r="B45" s="526"/>
      <c r="C45" s="233"/>
      <c r="D45" s="18"/>
      <c r="E45" s="273"/>
      <c r="F45" s="172"/>
      <c r="G45" s="185"/>
      <c r="H45" s="172"/>
      <c r="I45" s="172"/>
      <c r="J45" s="173"/>
      <c r="K45" s="214"/>
      <c r="L45" s="185"/>
    </row>
    <row r="46" spans="1:12">
      <c r="A46" s="276">
        <v>42</v>
      </c>
      <c r="B46" s="528"/>
      <c r="C46" s="260"/>
      <c r="D46" s="23"/>
      <c r="E46" s="277"/>
      <c r="F46" s="174"/>
      <c r="G46" s="186"/>
      <c r="H46" s="174"/>
      <c r="I46" s="174"/>
      <c r="J46" s="175"/>
      <c r="K46" s="215"/>
      <c r="L46" s="186"/>
    </row>
    <row r="47" spans="1:12">
      <c r="A47" s="149">
        <v>43</v>
      </c>
      <c r="B47" s="526"/>
      <c r="C47" s="233"/>
      <c r="D47" s="18"/>
      <c r="E47" s="273"/>
      <c r="F47" s="172"/>
      <c r="G47" s="185"/>
      <c r="H47" s="172"/>
      <c r="I47" s="172"/>
      <c r="J47" s="173"/>
      <c r="K47" s="214"/>
      <c r="L47" s="185"/>
    </row>
    <row r="48" spans="1:12">
      <c r="A48" s="276">
        <v>44</v>
      </c>
      <c r="B48" s="528"/>
      <c r="C48" s="260"/>
      <c r="D48" s="23"/>
      <c r="E48" s="277"/>
      <c r="F48" s="174"/>
      <c r="G48" s="186"/>
      <c r="H48" s="174"/>
      <c r="I48" s="174"/>
      <c r="J48" s="175"/>
      <c r="K48" s="215"/>
      <c r="L48" s="186"/>
    </row>
    <row r="49" spans="1:12">
      <c r="A49" s="149">
        <v>45</v>
      </c>
      <c r="B49" s="526"/>
      <c r="C49" s="233"/>
      <c r="D49" s="18"/>
      <c r="E49" s="273"/>
      <c r="F49" s="172"/>
      <c r="G49" s="185"/>
      <c r="H49" s="172"/>
      <c r="I49" s="172"/>
      <c r="J49" s="173"/>
      <c r="K49" s="214"/>
      <c r="L49" s="185"/>
    </row>
    <row r="50" spans="1:12">
      <c r="A50" s="276">
        <v>46</v>
      </c>
      <c r="B50" s="528"/>
      <c r="C50" s="260"/>
      <c r="D50" s="23"/>
      <c r="E50" s="277"/>
      <c r="F50" s="174"/>
      <c r="G50" s="186"/>
      <c r="H50" s="174"/>
      <c r="I50" s="174"/>
      <c r="J50" s="175"/>
      <c r="K50" s="215"/>
      <c r="L50" s="186"/>
    </row>
    <row r="51" spans="1:12">
      <c r="A51" s="149">
        <v>47</v>
      </c>
      <c r="B51" s="526"/>
      <c r="C51" s="233"/>
      <c r="D51" s="18"/>
      <c r="E51" s="273"/>
      <c r="F51" s="172"/>
      <c r="G51" s="185"/>
      <c r="H51" s="172"/>
      <c r="I51" s="172"/>
      <c r="J51" s="173"/>
      <c r="K51" s="214"/>
      <c r="L51" s="185"/>
    </row>
    <row r="52" spans="1:12">
      <c r="A52" s="276">
        <v>48</v>
      </c>
      <c r="B52" s="528"/>
      <c r="C52" s="260"/>
      <c r="D52" s="23"/>
      <c r="E52" s="277"/>
      <c r="F52" s="174"/>
      <c r="G52" s="186"/>
      <c r="H52" s="174"/>
      <c r="I52" s="174"/>
      <c r="J52" s="175"/>
      <c r="K52" s="215"/>
      <c r="L52" s="186"/>
    </row>
    <row r="53" spans="1:12">
      <c r="A53" s="149">
        <v>49</v>
      </c>
      <c r="B53" s="526"/>
      <c r="C53" s="233"/>
      <c r="D53" s="18"/>
      <c r="E53" s="273"/>
      <c r="F53" s="172"/>
      <c r="G53" s="185"/>
      <c r="H53" s="172"/>
      <c r="I53" s="172"/>
      <c r="J53" s="173"/>
      <c r="K53" s="214"/>
      <c r="L53" s="185"/>
    </row>
    <row r="54" spans="1:12">
      <c r="A54" s="276">
        <v>50</v>
      </c>
      <c r="B54" s="528"/>
      <c r="C54" s="260"/>
      <c r="D54" s="23"/>
      <c r="E54" s="277"/>
      <c r="F54" s="174"/>
      <c r="G54" s="186"/>
      <c r="H54" s="174"/>
      <c r="I54" s="174"/>
      <c r="J54" s="175"/>
      <c r="K54" s="215"/>
      <c r="L54" s="186"/>
    </row>
    <row r="55" spans="1:12">
      <c r="A55" s="149">
        <v>51</v>
      </c>
      <c r="B55" s="526"/>
      <c r="C55" s="233"/>
      <c r="D55" s="18"/>
      <c r="E55" s="273"/>
      <c r="F55" s="172"/>
      <c r="G55" s="185"/>
      <c r="H55" s="172"/>
      <c r="I55" s="172"/>
      <c r="J55" s="173"/>
      <c r="K55" s="214"/>
      <c r="L55" s="185"/>
    </row>
    <row r="56" spans="1:12">
      <c r="A56" s="276">
        <v>52</v>
      </c>
      <c r="B56" s="528"/>
      <c r="C56" s="260"/>
      <c r="D56" s="23"/>
      <c r="E56" s="277"/>
      <c r="F56" s="174"/>
      <c r="G56" s="186"/>
      <c r="H56" s="174"/>
      <c r="I56" s="174"/>
      <c r="J56" s="175"/>
      <c r="K56" s="215"/>
      <c r="L56" s="186"/>
    </row>
    <row r="57" spans="1:12">
      <c r="A57" s="149">
        <v>53</v>
      </c>
      <c r="B57" s="526"/>
      <c r="C57" s="233"/>
      <c r="D57" s="18"/>
      <c r="E57" s="273"/>
      <c r="F57" s="172"/>
      <c r="G57" s="185"/>
      <c r="H57" s="172"/>
      <c r="I57" s="172"/>
      <c r="J57" s="173"/>
      <c r="K57" s="214"/>
      <c r="L57" s="185"/>
    </row>
    <row r="58" spans="1:12">
      <c r="A58" s="276">
        <v>54</v>
      </c>
      <c r="B58" s="528"/>
      <c r="C58" s="260"/>
      <c r="D58" s="23"/>
      <c r="E58" s="277"/>
      <c r="F58" s="174"/>
      <c r="G58" s="186"/>
      <c r="H58" s="174"/>
      <c r="I58" s="174"/>
      <c r="J58" s="175"/>
      <c r="K58" s="215"/>
      <c r="L58" s="186"/>
    </row>
    <row r="59" spans="1:12">
      <c r="A59" s="149">
        <v>55</v>
      </c>
      <c r="B59" s="526"/>
      <c r="C59" s="233"/>
      <c r="D59" s="18"/>
      <c r="E59" s="273"/>
      <c r="F59" s="172"/>
      <c r="G59" s="185"/>
      <c r="H59" s="172"/>
      <c r="I59" s="172"/>
      <c r="J59" s="173"/>
      <c r="K59" s="214"/>
      <c r="L59" s="185"/>
    </row>
    <row r="60" spans="1:12">
      <c r="A60" s="276">
        <v>56</v>
      </c>
      <c r="B60" s="528"/>
      <c r="C60" s="260"/>
      <c r="D60" s="23"/>
      <c r="E60" s="277"/>
      <c r="F60" s="174"/>
      <c r="G60" s="186"/>
      <c r="H60" s="174"/>
      <c r="I60" s="174"/>
      <c r="J60" s="175"/>
      <c r="K60" s="215"/>
      <c r="L60" s="186"/>
    </row>
    <row r="61" spans="1:12">
      <c r="A61" s="149">
        <v>57</v>
      </c>
      <c r="B61" s="526"/>
      <c r="C61" s="233"/>
      <c r="D61" s="18"/>
      <c r="E61" s="273"/>
      <c r="F61" s="172"/>
      <c r="G61" s="185"/>
      <c r="H61" s="172"/>
      <c r="I61" s="172"/>
      <c r="J61" s="173"/>
      <c r="K61" s="214"/>
      <c r="L61" s="185"/>
    </row>
    <row r="62" spans="1:12">
      <c r="A62" s="276">
        <v>58</v>
      </c>
      <c r="B62" s="528"/>
      <c r="C62" s="260"/>
      <c r="D62" s="23"/>
      <c r="E62" s="277"/>
      <c r="F62" s="174"/>
      <c r="G62" s="186"/>
      <c r="H62" s="174"/>
      <c r="I62" s="174"/>
      <c r="J62" s="175"/>
      <c r="K62" s="215"/>
      <c r="L62" s="186"/>
    </row>
    <row r="63" spans="1:12">
      <c r="A63" s="149">
        <v>59</v>
      </c>
      <c r="B63" s="526"/>
      <c r="C63" s="233"/>
      <c r="D63" s="18"/>
      <c r="E63" s="273"/>
      <c r="F63" s="172"/>
      <c r="G63" s="185"/>
      <c r="H63" s="172"/>
      <c r="I63" s="172"/>
      <c r="J63" s="173"/>
      <c r="K63" s="214"/>
      <c r="L63" s="185"/>
    </row>
    <row r="64" spans="1:12">
      <c r="A64" s="276">
        <v>60</v>
      </c>
      <c r="B64" s="528"/>
      <c r="C64" s="260"/>
      <c r="D64" s="23"/>
      <c r="E64" s="277"/>
      <c r="F64" s="174"/>
      <c r="G64" s="186"/>
      <c r="H64" s="174"/>
      <c r="I64" s="174"/>
      <c r="J64" s="175"/>
      <c r="K64" s="215"/>
      <c r="L64" s="186"/>
    </row>
    <row r="65" spans="1:12">
      <c r="A65" s="149">
        <v>61</v>
      </c>
      <c r="B65" s="526"/>
      <c r="C65" s="233"/>
      <c r="D65" s="18"/>
      <c r="E65" s="273"/>
      <c r="F65" s="172"/>
      <c r="G65" s="185"/>
      <c r="H65" s="172"/>
      <c r="I65" s="172"/>
      <c r="J65" s="173"/>
      <c r="K65" s="214"/>
      <c r="L65" s="185"/>
    </row>
    <row r="66" spans="1:12">
      <c r="A66" s="276">
        <v>62</v>
      </c>
      <c r="B66" s="528"/>
      <c r="C66" s="260"/>
      <c r="D66" s="23"/>
      <c r="E66" s="277"/>
      <c r="F66" s="174"/>
      <c r="G66" s="186"/>
      <c r="H66" s="174"/>
      <c r="I66" s="174"/>
      <c r="J66" s="175"/>
      <c r="K66" s="215"/>
      <c r="L66" s="186"/>
    </row>
    <row r="67" spans="1:12">
      <c r="A67" s="149">
        <v>63</v>
      </c>
      <c r="B67" s="526"/>
      <c r="C67" s="233"/>
      <c r="D67" s="18"/>
      <c r="E67" s="273"/>
      <c r="F67" s="172"/>
      <c r="G67" s="185"/>
      <c r="H67" s="172"/>
      <c r="I67" s="172"/>
      <c r="J67" s="173"/>
      <c r="K67" s="214"/>
      <c r="L67" s="185"/>
    </row>
    <row r="68" spans="1:12">
      <c r="A68" s="276">
        <v>64</v>
      </c>
      <c r="B68" s="528"/>
      <c r="C68" s="260"/>
      <c r="D68" s="23"/>
      <c r="E68" s="277"/>
      <c r="F68" s="174"/>
      <c r="G68" s="186"/>
      <c r="H68" s="174"/>
      <c r="I68" s="174"/>
      <c r="J68" s="175"/>
      <c r="K68" s="215"/>
      <c r="L68" s="186"/>
    </row>
    <row r="69" spans="1:12">
      <c r="A69" s="149">
        <v>65</v>
      </c>
      <c r="B69" s="526"/>
      <c r="C69" s="233"/>
      <c r="D69" s="18"/>
      <c r="E69" s="273"/>
      <c r="F69" s="172"/>
      <c r="G69" s="185"/>
      <c r="H69" s="172"/>
      <c r="I69" s="172"/>
      <c r="J69" s="173"/>
      <c r="K69" s="214"/>
      <c r="L69" s="185"/>
    </row>
    <row r="70" spans="1:12">
      <c r="A70" s="276">
        <v>66</v>
      </c>
      <c r="B70" s="528"/>
      <c r="C70" s="260"/>
      <c r="D70" s="23"/>
      <c r="E70" s="277"/>
      <c r="F70" s="174"/>
      <c r="G70" s="186"/>
      <c r="H70" s="174"/>
      <c r="I70" s="174"/>
      <c r="J70" s="175"/>
      <c r="K70" s="215"/>
      <c r="L70" s="186"/>
    </row>
    <row r="71" spans="1:12">
      <c r="A71" s="149">
        <v>67</v>
      </c>
      <c r="B71" s="526"/>
      <c r="C71" s="233"/>
      <c r="D71" s="18"/>
      <c r="E71" s="273"/>
      <c r="F71" s="172"/>
      <c r="G71" s="185"/>
      <c r="H71" s="172"/>
      <c r="I71" s="172"/>
      <c r="J71" s="173"/>
      <c r="K71" s="214"/>
      <c r="L71" s="185"/>
    </row>
    <row r="72" spans="1:12">
      <c r="A72" s="276">
        <v>68</v>
      </c>
      <c r="B72" s="528"/>
      <c r="C72" s="260"/>
      <c r="D72" s="23"/>
      <c r="E72" s="277"/>
      <c r="F72" s="174"/>
      <c r="G72" s="186"/>
      <c r="H72" s="174"/>
      <c r="I72" s="174"/>
      <c r="J72" s="175"/>
      <c r="K72" s="215"/>
      <c r="L72" s="186"/>
    </row>
    <row r="73" spans="1:12">
      <c r="A73" s="149">
        <v>69</v>
      </c>
      <c r="B73" s="526"/>
      <c r="C73" s="233"/>
      <c r="D73" s="18"/>
      <c r="E73" s="273"/>
      <c r="F73" s="172"/>
      <c r="G73" s="185"/>
      <c r="H73" s="172"/>
      <c r="I73" s="172"/>
      <c r="J73" s="173"/>
      <c r="K73" s="214"/>
      <c r="L73" s="185"/>
    </row>
    <row r="74" spans="1:12">
      <c r="A74" s="276">
        <v>70</v>
      </c>
      <c r="B74" s="528"/>
      <c r="C74" s="260"/>
      <c r="D74" s="23"/>
      <c r="E74" s="277"/>
      <c r="F74" s="174"/>
      <c r="G74" s="186"/>
      <c r="H74" s="174"/>
      <c r="I74" s="174"/>
      <c r="J74" s="175"/>
      <c r="K74" s="215"/>
      <c r="L74" s="186"/>
    </row>
    <row r="75" spans="1:12">
      <c r="A75" s="149">
        <v>71</v>
      </c>
      <c r="B75" s="526"/>
      <c r="C75" s="233"/>
      <c r="D75" s="18"/>
      <c r="E75" s="273"/>
      <c r="F75" s="172"/>
      <c r="G75" s="185"/>
      <c r="H75" s="172"/>
      <c r="I75" s="172"/>
      <c r="J75" s="173"/>
      <c r="K75" s="214"/>
      <c r="L75" s="185"/>
    </row>
    <row r="76" spans="1:12">
      <c r="A76" s="276">
        <v>72</v>
      </c>
      <c r="B76" s="528"/>
      <c r="C76" s="260"/>
      <c r="D76" s="23"/>
      <c r="E76" s="277"/>
      <c r="F76" s="174"/>
      <c r="G76" s="186"/>
      <c r="H76" s="174"/>
      <c r="I76" s="174"/>
      <c r="J76" s="175"/>
      <c r="K76" s="215"/>
      <c r="L76" s="186"/>
    </row>
    <row r="77" spans="1:12">
      <c r="A77" s="149">
        <v>73</v>
      </c>
      <c r="B77" s="526"/>
      <c r="C77" s="233"/>
      <c r="D77" s="18"/>
      <c r="E77" s="273"/>
      <c r="F77" s="172"/>
      <c r="G77" s="185"/>
      <c r="H77" s="172"/>
      <c r="I77" s="172"/>
      <c r="J77" s="173"/>
      <c r="K77" s="214"/>
      <c r="L77" s="185"/>
    </row>
    <row r="78" spans="1:12">
      <c r="A78" s="276">
        <v>74</v>
      </c>
      <c r="B78" s="528"/>
      <c r="C78" s="260"/>
      <c r="D78" s="23"/>
      <c r="E78" s="277"/>
      <c r="F78" s="174"/>
      <c r="G78" s="186"/>
      <c r="H78" s="174"/>
      <c r="I78" s="174"/>
      <c r="J78" s="175"/>
      <c r="K78" s="215"/>
      <c r="L78" s="186"/>
    </row>
    <row r="79" spans="1:12">
      <c r="A79" s="149">
        <v>75</v>
      </c>
      <c r="B79" s="526"/>
      <c r="C79" s="233"/>
      <c r="D79" s="18"/>
      <c r="E79" s="273"/>
      <c r="F79" s="172"/>
      <c r="G79" s="185"/>
      <c r="H79" s="172"/>
      <c r="I79" s="172"/>
      <c r="J79" s="173"/>
      <c r="K79" s="214"/>
      <c r="L79" s="185"/>
    </row>
    <row r="80" spans="1:12">
      <c r="A80" s="276">
        <v>76</v>
      </c>
      <c r="B80" s="528"/>
      <c r="C80" s="260"/>
      <c r="D80" s="23"/>
      <c r="E80" s="277"/>
      <c r="F80" s="174"/>
      <c r="G80" s="186"/>
      <c r="H80" s="174"/>
      <c r="I80" s="174"/>
      <c r="J80" s="175"/>
      <c r="K80" s="215"/>
      <c r="L80" s="186"/>
    </row>
    <row r="81" spans="1:12">
      <c r="A81" s="149">
        <v>77</v>
      </c>
      <c r="B81" s="526"/>
      <c r="C81" s="233"/>
      <c r="D81" s="18"/>
      <c r="E81" s="273"/>
      <c r="F81" s="172"/>
      <c r="G81" s="185"/>
      <c r="H81" s="172"/>
      <c r="I81" s="172"/>
      <c r="J81" s="173"/>
      <c r="K81" s="214"/>
      <c r="L81" s="185"/>
    </row>
    <row r="82" spans="1:12">
      <c r="A82" s="276">
        <v>78</v>
      </c>
      <c r="B82" s="528"/>
      <c r="C82" s="260"/>
      <c r="D82" s="23"/>
      <c r="E82" s="277"/>
      <c r="F82" s="174"/>
      <c r="G82" s="186"/>
      <c r="H82" s="174"/>
      <c r="I82" s="174"/>
      <c r="J82" s="175"/>
      <c r="K82" s="215"/>
      <c r="L82" s="186"/>
    </row>
    <row r="83" spans="1:12">
      <c r="A83" s="149">
        <v>79</v>
      </c>
      <c r="B83" s="526"/>
      <c r="C83" s="233"/>
      <c r="D83" s="18"/>
      <c r="E83" s="273"/>
      <c r="F83" s="172"/>
      <c r="G83" s="185"/>
      <c r="H83" s="172"/>
      <c r="I83" s="172"/>
      <c r="J83" s="173"/>
      <c r="K83" s="214"/>
      <c r="L83" s="185"/>
    </row>
    <row r="84" spans="1:12">
      <c r="A84" s="276">
        <v>80</v>
      </c>
      <c r="B84" s="528"/>
      <c r="C84" s="260"/>
      <c r="D84" s="23"/>
      <c r="E84" s="277"/>
      <c r="F84" s="174"/>
      <c r="G84" s="186"/>
      <c r="H84" s="174"/>
      <c r="I84" s="174"/>
      <c r="J84" s="175"/>
      <c r="K84" s="215"/>
      <c r="L84" s="186"/>
    </row>
    <row r="85" spans="1:12">
      <c r="A85" s="149">
        <v>81</v>
      </c>
      <c r="B85" s="526"/>
      <c r="C85" s="233"/>
      <c r="D85" s="18"/>
      <c r="E85" s="273"/>
      <c r="F85" s="172"/>
      <c r="G85" s="185"/>
      <c r="H85" s="172"/>
      <c r="I85" s="172"/>
      <c r="J85" s="173"/>
      <c r="K85" s="214"/>
      <c r="L85" s="185"/>
    </row>
    <row r="86" spans="1:12">
      <c r="A86" s="276">
        <v>82</v>
      </c>
      <c r="B86" s="528"/>
      <c r="C86" s="260"/>
      <c r="D86" s="23"/>
      <c r="E86" s="277"/>
      <c r="F86" s="174"/>
      <c r="G86" s="186"/>
      <c r="H86" s="174"/>
      <c r="I86" s="174"/>
      <c r="J86" s="175"/>
      <c r="K86" s="215"/>
      <c r="L86" s="186"/>
    </row>
    <row r="87" spans="1:12">
      <c r="A87" s="149">
        <v>83</v>
      </c>
      <c r="B87" s="526"/>
      <c r="C87" s="233"/>
      <c r="D87" s="18"/>
      <c r="E87" s="273"/>
      <c r="F87" s="172"/>
      <c r="G87" s="185"/>
      <c r="H87" s="172"/>
      <c r="I87" s="172"/>
      <c r="J87" s="173"/>
      <c r="K87" s="214"/>
      <c r="L87" s="185"/>
    </row>
    <row r="88" spans="1:12">
      <c r="A88" s="276">
        <v>84</v>
      </c>
      <c r="B88" s="528"/>
      <c r="C88" s="260"/>
      <c r="D88" s="23"/>
      <c r="E88" s="277"/>
      <c r="F88" s="174"/>
      <c r="G88" s="186"/>
      <c r="H88" s="174"/>
      <c r="I88" s="174"/>
      <c r="J88" s="175"/>
      <c r="K88" s="215"/>
      <c r="L88" s="186"/>
    </row>
    <row r="89" spans="1:12">
      <c r="A89" s="149">
        <v>85</v>
      </c>
      <c r="B89" s="526"/>
      <c r="C89" s="233"/>
      <c r="D89" s="18"/>
      <c r="E89" s="273"/>
      <c r="F89" s="172"/>
      <c r="G89" s="185"/>
      <c r="H89" s="172"/>
      <c r="I89" s="172"/>
      <c r="J89" s="173"/>
      <c r="K89" s="214"/>
      <c r="L89" s="185"/>
    </row>
    <row r="90" spans="1:12">
      <c r="A90" s="276">
        <v>86</v>
      </c>
      <c r="B90" s="528"/>
      <c r="C90" s="260"/>
      <c r="D90" s="23"/>
      <c r="E90" s="277"/>
      <c r="F90" s="174"/>
      <c r="G90" s="186"/>
      <c r="H90" s="174"/>
      <c r="I90" s="174"/>
      <c r="J90" s="175"/>
      <c r="K90" s="215"/>
      <c r="L90" s="186"/>
    </row>
    <row r="91" spans="1:12">
      <c r="A91" s="149">
        <v>87</v>
      </c>
      <c r="B91" s="526"/>
      <c r="C91" s="233"/>
      <c r="D91" s="18"/>
      <c r="E91" s="273"/>
      <c r="F91" s="172"/>
      <c r="G91" s="185"/>
      <c r="H91" s="172"/>
      <c r="I91" s="172"/>
      <c r="J91" s="173"/>
      <c r="K91" s="214"/>
      <c r="L91" s="185"/>
    </row>
    <row r="92" spans="1:12">
      <c r="A92" s="276">
        <v>88</v>
      </c>
      <c r="B92" s="528"/>
      <c r="C92" s="260"/>
      <c r="D92" s="23"/>
      <c r="E92" s="277"/>
      <c r="F92" s="174"/>
      <c r="G92" s="186"/>
      <c r="H92" s="174"/>
      <c r="I92" s="174"/>
      <c r="J92" s="175"/>
      <c r="K92" s="215"/>
      <c r="L92" s="186"/>
    </row>
    <row r="93" spans="1:12">
      <c r="A93" s="149">
        <v>89</v>
      </c>
      <c r="B93" s="526"/>
      <c r="C93" s="233"/>
      <c r="D93" s="18"/>
      <c r="E93" s="273"/>
      <c r="F93" s="172"/>
      <c r="G93" s="185"/>
      <c r="H93" s="172"/>
      <c r="I93" s="172"/>
      <c r="J93" s="173"/>
      <c r="K93" s="214"/>
      <c r="L93" s="185"/>
    </row>
    <row r="94" spans="1:12">
      <c r="A94" s="276">
        <v>90</v>
      </c>
      <c r="B94" s="528"/>
      <c r="C94" s="260"/>
      <c r="D94" s="23"/>
      <c r="E94" s="277"/>
      <c r="F94" s="174"/>
      <c r="G94" s="186"/>
      <c r="H94" s="174"/>
      <c r="I94" s="174"/>
      <c r="J94" s="175"/>
      <c r="K94" s="215"/>
      <c r="L94" s="186"/>
    </row>
    <row r="95" spans="1:12">
      <c r="A95" s="149">
        <v>91</v>
      </c>
      <c r="B95" s="526"/>
      <c r="C95" s="233"/>
      <c r="D95" s="18"/>
      <c r="E95" s="273"/>
      <c r="F95" s="172"/>
      <c r="G95" s="185"/>
      <c r="H95" s="172"/>
      <c r="I95" s="172"/>
      <c r="J95" s="173"/>
      <c r="K95" s="214"/>
      <c r="L95" s="185"/>
    </row>
    <row r="96" spans="1:12">
      <c r="A96" s="276">
        <v>92</v>
      </c>
      <c r="B96" s="528"/>
      <c r="C96" s="260"/>
      <c r="D96" s="23"/>
      <c r="E96" s="277"/>
      <c r="F96" s="174"/>
      <c r="G96" s="186"/>
      <c r="H96" s="174"/>
      <c r="I96" s="174"/>
      <c r="J96" s="175"/>
      <c r="K96" s="215"/>
      <c r="L96" s="186"/>
    </row>
    <row r="97" spans="1:12">
      <c r="A97" s="149">
        <v>93</v>
      </c>
      <c r="B97" s="526"/>
      <c r="C97" s="233"/>
      <c r="D97" s="18"/>
      <c r="E97" s="273"/>
      <c r="F97" s="172"/>
      <c r="G97" s="185"/>
      <c r="H97" s="172"/>
      <c r="I97" s="172"/>
      <c r="J97" s="173"/>
      <c r="K97" s="214"/>
      <c r="L97" s="185"/>
    </row>
    <row r="98" spans="1:12">
      <c r="A98" s="276">
        <v>94</v>
      </c>
      <c r="B98" s="528"/>
      <c r="C98" s="260"/>
      <c r="D98" s="23"/>
      <c r="E98" s="277"/>
      <c r="F98" s="174"/>
      <c r="G98" s="186"/>
      <c r="H98" s="174"/>
      <c r="I98" s="174"/>
      <c r="J98" s="175"/>
      <c r="K98" s="215"/>
      <c r="L98" s="186"/>
    </row>
    <row r="99" spans="1:12">
      <c r="A99" s="149">
        <v>95</v>
      </c>
      <c r="B99" s="526"/>
      <c r="C99" s="233"/>
      <c r="D99" s="18"/>
      <c r="E99" s="273"/>
      <c r="F99" s="172"/>
      <c r="G99" s="185"/>
      <c r="H99" s="172"/>
      <c r="I99" s="172"/>
      <c r="J99" s="173"/>
      <c r="K99" s="214"/>
      <c r="L99" s="185"/>
    </row>
    <row r="100" spans="1:12">
      <c r="A100" s="276">
        <v>96</v>
      </c>
      <c r="B100" s="528"/>
      <c r="C100" s="260"/>
      <c r="D100" s="23"/>
      <c r="E100" s="277"/>
      <c r="F100" s="174"/>
      <c r="G100" s="186"/>
      <c r="H100" s="174"/>
      <c r="I100" s="174"/>
      <c r="J100" s="175"/>
      <c r="K100" s="215"/>
      <c r="L100" s="186"/>
    </row>
    <row r="101" spans="1:12">
      <c r="A101" s="149">
        <v>97</v>
      </c>
      <c r="B101" s="526"/>
      <c r="C101" s="233"/>
      <c r="D101" s="18"/>
      <c r="E101" s="273"/>
      <c r="F101" s="172"/>
      <c r="G101" s="185"/>
      <c r="H101" s="172"/>
      <c r="I101" s="172"/>
      <c r="J101" s="173"/>
      <c r="K101" s="214"/>
      <c r="L101" s="185"/>
    </row>
    <row r="102" spans="1:12">
      <c r="A102" s="276">
        <v>98</v>
      </c>
      <c r="B102" s="528"/>
      <c r="C102" s="260"/>
      <c r="D102" s="23"/>
      <c r="E102" s="277"/>
      <c r="F102" s="174"/>
      <c r="G102" s="186"/>
      <c r="H102" s="174"/>
      <c r="I102" s="174"/>
      <c r="J102" s="175"/>
      <c r="K102" s="215"/>
      <c r="L102" s="186"/>
    </row>
    <row r="103" spans="1:12">
      <c r="A103" s="149">
        <v>99</v>
      </c>
      <c r="B103" s="526"/>
      <c r="C103" s="233"/>
      <c r="D103" s="18"/>
      <c r="E103" s="273"/>
      <c r="F103" s="172"/>
      <c r="G103" s="185"/>
      <c r="H103" s="172"/>
      <c r="I103" s="172"/>
      <c r="J103" s="173"/>
      <c r="K103" s="214"/>
      <c r="L103" s="185"/>
    </row>
    <row r="104" spans="1:12">
      <c r="A104" s="276">
        <v>100</v>
      </c>
      <c r="B104" s="528"/>
      <c r="C104" s="260"/>
      <c r="D104" s="23"/>
      <c r="E104" s="277"/>
      <c r="F104" s="174"/>
      <c r="G104" s="186"/>
      <c r="H104" s="174"/>
      <c r="I104" s="174"/>
      <c r="J104" s="175"/>
      <c r="K104" s="215"/>
      <c r="L104" s="186"/>
    </row>
    <row r="105" spans="1:12">
      <c r="A105" s="149">
        <v>101</v>
      </c>
      <c r="B105" s="526"/>
      <c r="C105" s="233"/>
      <c r="D105" s="18"/>
      <c r="E105" s="273"/>
      <c r="F105" s="172"/>
      <c r="G105" s="185"/>
      <c r="H105" s="172"/>
      <c r="I105" s="172"/>
      <c r="J105" s="173"/>
      <c r="K105" s="214"/>
      <c r="L105" s="185"/>
    </row>
    <row r="106" spans="1:12">
      <c r="A106" s="276">
        <v>102</v>
      </c>
      <c r="B106" s="528"/>
      <c r="C106" s="260"/>
      <c r="D106" s="23"/>
      <c r="E106" s="277"/>
      <c r="F106" s="174"/>
      <c r="G106" s="186"/>
      <c r="H106" s="174"/>
      <c r="I106" s="174"/>
      <c r="J106" s="175"/>
      <c r="K106" s="215"/>
      <c r="L106" s="186"/>
    </row>
    <row r="107" spans="1:12">
      <c r="A107" s="149">
        <v>103</v>
      </c>
      <c r="B107" s="526"/>
      <c r="C107" s="233"/>
      <c r="D107" s="18"/>
      <c r="E107" s="273"/>
      <c r="F107" s="172"/>
      <c r="G107" s="185"/>
      <c r="H107" s="172"/>
      <c r="I107" s="172"/>
      <c r="J107" s="173"/>
      <c r="K107" s="214"/>
      <c r="L107" s="185"/>
    </row>
    <row r="108" spans="1:12">
      <c r="A108" s="276">
        <v>104</v>
      </c>
      <c r="B108" s="528"/>
      <c r="C108" s="260"/>
      <c r="D108" s="23"/>
      <c r="E108" s="277"/>
      <c r="F108" s="174"/>
      <c r="G108" s="186"/>
      <c r="H108" s="174"/>
      <c r="I108" s="174"/>
      <c r="J108" s="175"/>
      <c r="K108" s="215"/>
      <c r="L108" s="186"/>
    </row>
    <row r="109" spans="1:12">
      <c r="A109" s="149">
        <v>105</v>
      </c>
      <c r="B109" s="526"/>
      <c r="C109" s="233"/>
      <c r="D109" s="18"/>
      <c r="E109" s="273"/>
      <c r="F109" s="172"/>
      <c r="G109" s="185"/>
      <c r="H109" s="172"/>
      <c r="I109" s="172"/>
      <c r="J109" s="173"/>
      <c r="K109" s="214"/>
      <c r="L109" s="185"/>
    </row>
    <row r="110" spans="1:12">
      <c r="A110" s="276">
        <v>106</v>
      </c>
      <c r="B110" s="528"/>
      <c r="C110" s="260"/>
      <c r="D110" s="23"/>
      <c r="E110" s="277"/>
      <c r="F110" s="174"/>
      <c r="G110" s="186"/>
      <c r="H110" s="174"/>
      <c r="I110" s="174"/>
      <c r="J110" s="175"/>
      <c r="K110" s="215"/>
      <c r="L110" s="186"/>
    </row>
    <row r="111" spans="1:12">
      <c r="A111" s="149">
        <v>107</v>
      </c>
      <c r="B111" s="526"/>
      <c r="C111" s="233"/>
      <c r="D111" s="18"/>
      <c r="E111" s="273"/>
      <c r="F111" s="172"/>
      <c r="G111" s="185"/>
      <c r="H111" s="172"/>
      <c r="I111" s="172"/>
      <c r="J111" s="173"/>
      <c r="K111" s="214"/>
      <c r="L111" s="185"/>
    </row>
    <row r="112" spans="1:12">
      <c r="A112" s="276">
        <v>108</v>
      </c>
      <c r="B112" s="528"/>
      <c r="C112" s="260"/>
      <c r="D112" s="23"/>
      <c r="E112" s="277"/>
      <c r="F112" s="174"/>
      <c r="G112" s="186"/>
      <c r="H112" s="174"/>
      <c r="I112" s="174"/>
      <c r="J112" s="175"/>
      <c r="K112" s="215"/>
      <c r="L112" s="186"/>
    </row>
    <row r="113" spans="1:12">
      <c r="A113" s="149">
        <v>109</v>
      </c>
      <c r="B113" s="526"/>
      <c r="C113" s="233"/>
      <c r="D113" s="18"/>
      <c r="E113" s="273"/>
      <c r="F113" s="172"/>
      <c r="G113" s="185"/>
      <c r="H113" s="172"/>
      <c r="I113" s="172"/>
      <c r="J113" s="173"/>
      <c r="K113" s="214"/>
      <c r="L113" s="185"/>
    </row>
    <row r="114" spans="1:12">
      <c r="A114" s="276">
        <v>110</v>
      </c>
      <c r="B114" s="528"/>
      <c r="C114" s="260"/>
      <c r="D114" s="23"/>
      <c r="E114" s="277"/>
      <c r="F114" s="174"/>
      <c r="G114" s="186"/>
      <c r="H114" s="174"/>
      <c r="I114" s="174"/>
      <c r="J114" s="175"/>
      <c r="K114" s="215"/>
      <c r="L114" s="186"/>
    </row>
    <row r="115" spans="1:12">
      <c r="A115" s="149">
        <v>111</v>
      </c>
      <c r="B115" s="526"/>
      <c r="C115" s="233"/>
      <c r="D115" s="18"/>
      <c r="E115" s="273"/>
      <c r="F115" s="172"/>
      <c r="G115" s="185"/>
      <c r="H115" s="172"/>
      <c r="I115" s="172"/>
      <c r="J115" s="173"/>
      <c r="K115" s="214"/>
      <c r="L115" s="185"/>
    </row>
    <row r="116" spans="1:12">
      <c r="A116" s="276">
        <v>112</v>
      </c>
      <c r="B116" s="528"/>
      <c r="C116" s="260"/>
      <c r="D116" s="23"/>
      <c r="E116" s="277"/>
      <c r="F116" s="174"/>
      <c r="G116" s="186"/>
      <c r="H116" s="174"/>
      <c r="I116" s="174"/>
      <c r="J116" s="175"/>
      <c r="K116" s="215"/>
      <c r="L116" s="186"/>
    </row>
    <row r="117" spans="1:12">
      <c r="A117" s="149">
        <v>113</v>
      </c>
      <c r="B117" s="526"/>
      <c r="C117" s="233"/>
      <c r="D117" s="18"/>
      <c r="E117" s="273"/>
      <c r="F117" s="172"/>
      <c r="G117" s="185"/>
      <c r="H117" s="172"/>
      <c r="I117" s="172"/>
      <c r="J117" s="173"/>
      <c r="K117" s="214"/>
      <c r="L117" s="185"/>
    </row>
    <row r="118" spans="1:12">
      <c r="A118" s="276">
        <v>114</v>
      </c>
      <c r="B118" s="528"/>
      <c r="C118" s="260"/>
      <c r="D118" s="23"/>
      <c r="E118" s="277"/>
      <c r="F118" s="174"/>
      <c r="G118" s="186"/>
      <c r="H118" s="174"/>
      <c r="I118" s="174"/>
      <c r="J118" s="175"/>
      <c r="K118" s="215"/>
      <c r="L118" s="186"/>
    </row>
    <row r="119" spans="1:12">
      <c r="A119" s="149">
        <v>115</v>
      </c>
      <c r="B119" s="526"/>
      <c r="C119" s="233"/>
      <c r="D119" s="18"/>
      <c r="E119" s="273"/>
      <c r="F119" s="172"/>
      <c r="G119" s="185"/>
      <c r="H119" s="172"/>
      <c r="I119" s="172"/>
      <c r="J119" s="173"/>
      <c r="K119" s="214"/>
      <c r="L119" s="185"/>
    </row>
    <row r="120" spans="1:12">
      <c r="A120" s="276">
        <v>116</v>
      </c>
      <c r="B120" s="528"/>
      <c r="C120" s="260"/>
      <c r="D120" s="23"/>
      <c r="E120" s="277"/>
      <c r="F120" s="174"/>
      <c r="G120" s="186"/>
      <c r="H120" s="174"/>
      <c r="I120" s="174"/>
      <c r="J120" s="175"/>
      <c r="K120" s="215"/>
      <c r="L120" s="186"/>
    </row>
    <row r="121" spans="1:12">
      <c r="A121" s="149">
        <v>117</v>
      </c>
      <c r="B121" s="526"/>
      <c r="C121" s="233"/>
      <c r="D121" s="18"/>
      <c r="E121" s="273"/>
      <c r="F121" s="172"/>
      <c r="G121" s="185"/>
      <c r="H121" s="172"/>
      <c r="I121" s="172"/>
      <c r="J121" s="173"/>
      <c r="K121" s="214"/>
      <c r="L121" s="185"/>
    </row>
    <row r="122" spans="1:12">
      <c r="A122" s="276">
        <v>118</v>
      </c>
      <c r="B122" s="528"/>
      <c r="C122" s="260"/>
      <c r="D122" s="23"/>
      <c r="E122" s="277"/>
      <c r="F122" s="174"/>
      <c r="G122" s="186"/>
      <c r="H122" s="174"/>
      <c r="I122" s="174"/>
      <c r="J122" s="175"/>
      <c r="K122" s="215"/>
      <c r="L122" s="186"/>
    </row>
    <row r="123" spans="1:12">
      <c r="A123" s="149">
        <v>119</v>
      </c>
      <c r="B123" s="526"/>
      <c r="C123" s="233"/>
      <c r="D123" s="18"/>
      <c r="E123" s="273"/>
      <c r="F123" s="172"/>
      <c r="G123" s="185"/>
      <c r="H123" s="172"/>
      <c r="I123" s="172"/>
      <c r="J123" s="173"/>
      <c r="K123" s="214"/>
      <c r="L123" s="185"/>
    </row>
    <row r="124" spans="1:12">
      <c r="A124" s="276">
        <v>120</v>
      </c>
      <c r="B124" s="528"/>
      <c r="C124" s="260"/>
      <c r="D124" s="23"/>
      <c r="E124" s="277"/>
      <c r="F124" s="174"/>
      <c r="G124" s="186"/>
      <c r="H124" s="174"/>
      <c r="I124" s="174"/>
      <c r="J124" s="175"/>
      <c r="K124" s="215"/>
      <c r="L124" s="186"/>
    </row>
    <row r="125" spans="1:12">
      <c r="A125" s="149">
        <v>121</v>
      </c>
      <c r="B125" s="526"/>
      <c r="C125" s="233"/>
      <c r="D125" s="18"/>
      <c r="E125" s="273"/>
      <c r="F125" s="172"/>
      <c r="G125" s="185"/>
      <c r="H125" s="172"/>
      <c r="I125" s="172"/>
      <c r="J125" s="173"/>
      <c r="K125" s="214"/>
      <c r="L125" s="185"/>
    </row>
    <row r="126" spans="1:12">
      <c r="A126" s="276">
        <v>122</v>
      </c>
      <c r="B126" s="528"/>
      <c r="C126" s="260"/>
      <c r="D126" s="23"/>
      <c r="E126" s="277"/>
      <c r="F126" s="174"/>
      <c r="G126" s="186"/>
      <c r="H126" s="174"/>
      <c r="I126" s="174"/>
      <c r="J126" s="175"/>
      <c r="K126" s="215"/>
      <c r="L126" s="186"/>
    </row>
    <row r="127" spans="1:12">
      <c r="A127" s="149">
        <v>123</v>
      </c>
      <c r="B127" s="526"/>
      <c r="C127" s="233"/>
      <c r="D127" s="18"/>
      <c r="E127" s="273"/>
      <c r="F127" s="172"/>
      <c r="G127" s="185"/>
      <c r="H127" s="172"/>
      <c r="I127" s="172"/>
      <c r="J127" s="173"/>
      <c r="K127" s="214"/>
      <c r="L127" s="185"/>
    </row>
    <row r="128" spans="1:12">
      <c r="A128" s="276">
        <v>124</v>
      </c>
      <c r="B128" s="528"/>
      <c r="C128" s="260"/>
      <c r="D128" s="23"/>
      <c r="E128" s="277"/>
      <c r="F128" s="174"/>
      <c r="G128" s="186"/>
      <c r="H128" s="174"/>
      <c r="I128" s="174"/>
      <c r="J128" s="175"/>
      <c r="K128" s="215"/>
      <c r="L128" s="186"/>
    </row>
    <row r="129" spans="1:12">
      <c r="A129" s="149">
        <v>125</v>
      </c>
      <c r="B129" s="526"/>
      <c r="C129" s="233"/>
      <c r="D129" s="18"/>
      <c r="E129" s="273"/>
      <c r="F129" s="172"/>
      <c r="G129" s="185"/>
      <c r="H129" s="172"/>
      <c r="I129" s="172"/>
      <c r="J129" s="173"/>
      <c r="K129" s="214"/>
      <c r="L129" s="185"/>
    </row>
    <row r="130" spans="1:12">
      <c r="A130" s="276">
        <v>126</v>
      </c>
      <c r="B130" s="528"/>
      <c r="C130" s="260"/>
      <c r="D130" s="23"/>
      <c r="E130" s="277"/>
      <c r="F130" s="174"/>
      <c r="G130" s="186"/>
      <c r="H130" s="174"/>
      <c r="I130" s="174"/>
      <c r="J130" s="175"/>
      <c r="K130" s="215"/>
      <c r="L130" s="186"/>
    </row>
    <row r="131" spans="1:12">
      <c r="A131" s="149">
        <v>127</v>
      </c>
      <c r="B131" s="526"/>
      <c r="C131" s="233"/>
      <c r="D131" s="18"/>
      <c r="E131" s="273"/>
      <c r="F131" s="172"/>
      <c r="G131" s="185"/>
      <c r="H131" s="172"/>
      <c r="I131" s="172"/>
      <c r="J131" s="173"/>
      <c r="K131" s="214"/>
      <c r="L131" s="185"/>
    </row>
    <row r="132" spans="1:12">
      <c r="A132" s="276">
        <v>128</v>
      </c>
      <c r="B132" s="528"/>
      <c r="C132" s="260"/>
      <c r="D132" s="23"/>
      <c r="E132" s="277"/>
      <c r="F132" s="174"/>
      <c r="G132" s="186"/>
      <c r="H132" s="174"/>
      <c r="I132" s="174"/>
      <c r="J132" s="175"/>
      <c r="K132" s="215"/>
      <c r="L132" s="186"/>
    </row>
    <row r="133" spans="1:12">
      <c r="A133" s="149">
        <v>129</v>
      </c>
      <c r="B133" s="526"/>
      <c r="C133" s="233"/>
      <c r="D133" s="18"/>
      <c r="E133" s="273"/>
      <c r="F133" s="172"/>
      <c r="G133" s="185"/>
      <c r="H133" s="172"/>
      <c r="I133" s="172"/>
      <c r="J133" s="173"/>
      <c r="K133" s="214"/>
      <c r="L133" s="185"/>
    </row>
    <row r="134" spans="1:12">
      <c r="A134" s="276">
        <v>130</v>
      </c>
      <c r="B134" s="528"/>
      <c r="C134" s="260"/>
      <c r="D134" s="23"/>
      <c r="E134" s="277"/>
      <c r="F134" s="174"/>
      <c r="G134" s="186"/>
      <c r="H134" s="174"/>
      <c r="I134" s="174"/>
      <c r="J134" s="175"/>
      <c r="K134" s="215"/>
      <c r="L134" s="186"/>
    </row>
    <row r="135" spans="1:12">
      <c r="A135" s="149">
        <v>131</v>
      </c>
      <c r="B135" s="526"/>
      <c r="C135" s="233"/>
      <c r="D135" s="18"/>
      <c r="E135" s="273"/>
      <c r="F135" s="172"/>
      <c r="G135" s="185"/>
      <c r="H135" s="172"/>
      <c r="I135" s="172"/>
      <c r="J135" s="173"/>
      <c r="K135" s="214"/>
      <c r="L135" s="185"/>
    </row>
    <row r="136" spans="1:12">
      <c r="A136" s="276">
        <v>132</v>
      </c>
      <c r="B136" s="528"/>
      <c r="C136" s="260"/>
      <c r="D136" s="23"/>
      <c r="E136" s="277"/>
      <c r="F136" s="174"/>
      <c r="G136" s="186"/>
      <c r="H136" s="174"/>
      <c r="I136" s="174"/>
      <c r="J136" s="175"/>
      <c r="K136" s="215"/>
      <c r="L136" s="186"/>
    </row>
    <row r="137" spans="1:12">
      <c r="A137" s="149">
        <v>133</v>
      </c>
      <c r="B137" s="526"/>
      <c r="C137" s="233"/>
      <c r="D137" s="18"/>
      <c r="E137" s="273"/>
      <c r="F137" s="172"/>
      <c r="G137" s="185"/>
      <c r="H137" s="172"/>
      <c r="I137" s="172"/>
      <c r="J137" s="173"/>
      <c r="K137" s="214"/>
      <c r="L137" s="185"/>
    </row>
    <row r="138" spans="1:12">
      <c r="A138" s="276">
        <v>134</v>
      </c>
      <c r="B138" s="528"/>
      <c r="C138" s="260"/>
      <c r="D138" s="23"/>
      <c r="E138" s="277"/>
      <c r="F138" s="174"/>
      <c r="G138" s="186"/>
      <c r="H138" s="174"/>
      <c r="I138" s="174"/>
      <c r="J138" s="175"/>
      <c r="K138" s="215"/>
      <c r="L138" s="186"/>
    </row>
    <row r="139" spans="1:12">
      <c r="A139" s="149">
        <v>135</v>
      </c>
      <c r="B139" s="526"/>
      <c r="C139" s="233"/>
      <c r="D139" s="18"/>
      <c r="E139" s="273"/>
      <c r="F139" s="172"/>
      <c r="G139" s="185"/>
      <c r="H139" s="172"/>
      <c r="I139" s="172"/>
      <c r="J139" s="173"/>
      <c r="K139" s="214"/>
      <c r="L139" s="185"/>
    </row>
    <row r="140" spans="1:12">
      <c r="A140" s="276">
        <v>136</v>
      </c>
      <c r="B140" s="528"/>
      <c r="C140" s="260"/>
      <c r="D140" s="23"/>
      <c r="E140" s="277"/>
      <c r="F140" s="174"/>
      <c r="G140" s="186"/>
      <c r="H140" s="174"/>
      <c r="I140" s="174"/>
      <c r="J140" s="175"/>
      <c r="K140" s="215"/>
      <c r="L140" s="186"/>
    </row>
    <row r="141" spans="1:12">
      <c r="A141" s="149">
        <v>137</v>
      </c>
      <c r="B141" s="526"/>
      <c r="C141" s="233"/>
      <c r="D141" s="18"/>
      <c r="E141" s="273"/>
      <c r="F141" s="172"/>
      <c r="G141" s="185"/>
      <c r="H141" s="172"/>
      <c r="I141" s="172"/>
      <c r="J141" s="173"/>
      <c r="K141" s="214"/>
      <c r="L141" s="185"/>
    </row>
    <row r="142" spans="1:12">
      <c r="A142" s="276">
        <v>138</v>
      </c>
      <c r="B142" s="528"/>
      <c r="C142" s="260"/>
      <c r="D142" s="23"/>
      <c r="E142" s="277"/>
      <c r="F142" s="174"/>
      <c r="G142" s="186"/>
      <c r="H142" s="174"/>
      <c r="I142" s="174"/>
      <c r="J142" s="175"/>
      <c r="K142" s="215"/>
      <c r="L142" s="186"/>
    </row>
    <row r="143" spans="1:12">
      <c r="A143" s="149">
        <v>139</v>
      </c>
      <c r="B143" s="526"/>
      <c r="C143" s="233"/>
      <c r="D143" s="18"/>
      <c r="E143" s="273"/>
      <c r="F143" s="172"/>
      <c r="G143" s="185"/>
      <c r="H143" s="172"/>
      <c r="I143" s="172"/>
      <c r="J143" s="173"/>
      <c r="K143" s="214"/>
      <c r="L143" s="185"/>
    </row>
    <row r="144" spans="1:12">
      <c r="A144" s="276">
        <v>140</v>
      </c>
      <c r="B144" s="528"/>
      <c r="C144" s="260"/>
      <c r="D144" s="23"/>
      <c r="E144" s="277"/>
      <c r="F144" s="174"/>
      <c r="G144" s="186"/>
      <c r="H144" s="174"/>
      <c r="I144" s="174"/>
      <c r="J144" s="175"/>
      <c r="K144" s="215"/>
      <c r="L144" s="186"/>
    </row>
    <row r="145" spans="1:12">
      <c r="A145" s="149">
        <v>141</v>
      </c>
      <c r="B145" s="526"/>
      <c r="C145" s="233"/>
      <c r="D145" s="18"/>
      <c r="E145" s="273"/>
      <c r="F145" s="172"/>
      <c r="G145" s="185"/>
      <c r="H145" s="172"/>
      <c r="I145" s="172"/>
      <c r="J145" s="173"/>
      <c r="K145" s="214"/>
      <c r="L145" s="185"/>
    </row>
    <row r="146" spans="1:12">
      <c r="A146" s="276">
        <v>142</v>
      </c>
      <c r="B146" s="528"/>
      <c r="C146" s="260"/>
      <c r="D146" s="23"/>
      <c r="E146" s="277"/>
      <c r="F146" s="174"/>
      <c r="G146" s="186"/>
      <c r="H146" s="174"/>
      <c r="I146" s="174"/>
      <c r="J146" s="175"/>
      <c r="K146" s="215"/>
      <c r="L146" s="186"/>
    </row>
    <row r="147" spans="1:12">
      <c r="A147" s="149">
        <v>143</v>
      </c>
      <c r="B147" s="526"/>
      <c r="C147" s="233"/>
      <c r="D147" s="18"/>
      <c r="E147" s="273"/>
      <c r="F147" s="172"/>
      <c r="G147" s="185"/>
      <c r="H147" s="172"/>
      <c r="I147" s="172"/>
      <c r="J147" s="173"/>
      <c r="K147" s="214"/>
      <c r="L147" s="185"/>
    </row>
    <row r="148" spans="1:12">
      <c r="A148" s="276">
        <v>144</v>
      </c>
      <c r="B148" s="528"/>
      <c r="C148" s="260"/>
      <c r="D148" s="23"/>
      <c r="E148" s="277"/>
      <c r="F148" s="174"/>
      <c r="G148" s="186"/>
      <c r="H148" s="174"/>
      <c r="I148" s="174"/>
      <c r="J148" s="175"/>
      <c r="K148" s="215"/>
      <c r="L148" s="186"/>
    </row>
    <row r="149" spans="1:12">
      <c r="A149" s="149">
        <v>145</v>
      </c>
      <c r="B149" s="526"/>
      <c r="C149" s="233"/>
      <c r="D149" s="18"/>
      <c r="E149" s="273"/>
      <c r="F149" s="172"/>
      <c r="G149" s="185"/>
      <c r="H149" s="172"/>
      <c r="I149" s="172"/>
      <c r="J149" s="173"/>
      <c r="K149" s="214"/>
      <c r="L149" s="185"/>
    </row>
    <row r="150" spans="1:12">
      <c r="A150" s="276">
        <v>146</v>
      </c>
      <c r="B150" s="528"/>
      <c r="C150" s="260"/>
      <c r="D150" s="23"/>
      <c r="E150" s="277"/>
      <c r="F150" s="174"/>
      <c r="G150" s="186"/>
      <c r="H150" s="174"/>
      <c r="I150" s="174"/>
      <c r="J150" s="175"/>
      <c r="K150" s="215"/>
      <c r="L150" s="186"/>
    </row>
    <row r="151" spans="1:12">
      <c r="A151" s="149">
        <v>147</v>
      </c>
      <c r="B151" s="526"/>
      <c r="C151" s="233"/>
      <c r="D151" s="18"/>
      <c r="E151" s="273"/>
      <c r="F151" s="172"/>
      <c r="G151" s="185"/>
      <c r="H151" s="172"/>
      <c r="I151" s="172"/>
      <c r="J151" s="173"/>
      <c r="K151" s="214"/>
      <c r="L151" s="185"/>
    </row>
    <row r="152" spans="1:12">
      <c r="A152" s="276">
        <v>148</v>
      </c>
      <c r="B152" s="528"/>
      <c r="C152" s="260"/>
      <c r="D152" s="23"/>
      <c r="E152" s="277"/>
      <c r="F152" s="174"/>
      <c r="G152" s="186"/>
      <c r="H152" s="174"/>
      <c r="I152" s="174"/>
      <c r="J152" s="175"/>
      <c r="K152" s="215"/>
      <c r="L152" s="186"/>
    </row>
    <row r="153" spans="1:12">
      <c r="A153" s="149">
        <v>149</v>
      </c>
      <c r="B153" s="526"/>
      <c r="C153" s="233"/>
      <c r="D153" s="18"/>
      <c r="E153" s="273"/>
      <c r="F153" s="172"/>
      <c r="G153" s="185"/>
      <c r="H153" s="172"/>
      <c r="I153" s="172"/>
      <c r="J153" s="173"/>
      <c r="K153" s="214"/>
      <c r="L153" s="185"/>
    </row>
    <row r="154" spans="1:12">
      <c r="A154" s="276">
        <v>150</v>
      </c>
      <c r="B154" s="528"/>
      <c r="C154" s="260"/>
      <c r="D154" s="23"/>
      <c r="E154" s="277"/>
      <c r="F154" s="174"/>
      <c r="G154" s="186"/>
      <c r="H154" s="174"/>
      <c r="I154" s="174"/>
      <c r="J154" s="175"/>
      <c r="K154" s="215"/>
      <c r="L154" s="186"/>
    </row>
    <row r="155" spans="1:12">
      <c r="A155" s="149">
        <v>151</v>
      </c>
      <c r="B155" s="526"/>
      <c r="C155" s="233"/>
      <c r="D155" s="18"/>
      <c r="E155" s="273"/>
      <c r="F155" s="172"/>
      <c r="G155" s="185"/>
      <c r="H155" s="172"/>
      <c r="I155" s="172"/>
      <c r="J155" s="173"/>
      <c r="K155" s="214"/>
      <c r="L155" s="185"/>
    </row>
    <row r="156" spans="1:12">
      <c r="A156" s="276">
        <v>152</v>
      </c>
      <c r="B156" s="528"/>
      <c r="C156" s="260"/>
      <c r="D156" s="23"/>
      <c r="E156" s="277"/>
      <c r="F156" s="174"/>
      <c r="G156" s="186"/>
      <c r="H156" s="174"/>
      <c r="I156" s="174"/>
      <c r="J156" s="175"/>
      <c r="K156" s="215"/>
      <c r="L156" s="186"/>
    </row>
    <row r="157" spans="1:12">
      <c r="A157" s="149">
        <v>153</v>
      </c>
      <c r="B157" s="526"/>
      <c r="C157" s="233"/>
      <c r="D157" s="18"/>
      <c r="E157" s="273"/>
      <c r="F157" s="172"/>
      <c r="G157" s="185"/>
      <c r="H157" s="172"/>
      <c r="I157" s="172"/>
      <c r="J157" s="173"/>
      <c r="K157" s="214"/>
      <c r="L157" s="185"/>
    </row>
    <row r="158" spans="1:12">
      <c r="A158" s="276">
        <v>154</v>
      </c>
      <c r="B158" s="528"/>
      <c r="C158" s="260"/>
      <c r="D158" s="23"/>
      <c r="E158" s="277"/>
      <c r="F158" s="174"/>
      <c r="G158" s="186"/>
      <c r="H158" s="174"/>
      <c r="I158" s="174"/>
      <c r="J158" s="175"/>
      <c r="K158" s="215"/>
      <c r="L158" s="186"/>
    </row>
    <row r="159" spans="1:12">
      <c r="A159" s="149">
        <v>155</v>
      </c>
      <c r="B159" s="526"/>
      <c r="C159" s="233"/>
      <c r="D159" s="18"/>
      <c r="E159" s="273"/>
      <c r="F159" s="172"/>
      <c r="G159" s="185"/>
      <c r="H159" s="172"/>
      <c r="I159" s="172"/>
      <c r="J159" s="173"/>
      <c r="K159" s="214"/>
      <c r="L159" s="185"/>
    </row>
    <row r="160" spans="1:12">
      <c r="A160" s="276">
        <v>156</v>
      </c>
      <c r="B160" s="528"/>
      <c r="C160" s="260"/>
      <c r="D160" s="23"/>
      <c r="E160" s="277"/>
      <c r="F160" s="174"/>
      <c r="G160" s="186"/>
      <c r="H160" s="174"/>
      <c r="I160" s="174"/>
      <c r="J160" s="175"/>
      <c r="K160" s="215"/>
      <c r="L160" s="186"/>
    </row>
    <row r="161" spans="1:12">
      <c r="A161" s="149">
        <v>157</v>
      </c>
      <c r="B161" s="526"/>
      <c r="C161" s="233"/>
      <c r="D161" s="18"/>
      <c r="E161" s="273"/>
      <c r="F161" s="172"/>
      <c r="G161" s="185"/>
      <c r="H161" s="172"/>
      <c r="I161" s="172"/>
      <c r="J161" s="173"/>
      <c r="K161" s="214"/>
      <c r="L161" s="185"/>
    </row>
    <row r="162" spans="1:12">
      <c r="A162" s="276">
        <v>158</v>
      </c>
      <c r="B162" s="528"/>
      <c r="C162" s="260"/>
      <c r="D162" s="23"/>
      <c r="E162" s="277"/>
      <c r="F162" s="174"/>
      <c r="G162" s="186"/>
      <c r="H162" s="174"/>
      <c r="I162" s="174"/>
      <c r="J162" s="175"/>
      <c r="K162" s="215"/>
      <c r="L162" s="186"/>
    </row>
    <row r="163" spans="1:12">
      <c r="A163" s="149">
        <v>159</v>
      </c>
      <c r="B163" s="526"/>
      <c r="C163" s="233"/>
      <c r="D163" s="18"/>
      <c r="E163" s="273"/>
      <c r="F163" s="172"/>
      <c r="G163" s="185"/>
      <c r="H163" s="172"/>
      <c r="I163" s="172"/>
      <c r="J163" s="173"/>
      <c r="K163" s="214"/>
      <c r="L163" s="185"/>
    </row>
    <row r="164" spans="1:12">
      <c r="A164" s="276">
        <v>160</v>
      </c>
      <c r="B164" s="528"/>
      <c r="C164" s="260"/>
      <c r="D164" s="23"/>
      <c r="E164" s="277"/>
      <c r="F164" s="174"/>
      <c r="G164" s="186"/>
      <c r="H164" s="174"/>
      <c r="I164" s="174"/>
      <c r="J164" s="175"/>
      <c r="K164" s="215"/>
      <c r="L164" s="186"/>
    </row>
    <row r="165" spans="1:12">
      <c r="A165" s="149">
        <v>161</v>
      </c>
      <c r="B165" s="526"/>
      <c r="C165" s="233"/>
      <c r="D165" s="18"/>
      <c r="E165" s="273"/>
      <c r="F165" s="172"/>
      <c r="G165" s="185"/>
      <c r="H165" s="172"/>
      <c r="I165" s="172"/>
      <c r="J165" s="173"/>
      <c r="K165" s="214"/>
      <c r="L165" s="185"/>
    </row>
    <row r="166" spans="1:12">
      <c r="A166" s="276">
        <v>162</v>
      </c>
      <c r="B166" s="528"/>
      <c r="C166" s="260"/>
      <c r="D166" s="23"/>
      <c r="E166" s="277"/>
      <c r="F166" s="174"/>
      <c r="G166" s="186"/>
      <c r="H166" s="174"/>
      <c r="I166" s="174"/>
      <c r="J166" s="175"/>
      <c r="K166" s="215"/>
      <c r="L166" s="186"/>
    </row>
    <row r="167" spans="1:12">
      <c r="A167" s="149">
        <v>163</v>
      </c>
      <c r="B167" s="526"/>
      <c r="C167" s="233"/>
      <c r="D167" s="18"/>
      <c r="E167" s="273"/>
      <c r="F167" s="172"/>
      <c r="G167" s="185"/>
      <c r="H167" s="172"/>
      <c r="I167" s="172"/>
      <c r="J167" s="173"/>
      <c r="K167" s="214"/>
      <c r="L167" s="185"/>
    </row>
    <row r="168" spans="1:12">
      <c r="A168" s="276">
        <v>164</v>
      </c>
      <c r="B168" s="528"/>
      <c r="C168" s="260"/>
      <c r="D168" s="23"/>
      <c r="E168" s="277"/>
      <c r="F168" s="174"/>
      <c r="G168" s="186"/>
      <c r="H168" s="174"/>
      <c r="I168" s="174"/>
      <c r="J168" s="175"/>
      <c r="K168" s="215"/>
      <c r="L168" s="186"/>
    </row>
    <row r="169" spans="1:12">
      <c r="A169" s="149">
        <v>165</v>
      </c>
      <c r="B169" s="526"/>
      <c r="C169" s="233"/>
      <c r="D169" s="18"/>
      <c r="E169" s="273"/>
      <c r="F169" s="172"/>
      <c r="G169" s="185"/>
      <c r="H169" s="172"/>
      <c r="I169" s="172"/>
      <c r="J169" s="173"/>
      <c r="K169" s="214"/>
      <c r="L169" s="185"/>
    </row>
    <row r="170" spans="1:12">
      <c r="A170" s="276">
        <v>166</v>
      </c>
      <c r="B170" s="528"/>
      <c r="C170" s="260"/>
      <c r="D170" s="23"/>
      <c r="E170" s="277"/>
      <c r="F170" s="174"/>
      <c r="G170" s="186"/>
      <c r="H170" s="174"/>
      <c r="I170" s="174"/>
      <c r="J170" s="175"/>
      <c r="K170" s="215"/>
      <c r="L170" s="186"/>
    </row>
    <row r="171" spans="1:12">
      <c r="A171" s="149">
        <v>167</v>
      </c>
      <c r="B171" s="526"/>
      <c r="C171" s="233"/>
      <c r="D171" s="18"/>
      <c r="E171" s="273"/>
      <c r="F171" s="172"/>
      <c r="G171" s="185"/>
      <c r="H171" s="172"/>
      <c r="I171" s="172"/>
      <c r="J171" s="173"/>
      <c r="K171" s="214"/>
      <c r="L171" s="185"/>
    </row>
    <row r="172" spans="1:12">
      <c r="A172" s="276">
        <v>168</v>
      </c>
      <c r="B172" s="528"/>
      <c r="C172" s="260"/>
      <c r="D172" s="23"/>
      <c r="E172" s="277"/>
      <c r="F172" s="174"/>
      <c r="G172" s="186"/>
      <c r="H172" s="174"/>
      <c r="I172" s="174"/>
      <c r="J172" s="175"/>
      <c r="K172" s="215"/>
      <c r="L172" s="186"/>
    </row>
    <row r="173" spans="1:12">
      <c r="A173" s="149">
        <v>169</v>
      </c>
      <c r="B173" s="526"/>
      <c r="C173" s="233"/>
      <c r="D173" s="18"/>
      <c r="E173" s="273"/>
      <c r="F173" s="172"/>
      <c r="G173" s="185"/>
      <c r="H173" s="172"/>
      <c r="I173" s="172"/>
      <c r="J173" s="173"/>
      <c r="K173" s="214"/>
      <c r="L173" s="185"/>
    </row>
    <row r="174" spans="1:12">
      <c r="A174" s="276">
        <v>170</v>
      </c>
      <c r="B174" s="528"/>
      <c r="C174" s="260"/>
      <c r="D174" s="23"/>
      <c r="E174" s="277"/>
      <c r="F174" s="174"/>
      <c r="G174" s="186"/>
      <c r="H174" s="174"/>
      <c r="I174" s="174"/>
      <c r="J174" s="175"/>
      <c r="K174" s="215"/>
      <c r="L174" s="186"/>
    </row>
    <row r="175" spans="1:12">
      <c r="A175" s="149">
        <v>171</v>
      </c>
      <c r="B175" s="526"/>
      <c r="C175" s="233"/>
      <c r="D175" s="18"/>
      <c r="E175" s="273"/>
      <c r="F175" s="172"/>
      <c r="G175" s="185"/>
      <c r="H175" s="172"/>
      <c r="I175" s="172"/>
      <c r="J175" s="173"/>
      <c r="K175" s="214"/>
      <c r="L175" s="185"/>
    </row>
    <row r="176" spans="1:12">
      <c r="A176" s="276">
        <v>172</v>
      </c>
      <c r="B176" s="528"/>
      <c r="C176" s="260"/>
      <c r="D176" s="23"/>
      <c r="E176" s="277"/>
      <c r="F176" s="174"/>
      <c r="G176" s="186"/>
      <c r="H176" s="174"/>
      <c r="I176" s="174"/>
      <c r="J176" s="175"/>
      <c r="K176" s="215"/>
      <c r="L176" s="186"/>
    </row>
    <row r="177" spans="1:12">
      <c r="A177" s="149">
        <v>173</v>
      </c>
      <c r="B177" s="526"/>
      <c r="C177" s="233"/>
      <c r="D177" s="18"/>
      <c r="E177" s="273"/>
      <c r="F177" s="172"/>
      <c r="G177" s="185"/>
      <c r="H177" s="172"/>
      <c r="I177" s="172"/>
      <c r="J177" s="173"/>
      <c r="K177" s="214"/>
      <c r="L177" s="185"/>
    </row>
    <row r="178" spans="1:12">
      <c r="A178" s="276">
        <v>174</v>
      </c>
      <c r="B178" s="528"/>
      <c r="C178" s="260"/>
      <c r="D178" s="23"/>
      <c r="E178" s="277"/>
      <c r="F178" s="174"/>
      <c r="G178" s="186"/>
      <c r="H178" s="174"/>
      <c r="I178" s="174"/>
      <c r="J178" s="175"/>
      <c r="K178" s="215"/>
      <c r="L178" s="186"/>
    </row>
    <row r="179" spans="1:12">
      <c r="A179" s="149">
        <v>175</v>
      </c>
      <c r="B179" s="526"/>
      <c r="C179" s="233"/>
      <c r="D179" s="18"/>
      <c r="E179" s="273"/>
      <c r="F179" s="172"/>
      <c r="G179" s="185"/>
      <c r="H179" s="172"/>
      <c r="I179" s="172"/>
      <c r="J179" s="173"/>
      <c r="K179" s="214"/>
      <c r="L179" s="185"/>
    </row>
    <row r="180" spans="1:12">
      <c r="A180" s="276">
        <v>176</v>
      </c>
      <c r="B180" s="528"/>
      <c r="C180" s="260"/>
      <c r="D180" s="23"/>
      <c r="E180" s="277"/>
      <c r="F180" s="174"/>
      <c r="G180" s="186"/>
      <c r="H180" s="174"/>
      <c r="I180" s="174"/>
      <c r="J180" s="175"/>
      <c r="K180" s="215"/>
      <c r="L180" s="186"/>
    </row>
    <row r="181" spans="1:12">
      <c r="A181" s="149">
        <v>177</v>
      </c>
      <c r="B181" s="526"/>
      <c r="C181" s="233"/>
      <c r="D181" s="18"/>
      <c r="E181" s="273"/>
      <c r="F181" s="172"/>
      <c r="G181" s="185"/>
      <c r="H181" s="172"/>
      <c r="I181" s="172"/>
      <c r="J181" s="173"/>
      <c r="K181" s="214"/>
      <c r="L181" s="185"/>
    </row>
    <row r="182" spans="1:12">
      <c r="A182" s="276">
        <v>178</v>
      </c>
      <c r="B182" s="528"/>
      <c r="C182" s="260"/>
      <c r="D182" s="23"/>
      <c r="E182" s="277"/>
      <c r="F182" s="174"/>
      <c r="G182" s="186"/>
      <c r="H182" s="174"/>
      <c r="I182" s="174"/>
      <c r="J182" s="175"/>
      <c r="K182" s="215"/>
      <c r="L182" s="186"/>
    </row>
    <row r="183" spans="1:12">
      <c r="A183" s="149">
        <v>179</v>
      </c>
      <c r="B183" s="526"/>
      <c r="C183" s="233"/>
      <c r="D183" s="18"/>
      <c r="E183" s="273"/>
      <c r="F183" s="172"/>
      <c r="G183" s="185"/>
      <c r="H183" s="172"/>
      <c r="I183" s="172"/>
      <c r="J183" s="173"/>
      <c r="K183" s="214"/>
      <c r="L183" s="185"/>
    </row>
    <row r="184" spans="1:12">
      <c r="A184" s="276">
        <v>180</v>
      </c>
      <c r="B184" s="528"/>
      <c r="C184" s="260"/>
      <c r="D184" s="23"/>
      <c r="E184" s="277"/>
      <c r="F184" s="174"/>
      <c r="G184" s="186"/>
      <c r="H184" s="174"/>
      <c r="I184" s="174"/>
      <c r="J184" s="175"/>
      <c r="K184" s="215"/>
      <c r="L184" s="186"/>
    </row>
    <row r="185" spans="1:12">
      <c r="A185" s="149">
        <v>181</v>
      </c>
      <c r="B185" s="526"/>
      <c r="C185" s="233"/>
      <c r="D185" s="18"/>
      <c r="E185" s="273"/>
      <c r="F185" s="172"/>
      <c r="G185" s="185"/>
      <c r="H185" s="172"/>
      <c r="I185" s="172"/>
      <c r="J185" s="173"/>
      <c r="K185" s="214"/>
      <c r="L185" s="185"/>
    </row>
    <row r="186" spans="1:12">
      <c r="A186" s="276">
        <v>182</v>
      </c>
      <c r="B186" s="528"/>
      <c r="C186" s="260"/>
      <c r="D186" s="23"/>
      <c r="E186" s="277"/>
      <c r="F186" s="174"/>
      <c r="G186" s="186"/>
      <c r="H186" s="174"/>
      <c r="I186" s="174"/>
      <c r="J186" s="175"/>
      <c r="K186" s="215"/>
      <c r="L186" s="186"/>
    </row>
    <row r="187" spans="1:12">
      <c r="A187" s="149">
        <v>183</v>
      </c>
      <c r="B187" s="526"/>
      <c r="C187" s="233"/>
      <c r="D187" s="18"/>
      <c r="E187" s="273"/>
      <c r="F187" s="172"/>
      <c r="G187" s="185"/>
      <c r="H187" s="172"/>
      <c r="I187" s="172"/>
      <c r="J187" s="173"/>
      <c r="K187" s="214"/>
      <c r="L187" s="185"/>
    </row>
    <row r="188" spans="1:12">
      <c r="A188" s="276">
        <v>184</v>
      </c>
      <c r="B188" s="528"/>
      <c r="C188" s="260"/>
      <c r="D188" s="23"/>
      <c r="E188" s="277"/>
      <c r="F188" s="174"/>
      <c r="G188" s="186"/>
      <c r="H188" s="174"/>
      <c r="I188" s="174"/>
      <c r="J188" s="175"/>
      <c r="K188" s="215"/>
      <c r="L188" s="186"/>
    </row>
    <row r="189" spans="1:12">
      <c r="A189" s="149">
        <v>185</v>
      </c>
      <c r="B189" s="526"/>
      <c r="C189" s="233"/>
      <c r="D189" s="18"/>
      <c r="E189" s="273"/>
      <c r="F189" s="172"/>
      <c r="G189" s="185"/>
      <c r="H189" s="172"/>
      <c r="I189" s="172"/>
      <c r="J189" s="173"/>
      <c r="K189" s="214"/>
      <c r="L189" s="185"/>
    </row>
    <row r="190" spans="1:12">
      <c r="A190" s="276">
        <v>186</v>
      </c>
      <c r="B190" s="528"/>
      <c r="C190" s="260"/>
      <c r="D190" s="23"/>
      <c r="E190" s="277"/>
      <c r="F190" s="174"/>
      <c r="G190" s="186"/>
      <c r="H190" s="174"/>
      <c r="I190" s="174"/>
      <c r="J190" s="175"/>
      <c r="K190" s="215"/>
      <c r="L190" s="186"/>
    </row>
    <row r="191" spans="1:12">
      <c r="A191" s="149">
        <v>187</v>
      </c>
      <c r="B191" s="526"/>
      <c r="C191" s="233"/>
      <c r="D191" s="18"/>
      <c r="E191" s="273"/>
      <c r="F191" s="172"/>
      <c r="G191" s="185"/>
      <c r="H191" s="172"/>
      <c r="I191" s="172"/>
      <c r="J191" s="173"/>
      <c r="K191" s="214"/>
      <c r="L191" s="185"/>
    </row>
    <row r="192" spans="1:12">
      <c r="A192" s="276">
        <v>188</v>
      </c>
      <c r="B192" s="528"/>
      <c r="C192" s="260"/>
      <c r="D192" s="23"/>
      <c r="E192" s="277"/>
      <c r="F192" s="174"/>
      <c r="G192" s="186"/>
      <c r="H192" s="174"/>
      <c r="I192" s="174"/>
      <c r="J192" s="175"/>
      <c r="K192" s="215"/>
      <c r="L192" s="186"/>
    </row>
    <row r="193" spans="1:12">
      <c r="A193" s="149">
        <v>189</v>
      </c>
      <c r="B193" s="526"/>
      <c r="C193" s="233"/>
      <c r="D193" s="18"/>
      <c r="E193" s="273"/>
      <c r="F193" s="172"/>
      <c r="G193" s="185"/>
      <c r="H193" s="172"/>
      <c r="I193" s="172"/>
      <c r="J193" s="173"/>
      <c r="K193" s="214"/>
      <c r="L193" s="185"/>
    </row>
    <row r="194" spans="1:12">
      <c r="A194" s="276">
        <v>190</v>
      </c>
      <c r="B194" s="528"/>
      <c r="C194" s="260"/>
      <c r="D194" s="23"/>
      <c r="E194" s="277"/>
      <c r="F194" s="174"/>
      <c r="G194" s="186"/>
      <c r="H194" s="174"/>
      <c r="I194" s="174"/>
      <c r="J194" s="175"/>
      <c r="K194" s="215"/>
      <c r="L194" s="186"/>
    </row>
    <row r="195" spans="1:12">
      <c r="A195" s="149">
        <v>191</v>
      </c>
      <c r="B195" s="526"/>
      <c r="C195" s="233"/>
      <c r="D195" s="18"/>
      <c r="E195" s="273"/>
      <c r="F195" s="172"/>
      <c r="G195" s="185"/>
      <c r="H195" s="172"/>
      <c r="I195" s="172"/>
      <c r="J195" s="173"/>
      <c r="K195" s="214"/>
      <c r="L195" s="185"/>
    </row>
    <row r="196" spans="1:12">
      <c r="A196" s="276">
        <v>192</v>
      </c>
      <c r="B196" s="528"/>
      <c r="C196" s="260"/>
      <c r="D196" s="23"/>
      <c r="E196" s="277"/>
      <c r="F196" s="174"/>
      <c r="G196" s="186"/>
      <c r="H196" s="174"/>
      <c r="I196" s="174"/>
      <c r="J196" s="175"/>
      <c r="K196" s="215"/>
      <c r="L196" s="186"/>
    </row>
    <row r="197" spans="1:12">
      <c r="A197" s="149">
        <v>193</v>
      </c>
      <c r="B197" s="526"/>
      <c r="C197" s="233"/>
      <c r="D197" s="18"/>
      <c r="E197" s="273"/>
      <c r="F197" s="172"/>
      <c r="G197" s="185"/>
      <c r="H197" s="172"/>
      <c r="I197" s="172"/>
      <c r="J197" s="173"/>
      <c r="K197" s="214"/>
      <c r="L197" s="185"/>
    </row>
    <row r="198" spans="1:12">
      <c r="A198" s="276">
        <v>194</v>
      </c>
      <c r="B198" s="528"/>
      <c r="C198" s="260"/>
      <c r="D198" s="23"/>
      <c r="E198" s="277"/>
      <c r="F198" s="174"/>
      <c r="G198" s="186"/>
      <c r="H198" s="174"/>
      <c r="I198" s="174"/>
      <c r="J198" s="175"/>
      <c r="K198" s="215"/>
      <c r="L198" s="186"/>
    </row>
    <row r="199" spans="1:12">
      <c r="A199" s="149">
        <v>195</v>
      </c>
      <c r="B199" s="526"/>
      <c r="C199" s="233"/>
      <c r="D199" s="18"/>
      <c r="E199" s="273"/>
      <c r="F199" s="172"/>
      <c r="G199" s="185"/>
      <c r="H199" s="172"/>
      <c r="I199" s="172"/>
      <c r="J199" s="173"/>
      <c r="K199" s="214"/>
      <c r="L199" s="185"/>
    </row>
    <row r="200" spans="1:12">
      <c r="A200" s="276">
        <v>196</v>
      </c>
      <c r="B200" s="528"/>
      <c r="C200" s="260"/>
      <c r="D200" s="23"/>
      <c r="E200" s="277"/>
      <c r="F200" s="174"/>
      <c r="G200" s="186"/>
      <c r="H200" s="174"/>
      <c r="I200" s="174"/>
      <c r="J200" s="175"/>
      <c r="K200" s="215"/>
      <c r="L200" s="186"/>
    </row>
    <row r="201" spans="1:12">
      <c r="A201" s="149">
        <v>197</v>
      </c>
      <c r="B201" s="526"/>
      <c r="C201" s="233"/>
      <c r="D201" s="18"/>
      <c r="E201" s="273"/>
      <c r="F201" s="172"/>
      <c r="G201" s="185"/>
      <c r="H201" s="172"/>
      <c r="I201" s="172"/>
      <c r="J201" s="173"/>
      <c r="K201" s="214"/>
      <c r="L201" s="185"/>
    </row>
    <row r="202" spans="1:12">
      <c r="A202" s="276">
        <v>198</v>
      </c>
      <c r="B202" s="528"/>
      <c r="C202" s="260"/>
      <c r="D202" s="23"/>
      <c r="E202" s="277"/>
      <c r="F202" s="174"/>
      <c r="G202" s="186"/>
      <c r="H202" s="174"/>
      <c r="I202" s="174"/>
      <c r="J202" s="175"/>
      <c r="K202" s="215"/>
      <c r="L202" s="186"/>
    </row>
    <row r="203" spans="1:12">
      <c r="A203" s="149">
        <v>199</v>
      </c>
      <c r="B203" s="526"/>
      <c r="C203" s="233"/>
      <c r="D203" s="18"/>
      <c r="E203" s="273"/>
      <c r="F203" s="172"/>
      <c r="G203" s="185"/>
      <c r="H203" s="172"/>
      <c r="I203" s="172"/>
      <c r="J203" s="173"/>
      <c r="K203" s="214"/>
      <c r="L203" s="185"/>
    </row>
    <row r="204" spans="1:12">
      <c r="A204" s="276">
        <v>200</v>
      </c>
      <c r="B204" s="528"/>
      <c r="C204" s="260"/>
      <c r="D204" s="23"/>
      <c r="E204" s="277"/>
      <c r="F204" s="174"/>
      <c r="G204" s="186"/>
      <c r="H204" s="174"/>
      <c r="I204" s="174"/>
      <c r="J204" s="175"/>
      <c r="K204" s="215"/>
      <c r="L204" s="186"/>
    </row>
    <row r="205" spans="1:12">
      <c r="A205" s="149">
        <v>201</v>
      </c>
      <c r="B205" s="526"/>
      <c r="C205" s="233"/>
      <c r="D205" s="18"/>
      <c r="E205" s="273"/>
      <c r="F205" s="172"/>
      <c r="G205" s="185"/>
      <c r="H205" s="172"/>
      <c r="I205" s="172"/>
      <c r="J205" s="173"/>
      <c r="K205" s="214"/>
      <c r="L205" s="185"/>
    </row>
    <row r="206" spans="1:12">
      <c r="A206" s="276">
        <v>202</v>
      </c>
      <c r="B206" s="528"/>
      <c r="C206" s="260"/>
      <c r="D206" s="23"/>
      <c r="E206" s="277"/>
      <c r="F206" s="174"/>
      <c r="G206" s="186"/>
      <c r="H206" s="174"/>
      <c r="I206" s="174"/>
      <c r="J206" s="175"/>
      <c r="K206" s="215"/>
      <c r="L206" s="186"/>
    </row>
    <row r="207" spans="1:12">
      <c r="A207" s="149">
        <v>203</v>
      </c>
      <c r="B207" s="526"/>
      <c r="C207" s="233"/>
      <c r="D207" s="18"/>
      <c r="E207" s="273"/>
      <c r="F207" s="172"/>
      <c r="G207" s="185"/>
      <c r="H207" s="172"/>
      <c r="I207" s="172"/>
      <c r="J207" s="173"/>
      <c r="K207" s="214"/>
      <c r="L207" s="185"/>
    </row>
    <row r="208" spans="1:12">
      <c r="A208" s="276">
        <v>204</v>
      </c>
      <c r="B208" s="528"/>
      <c r="C208" s="260"/>
      <c r="D208" s="23"/>
      <c r="E208" s="277"/>
      <c r="F208" s="174"/>
      <c r="G208" s="186"/>
      <c r="H208" s="174"/>
      <c r="I208" s="174"/>
      <c r="J208" s="175"/>
      <c r="K208" s="215"/>
      <c r="L208" s="186"/>
    </row>
    <row r="209" spans="1:12">
      <c r="A209" s="149">
        <v>205</v>
      </c>
      <c r="B209" s="526"/>
      <c r="C209" s="233"/>
      <c r="D209" s="18"/>
      <c r="E209" s="273"/>
      <c r="F209" s="172"/>
      <c r="G209" s="185"/>
      <c r="H209" s="172"/>
      <c r="I209" s="172"/>
      <c r="J209" s="173"/>
      <c r="K209" s="214"/>
      <c r="L209" s="185"/>
    </row>
    <row r="210" spans="1:12">
      <c r="A210" s="276">
        <v>206</v>
      </c>
      <c r="B210" s="528"/>
      <c r="C210" s="260"/>
      <c r="D210" s="23"/>
      <c r="E210" s="277"/>
      <c r="F210" s="174"/>
      <c r="G210" s="186"/>
      <c r="H210" s="174"/>
      <c r="I210" s="174"/>
      <c r="J210" s="175"/>
      <c r="K210" s="215"/>
      <c r="L210" s="186"/>
    </row>
    <row r="211" spans="1:12">
      <c r="A211" s="149">
        <v>207</v>
      </c>
      <c r="B211" s="526"/>
      <c r="C211" s="233"/>
      <c r="D211" s="18"/>
      <c r="E211" s="273"/>
      <c r="F211" s="172"/>
      <c r="G211" s="185"/>
      <c r="H211" s="172"/>
      <c r="I211" s="172"/>
      <c r="J211" s="173"/>
      <c r="K211" s="214"/>
      <c r="L211" s="185"/>
    </row>
    <row r="212" spans="1:12">
      <c r="A212" s="276">
        <v>208</v>
      </c>
      <c r="B212" s="528"/>
      <c r="C212" s="260"/>
      <c r="D212" s="23"/>
      <c r="E212" s="277"/>
      <c r="F212" s="174"/>
      <c r="G212" s="186"/>
      <c r="H212" s="174"/>
      <c r="I212" s="174"/>
      <c r="J212" s="175"/>
      <c r="K212" s="215"/>
      <c r="L212" s="186"/>
    </row>
    <row r="213" spans="1:12">
      <c r="A213" s="149">
        <v>209</v>
      </c>
      <c r="B213" s="526"/>
      <c r="C213" s="233"/>
      <c r="D213" s="18"/>
      <c r="E213" s="273"/>
      <c r="F213" s="172"/>
      <c r="G213" s="185"/>
      <c r="H213" s="172"/>
      <c r="I213" s="172"/>
      <c r="J213" s="173"/>
      <c r="K213" s="214"/>
      <c r="L213" s="185"/>
    </row>
    <row r="214" spans="1:12">
      <c r="A214" s="276">
        <v>210</v>
      </c>
      <c r="B214" s="528"/>
      <c r="C214" s="260"/>
      <c r="D214" s="23"/>
      <c r="E214" s="277"/>
      <c r="F214" s="174"/>
      <c r="G214" s="186"/>
      <c r="H214" s="174"/>
      <c r="I214" s="174"/>
      <c r="J214" s="175"/>
      <c r="K214" s="215"/>
      <c r="L214" s="186"/>
    </row>
    <row r="215" spans="1:12">
      <c r="A215" s="149">
        <v>211</v>
      </c>
      <c r="B215" s="526"/>
      <c r="C215" s="233"/>
      <c r="D215" s="18"/>
      <c r="E215" s="273"/>
      <c r="F215" s="172"/>
      <c r="G215" s="185"/>
      <c r="H215" s="172"/>
      <c r="I215" s="172"/>
      <c r="J215" s="173"/>
      <c r="K215" s="214"/>
      <c r="L215" s="185"/>
    </row>
    <row r="216" spans="1:12">
      <c r="A216" s="276">
        <v>212</v>
      </c>
      <c r="B216" s="528"/>
      <c r="C216" s="260"/>
      <c r="D216" s="23"/>
      <c r="E216" s="277"/>
      <c r="F216" s="174"/>
      <c r="G216" s="186"/>
      <c r="H216" s="174"/>
      <c r="I216" s="174"/>
      <c r="J216" s="175"/>
      <c r="K216" s="215"/>
      <c r="L216" s="186"/>
    </row>
    <row r="217" spans="1:12">
      <c r="A217" s="149">
        <v>213</v>
      </c>
      <c r="B217" s="526"/>
      <c r="C217" s="233"/>
      <c r="D217" s="18"/>
      <c r="E217" s="273"/>
      <c r="F217" s="172"/>
      <c r="G217" s="185"/>
      <c r="H217" s="172"/>
      <c r="I217" s="172"/>
      <c r="J217" s="173"/>
      <c r="K217" s="214"/>
      <c r="L217" s="185"/>
    </row>
    <row r="218" spans="1:12">
      <c r="A218" s="276">
        <v>214</v>
      </c>
      <c r="B218" s="528"/>
      <c r="C218" s="260"/>
      <c r="D218" s="23"/>
      <c r="E218" s="277"/>
      <c r="F218" s="174"/>
      <c r="G218" s="186"/>
      <c r="H218" s="174"/>
      <c r="I218" s="174"/>
      <c r="J218" s="175"/>
      <c r="K218" s="215"/>
      <c r="L218" s="186"/>
    </row>
    <row r="219" spans="1:12">
      <c r="A219" s="149">
        <v>215</v>
      </c>
      <c r="B219" s="526"/>
      <c r="C219" s="233"/>
      <c r="D219" s="18"/>
      <c r="E219" s="273"/>
      <c r="F219" s="172"/>
      <c r="G219" s="185"/>
      <c r="H219" s="172"/>
      <c r="I219" s="172"/>
      <c r="J219" s="173"/>
      <c r="K219" s="214"/>
      <c r="L219" s="185"/>
    </row>
    <row r="220" spans="1:12">
      <c r="A220" s="276">
        <v>216</v>
      </c>
      <c r="B220" s="528"/>
      <c r="C220" s="260"/>
      <c r="D220" s="23"/>
      <c r="E220" s="277"/>
      <c r="F220" s="174"/>
      <c r="G220" s="186"/>
      <c r="H220" s="174"/>
      <c r="I220" s="174"/>
      <c r="J220" s="175"/>
      <c r="K220" s="215"/>
      <c r="L220" s="186"/>
    </row>
    <row r="221" spans="1:12">
      <c r="A221" s="149">
        <v>217</v>
      </c>
      <c r="B221" s="526"/>
      <c r="C221" s="233"/>
      <c r="D221" s="18"/>
      <c r="E221" s="273"/>
      <c r="F221" s="172"/>
      <c r="G221" s="185"/>
      <c r="H221" s="172"/>
      <c r="I221" s="172"/>
      <c r="J221" s="173"/>
      <c r="K221" s="214"/>
      <c r="L221" s="185"/>
    </row>
    <row r="222" spans="1:12">
      <c r="A222" s="276">
        <v>218</v>
      </c>
      <c r="B222" s="528"/>
      <c r="C222" s="260"/>
      <c r="D222" s="23"/>
      <c r="E222" s="277"/>
      <c r="F222" s="174"/>
      <c r="G222" s="186"/>
      <c r="H222" s="174"/>
      <c r="I222" s="174"/>
      <c r="J222" s="175"/>
      <c r="K222" s="215"/>
      <c r="L222" s="186"/>
    </row>
    <row r="223" spans="1:12">
      <c r="A223" s="149">
        <v>219</v>
      </c>
      <c r="B223" s="526"/>
      <c r="C223" s="233"/>
      <c r="D223" s="18"/>
      <c r="E223" s="273"/>
      <c r="F223" s="172"/>
      <c r="G223" s="185"/>
      <c r="H223" s="172"/>
      <c r="I223" s="172"/>
      <c r="J223" s="173"/>
      <c r="K223" s="214"/>
      <c r="L223" s="185"/>
    </row>
    <row r="224" spans="1:12">
      <c r="A224" s="276">
        <v>220</v>
      </c>
      <c r="B224" s="528"/>
      <c r="C224" s="260"/>
      <c r="D224" s="23"/>
      <c r="E224" s="277"/>
      <c r="F224" s="174"/>
      <c r="G224" s="186"/>
      <c r="H224" s="174"/>
      <c r="I224" s="174"/>
      <c r="J224" s="175"/>
      <c r="K224" s="215"/>
      <c r="L224" s="186"/>
    </row>
    <row r="225" spans="1:12">
      <c r="A225" s="149">
        <v>221</v>
      </c>
      <c r="B225" s="526"/>
      <c r="C225" s="233"/>
      <c r="D225" s="18"/>
      <c r="E225" s="273"/>
      <c r="F225" s="172"/>
      <c r="G225" s="185"/>
      <c r="H225" s="172"/>
      <c r="I225" s="172"/>
      <c r="J225" s="173"/>
      <c r="K225" s="214"/>
      <c r="L225" s="185"/>
    </row>
    <row r="226" spans="1:12">
      <c r="A226" s="276">
        <v>222</v>
      </c>
      <c r="B226" s="528"/>
      <c r="C226" s="260"/>
      <c r="D226" s="23"/>
      <c r="E226" s="277"/>
      <c r="F226" s="174"/>
      <c r="G226" s="186"/>
      <c r="H226" s="174"/>
      <c r="I226" s="174"/>
      <c r="J226" s="175"/>
      <c r="K226" s="215"/>
      <c r="L226" s="186"/>
    </row>
    <row r="227" spans="1:12">
      <c r="A227" s="149">
        <v>223</v>
      </c>
      <c r="B227" s="526"/>
      <c r="C227" s="233"/>
      <c r="D227" s="18"/>
      <c r="E227" s="273"/>
      <c r="F227" s="172"/>
      <c r="G227" s="185"/>
      <c r="H227" s="172"/>
      <c r="I227" s="172"/>
      <c r="J227" s="173"/>
      <c r="K227" s="214"/>
      <c r="L227" s="185"/>
    </row>
    <row r="228" spans="1:12">
      <c r="A228" s="276">
        <v>224</v>
      </c>
      <c r="B228" s="528"/>
      <c r="C228" s="260"/>
      <c r="D228" s="23"/>
      <c r="E228" s="277"/>
      <c r="F228" s="174"/>
      <c r="G228" s="186"/>
      <c r="H228" s="174"/>
      <c r="I228" s="174"/>
      <c r="J228" s="175"/>
      <c r="K228" s="215"/>
      <c r="L228" s="186"/>
    </row>
    <row r="229" spans="1:12">
      <c r="A229" s="149">
        <v>225</v>
      </c>
      <c r="B229" s="526"/>
      <c r="C229" s="233"/>
      <c r="D229" s="18"/>
      <c r="E229" s="273"/>
      <c r="F229" s="172"/>
      <c r="G229" s="185"/>
      <c r="H229" s="172"/>
      <c r="I229" s="172"/>
      <c r="J229" s="173"/>
      <c r="K229" s="214"/>
      <c r="L229" s="185"/>
    </row>
    <row r="230" spans="1:12">
      <c r="A230" s="276">
        <v>226</v>
      </c>
      <c r="B230" s="528"/>
      <c r="C230" s="260"/>
      <c r="D230" s="23"/>
      <c r="E230" s="277"/>
      <c r="F230" s="174"/>
      <c r="G230" s="186"/>
      <c r="H230" s="174"/>
      <c r="I230" s="174"/>
      <c r="J230" s="175"/>
      <c r="K230" s="215"/>
      <c r="L230" s="186"/>
    </row>
    <row r="231" spans="1:12">
      <c r="A231" s="149">
        <v>227</v>
      </c>
      <c r="B231" s="526"/>
      <c r="C231" s="233"/>
      <c r="D231" s="18"/>
      <c r="E231" s="273"/>
      <c r="F231" s="172"/>
      <c r="G231" s="185"/>
      <c r="H231" s="172"/>
      <c r="I231" s="172"/>
      <c r="J231" s="173"/>
      <c r="K231" s="214"/>
      <c r="L231" s="185"/>
    </row>
    <row r="232" spans="1:12">
      <c r="A232" s="276">
        <v>228</v>
      </c>
      <c r="B232" s="528"/>
      <c r="C232" s="260"/>
      <c r="D232" s="23"/>
      <c r="E232" s="277"/>
      <c r="F232" s="174"/>
      <c r="G232" s="186"/>
      <c r="H232" s="174"/>
      <c r="I232" s="174"/>
      <c r="J232" s="175"/>
      <c r="K232" s="215"/>
      <c r="L232" s="186"/>
    </row>
    <row r="233" spans="1:12">
      <c r="A233" s="149">
        <v>229</v>
      </c>
      <c r="B233" s="526"/>
      <c r="C233" s="233"/>
      <c r="D233" s="18"/>
      <c r="E233" s="273"/>
      <c r="F233" s="172"/>
      <c r="G233" s="185"/>
      <c r="H233" s="172"/>
      <c r="I233" s="172"/>
      <c r="J233" s="173"/>
      <c r="K233" s="214"/>
      <c r="L233" s="185"/>
    </row>
    <row r="234" spans="1:12">
      <c r="A234" s="276">
        <v>230</v>
      </c>
      <c r="B234" s="528"/>
      <c r="C234" s="260"/>
      <c r="D234" s="23"/>
      <c r="E234" s="277"/>
      <c r="F234" s="174"/>
      <c r="G234" s="186"/>
      <c r="H234" s="174"/>
      <c r="I234" s="174"/>
      <c r="J234" s="175"/>
      <c r="K234" s="215"/>
      <c r="L234" s="186"/>
    </row>
    <row r="235" spans="1:12">
      <c r="A235" s="149">
        <v>231</v>
      </c>
      <c r="B235" s="526"/>
      <c r="C235" s="233"/>
      <c r="D235" s="18"/>
      <c r="E235" s="273"/>
      <c r="F235" s="172"/>
      <c r="G235" s="185"/>
      <c r="H235" s="172"/>
      <c r="I235" s="172"/>
      <c r="J235" s="173"/>
      <c r="K235" s="214"/>
      <c r="L235" s="185"/>
    </row>
    <row r="236" spans="1:12">
      <c r="A236" s="276">
        <v>232</v>
      </c>
      <c r="B236" s="528"/>
      <c r="C236" s="260"/>
      <c r="D236" s="23"/>
      <c r="E236" s="277"/>
      <c r="F236" s="174"/>
      <c r="G236" s="186"/>
      <c r="H236" s="174"/>
      <c r="I236" s="174"/>
      <c r="J236" s="175"/>
      <c r="K236" s="215"/>
      <c r="L236" s="186"/>
    </row>
    <row r="237" spans="1:12">
      <c r="A237" s="149">
        <v>233</v>
      </c>
      <c r="B237" s="526"/>
      <c r="C237" s="233"/>
      <c r="D237" s="18"/>
      <c r="E237" s="273"/>
      <c r="F237" s="172"/>
      <c r="G237" s="185"/>
      <c r="H237" s="172"/>
      <c r="I237" s="172"/>
      <c r="J237" s="173"/>
      <c r="K237" s="214"/>
      <c r="L237" s="185"/>
    </row>
    <row r="238" spans="1:12">
      <c r="A238" s="276">
        <v>234</v>
      </c>
      <c r="B238" s="528"/>
      <c r="C238" s="260"/>
      <c r="D238" s="23"/>
      <c r="E238" s="277"/>
      <c r="F238" s="174"/>
      <c r="G238" s="186"/>
      <c r="H238" s="174"/>
      <c r="I238" s="174"/>
      <c r="J238" s="175"/>
      <c r="K238" s="215"/>
      <c r="L238" s="186"/>
    </row>
    <row r="239" spans="1:12">
      <c r="A239" s="149">
        <v>235</v>
      </c>
      <c r="B239" s="526"/>
      <c r="C239" s="233"/>
      <c r="D239" s="18"/>
      <c r="E239" s="273"/>
      <c r="F239" s="172"/>
      <c r="G239" s="185"/>
      <c r="H239" s="172"/>
      <c r="I239" s="172"/>
      <c r="J239" s="173"/>
      <c r="K239" s="214"/>
      <c r="L239" s="185"/>
    </row>
    <row r="240" spans="1:12">
      <c r="A240" s="276">
        <v>236</v>
      </c>
      <c r="B240" s="528"/>
      <c r="C240" s="260"/>
      <c r="D240" s="23"/>
      <c r="E240" s="277"/>
      <c r="F240" s="174"/>
      <c r="G240" s="186"/>
      <c r="H240" s="174"/>
      <c r="I240" s="174"/>
      <c r="J240" s="175"/>
      <c r="K240" s="215"/>
      <c r="L240" s="186"/>
    </row>
    <row r="241" spans="1:12">
      <c r="A241" s="149">
        <v>237</v>
      </c>
      <c r="B241" s="526"/>
      <c r="C241" s="233"/>
      <c r="D241" s="18"/>
      <c r="E241" s="273"/>
      <c r="F241" s="172"/>
      <c r="G241" s="185"/>
      <c r="H241" s="172"/>
      <c r="I241" s="172"/>
      <c r="J241" s="173"/>
      <c r="K241" s="214"/>
      <c r="L241" s="185"/>
    </row>
    <row r="242" spans="1:12">
      <c r="A242" s="276">
        <v>238</v>
      </c>
      <c r="B242" s="528"/>
      <c r="C242" s="260"/>
      <c r="D242" s="23"/>
      <c r="E242" s="277"/>
      <c r="F242" s="174"/>
      <c r="G242" s="186"/>
      <c r="H242" s="174"/>
      <c r="I242" s="174"/>
      <c r="J242" s="175"/>
      <c r="K242" s="215"/>
      <c r="L242" s="186"/>
    </row>
    <row r="243" spans="1:12">
      <c r="A243" s="149">
        <v>239</v>
      </c>
      <c r="B243" s="526"/>
      <c r="C243" s="233"/>
      <c r="D243" s="18"/>
      <c r="E243" s="273"/>
      <c r="F243" s="172"/>
      <c r="G243" s="185"/>
      <c r="H243" s="172"/>
      <c r="I243" s="172"/>
      <c r="J243" s="173"/>
      <c r="K243" s="214"/>
      <c r="L243" s="185"/>
    </row>
    <row r="244" spans="1:12">
      <c r="A244" s="276">
        <v>240</v>
      </c>
      <c r="B244" s="528"/>
      <c r="C244" s="260"/>
      <c r="D244" s="23"/>
      <c r="E244" s="277"/>
      <c r="F244" s="174"/>
      <c r="G244" s="186"/>
      <c r="H244" s="174"/>
      <c r="I244" s="174"/>
      <c r="J244" s="175"/>
      <c r="K244" s="215"/>
      <c r="L244" s="186"/>
    </row>
    <row r="245" spans="1:12">
      <c r="A245" s="149">
        <v>241</v>
      </c>
      <c r="B245" s="526"/>
      <c r="C245" s="233"/>
      <c r="D245" s="18"/>
      <c r="E245" s="273"/>
      <c r="F245" s="172"/>
      <c r="G245" s="185"/>
      <c r="H245" s="172"/>
      <c r="I245" s="172"/>
      <c r="J245" s="173"/>
      <c r="K245" s="214"/>
      <c r="L245" s="185"/>
    </row>
    <row r="246" spans="1:12">
      <c r="A246" s="276">
        <v>242</v>
      </c>
      <c r="B246" s="528"/>
      <c r="C246" s="260"/>
      <c r="D246" s="23"/>
      <c r="E246" s="277"/>
      <c r="F246" s="174"/>
      <c r="G246" s="186"/>
      <c r="H246" s="174"/>
      <c r="I246" s="174"/>
      <c r="J246" s="175"/>
      <c r="K246" s="215"/>
      <c r="L246" s="186"/>
    </row>
    <row r="247" spans="1:12">
      <c r="A247" s="149">
        <v>243</v>
      </c>
      <c r="B247" s="526"/>
      <c r="C247" s="233"/>
      <c r="D247" s="18"/>
      <c r="E247" s="273"/>
      <c r="F247" s="172"/>
      <c r="G247" s="185"/>
      <c r="H247" s="172"/>
      <c r="I247" s="172"/>
      <c r="J247" s="173"/>
      <c r="K247" s="214"/>
      <c r="L247" s="185"/>
    </row>
    <row r="248" spans="1:12">
      <c r="A248" s="276">
        <v>244</v>
      </c>
      <c r="B248" s="528"/>
      <c r="C248" s="260"/>
      <c r="D248" s="23"/>
      <c r="E248" s="277"/>
      <c r="F248" s="174"/>
      <c r="G248" s="186"/>
      <c r="H248" s="174"/>
      <c r="I248" s="174"/>
      <c r="J248" s="175"/>
      <c r="K248" s="215"/>
      <c r="L248" s="186"/>
    </row>
    <row r="249" spans="1:12">
      <c r="A249" s="149">
        <v>245</v>
      </c>
      <c r="B249" s="526"/>
      <c r="C249" s="233"/>
      <c r="D249" s="18"/>
      <c r="E249" s="273"/>
      <c r="F249" s="172"/>
      <c r="G249" s="185"/>
      <c r="H249" s="172"/>
      <c r="I249" s="172"/>
      <c r="J249" s="173"/>
      <c r="K249" s="214"/>
      <c r="L249" s="185"/>
    </row>
    <row r="250" spans="1:12">
      <c r="A250" s="276">
        <v>246</v>
      </c>
      <c r="B250" s="528"/>
      <c r="C250" s="260"/>
      <c r="D250" s="23"/>
      <c r="E250" s="277"/>
      <c r="F250" s="174"/>
      <c r="G250" s="186"/>
      <c r="H250" s="174"/>
      <c r="I250" s="174"/>
      <c r="J250" s="175"/>
      <c r="K250" s="215"/>
      <c r="L250" s="186"/>
    </row>
    <row r="251" spans="1:12">
      <c r="A251" s="149">
        <v>247</v>
      </c>
      <c r="B251" s="526"/>
      <c r="C251" s="233"/>
      <c r="D251" s="18"/>
      <c r="E251" s="273"/>
      <c r="F251" s="172"/>
      <c r="G251" s="185"/>
      <c r="H251" s="172"/>
      <c r="I251" s="172"/>
      <c r="J251" s="173"/>
      <c r="K251" s="214"/>
      <c r="L251" s="185"/>
    </row>
    <row r="252" spans="1:12">
      <c r="A252" s="276">
        <v>248</v>
      </c>
      <c r="B252" s="528"/>
      <c r="C252" s="260"/>
      <c r="D252" s="23"/>
      <c r="E252" s="277"/>
      <c r="F252" s="174"/>
      <c r="G252" s="186"/>
      <c r="H252" s="174"/>
      <c r="I252" s="174"/>
      <c r="J252" s="175"/>
      <c r="K252" s="215"/>
      <c r="L252" s="186"/>
    </row>
    <row r="253" spans="1:12">
      <c r="A253" s="149">
        <v>249</v>
      </c>
      <c r="B253" s="526"/>
      <c r="C253" s="233"/>
      <c r="D253" s="18"/>
      <c r="E253" s="273"/>
      <c r="F253" s="172"/>
      <c r="G253" s="185"/>
      <c r="H253" s="172"/>
      <c r="I253" s="172"/>
      <c r="J253" s="173"/>
      <c r="K253" s="214"/>
      <c r="L253" s="185"/>
    </row>
    <row r="254" spans="1:12">
      <c r="A254" s="276">
        <v>250</v>
      </c>
      <c r="B254" s="528"/>
      <c r="C254" s="260"/>
      <c r="D254" s="23"/>
      <c r="E254" s="277"/>
      <c r="F254" s="174"/>
      <c r="G254" s="186"/>
      <c r="H254" s="174"/>
      <c r="I254" s="174"/>
      <c r="J254" s="175"/>
      <c r="K254" s="215"/>
      <c r="L254" s="186"/>
    </row>
    <row r="255" spans="1:12">
      <c r="A255" s="149">
        <v>251</v>
      </c>
      <c r="B255" s="526"/>
      <c r="C255" s="233"/>
      <c r="D255" s="18"/>
      <c r="E255" s="273"/>
      <c r="F255" s="172"/>
      <c r="G255" s="185"/>
      <c r="H255" s="172"/>
      <c r="I255" s="172"/>
      <c r="J255" s="173"/>
      <c r="K255" s="214"/>
      <c r="L255" s="185"/>
    </row>
    <row r="256" spans="1:12">
      <c r="A256" s="276">
        <v>252</v>
      </c>
      <c r="B256" s="528"/>
      <c r="C256" s="260"/>
      <c r="D256" s="23"/>
      <c r="E256" s="277"/>
      <c r="F256" s="174"/>
      <c r="G256" s="186"/>
      <c r="H256" s="174"/>
      <c r="I256" s="174"/>
      <c r="J256" s="175"/>
      <c r="K256" s="215"/>
      <c r="L256" s="186"/>
    </row>
    <row r="257" spans="1:12">
      <c r="A257" s="149">
        <v>253</v>
      </c>
      <c r="B257" s="526"/>
      <c r="C257" s="233"/>
      <c r="D257" s="18"/>
      <c r="E257" s="273"/>
      <c r="F257" s="172"/>
      <c r="G257" s="185"/>
      <c r="H257" s="172"/>
      <c r="I257" s="172"/>
      <c r="J257" s="173"/>
      <c r="K257" s="214"/>
      <c r="L257" s="185"/>
    </row>
    <row r="258" spans="1:12">
      <c r="A258" s="276">
        <v>254</v>
      </c>
      <c r="B258" s="528"/>
      <c r="C258" s="260"/>
      <c r="D258" s="23"/>
      <c r="E258" s="277"/>
      <c r="F258" s="174"/>
      <c r="G258" s="186"/>
      <c r="H258" s="174"/>
      <c r="I258" s="174"/>
      <c r="J258" s="175"/>
      <c r="K258" s="215"/>
      <c r="L258" s="186"/>
    </row>
    <row r="259" spans="1:12">
      <c r="A259" s="149">
        <v>255</v>
      </c>
      <c r="B259" s="526"/>
      <c r="C259" s="233"/>
      <c r="D259" s="18"/>
      <c r="E259" s="273"/>
      <c r="F259" s="172"/>
      <c r="G259" s="185"/>
      <c r="H259" s="172"/>
      <c r="I259" s="172"/>
      <c r="J259" s="173"/>
      <c r="K259" s="214"/>
      <c r="L259" s="185"/>
    </row>
    <row r="260" spans="1:12">
      <c r="A260" s="276">
        <v>256</v>
      </c>
      <c r="B260" s="528"/>
      <c r="C260" s="260"/>
      <c r="D260" s="23"/>
      <c r="E260" s="277"/>
      <c r="F260" s="174"/>
      <c r="G260" s="186"/>
      <c r="H260" s="174"/>
      <c r="I260" s="174"/>
      <c r="J260" s="175"/>
      <c r="K260" s="215"/>
      <c r="L260" s="186"/>
    </row>
    <row r="261" spans="1:12">
      <c r="A261" s="149">
        <v>257</v>
      </c>
      <c r="B261" s="526"/>
      <c r="C261" s="233"/>
      <c r="D261" s="18"/>
      <c r="E261" s="273"/>
      <c r="F261" s="172"/>
      <c r="G261" s="185"/>
      <c r="H261" s="172"/>
      <c r="I261" s="172"/>
      <c r="J261" s="173"/>
      <c r="K261" s="214"/>
      <c r="L261" s="185"/>
    </row>
    <row r="262" spans="1:12">
      <c r="A262" s="276">
        <v>258</v>
      </c>
      <c r="B262" s="528"/>
      <c r="C262" s="260"/>
      <c r="D262" s="23"/>
      <c r="E262" s="277"/>
      <c r="F262" s="174"/>
      <c r="G262" s="186"/>
      <c r="H262" s="174"/>
      <c r="I262" s="174"/>
      <c r="J262" s="175"/>
      <c r="K262" s="215"/>
      <c r="L262" s="186"/>
    </row>
    <row r="263" spans="1:12">
      <c r="A263" s="149">
        <v>259</v>
      </c>
      <c r="B263" s="526"/>
      <c r="C263" s="233"/>
      <c r="D263" s="18"/>
      <c r="E263" s="273"/>
      <c r="F263" s="172"/>
      <c r="G263" s="185"/>
      <c r="H263" s="172"/>
      <c r="I263" s="172"/>
      <c r="J263" s="173"/>
      <c r="K263" s="214"/>
      <c r="L263" s="185"/>
    </row>
    <row r="264" spans="1:12">
      <c r="A264" s="276">
        <v>260</v>
      </c>
      <c r="B264" s="528"/>
      <c r="C264" s="260"/>
      <c r="D264" s="23"/>
      <c r="E264" s="277"/>
      <c r="F264" s="174"/>
      <c r="G264" s="186"/>
      <c r="H264" s="174"/>
      <c r="I264" s="174"/>
      <c r="J264" s="175"/>
      <c r="K264" s="215"/>
      <c r="L264" s="186"/>
    </row>
    <row r="265" spans="1:12">
      <c r="A265" s="149">
        <v>261</v>
      </c>
      <c r="B265" s="526"/>
      <c r="C265" s="233"/>
      <c r="D265" s="18"/>
      <c r="E265" s="273"/>
      <c r="F265" s="172"/>
      <c r="G265" s="185"/>
      <c r="H265" s="172"/>
      <c r="I265" s="172"/>
      <c r="J265" s="173"/>
      <c r="K265" s="214"/>
      <c r="L265" s="185"/>
    </row>
    <row r="266" spans="1:12">
      <c r="A266" s="276">
        <v>262</v>
      </c>
      <c r="B266" s="528"/>
      <c r="C266" s="260"/>
      <c r="D266" s="23"/>
      <c r="E266" s="277"/>
      <c r="F266" s="174"/>
      <c r="G266" s="186"/>
      <c r="H266" s="174"/>
      <c r="I266" s="174"/>
      <c r="J266" s="175"/>
      <c r="K266" s="215"/>
      <c r="L266" s="186"/>
    </row>
    <row r="267" spans="1:12">
      <c r="A267" s="149">
        <v>263</v>
      </c>
      <c r="B267" s="526"/>
      <c r="C267" s="233"/>
      <c r="D267" s="18"/>
      <c r="E267" s="273"/>
      <c r="F267" s="172"/>
      <c r="G267" s="185"/>
      <c r="H267" s="172"/>
      <c r="I267" s="172"/>
      <c r="J267" s="173"/>
      <c r="K267" s="214"/>
      <c r="L267" s="185"/>
    </row>
    <row r="268" spans="1:12">
      <c r="A268" s="276">
        <v>264</v>
      </c>
      <c r="B268" s="528"/>
      <c r="C268" s="260"/>
      <c r="D268" s="23"/>
      <c r="E268" s="277"/>
      <c r="F268" s="174"/>
      <c r="G268" s="186"/>
      <c r="H268" s="174"/>
      <c r="I268" s="174"/>
      <c r="J268" s="175"/>
      <c r="K268" s="215"/>
      <c r="L268" s="186"/>
    </row>
    <row r="269" spans="1:12">
      <c r="A269" s="149">
        <v>265</v>
      </c>
      <c r="B269" s="526"/>
      <c r="C269" s="233"/>
      <c r="D269" s="18"/>
      <c r="E269" s="273"/>
      <c r="F269" s="172"/>
      <c r="G269" s="185"/>
      <c r="H269" s="172"/>
      <c r="I269" s="172"/>
      <c r="J269" s="173"/>
      <c r="K269" s="214"/>
      <c r="L269" s="185"/>
    </row>
    <row r="270" spans="1:12">
      <c r="A270" s="276">
        <v>266</v>
      </c>
      <c r="B270" s="528"/>
      <c r="C270" s="260"/>
      <c r="D270" s="23"/>
      <c r="E270" s="277"/>
      <c r="F270" s="174"/>
      <c r="G270" s="186"/>
      <c r="H270" s="174"/>
      <c r="I270" s="174"/>
      <c r="J270" s="175"/>
      <c r="K270" s="215"/>
      <c r="L270" s="186"/>
    </row>
    <row r="271" spans="1:12">
      <c r="A271" s="149">
        <v>267</v>
      </c>
      <c r="B271" s="526"/>
      <c r="C271" s="233"/>
      <c r="D271" s="18"/>
      <c r="E271" s="273"/>
      <c r="F271" s="172"/>
      <c r="G271" s="185"/>
      <c r="H271" s="172"/>
      <c r="I271" s="172"/>
      <c r="J271" s="173"/>
      <c r="K271" s="214"/>
      <c r="L271" s="185"/>
    </row>
    <row r="272" spans="1:12">
      <c r="A272" s="276">
        <v>268</v>
      </c>
      <c r="B272" s="528"/>
      <c r="C272" s="260"/>
      <c r="D272" s="23"/>
      <c r="E272" s="277"/>
      <c r="F272" s="174"/>
      <c r="G272" s="186"/>
      <c r="H272" s="174"/>
      <c r="I272" s="174"/>
      <c r="J272" s="175"/>
      <c r="K272" s="215"/>
      <c r="L272" s="186"/>
    </row>
    <row r="273" spans="1:12">
      <c r="A273" s="149">
        <v>269</v>
      </c>
      <c r="B273" s="526"/>
      <c r="C273" s="233"/>
      <c r="D273" s="18"/>
      <c r="E273" s="273"/>
      <c r="F273" s="172"/>
      <c r="G273" s="185"/>
      <c r="H273" s="172"/>
      <c r="I273" s="172"/>
      <c r="J273" s="173"/>
      <c r="K273" s="214"/>
      <c r="L273" s="185"/>
    </row>
    <row r="274" spans="1:12">
      <c r="A274" s="276">
        <v>270</v>
      </c>
      <c r="B274" s="528"/>
      <c r="C274" s="260"/>
      <c r="D274" s="23"/>
      <c r="E274" s="277"/>
      <c r="F274" s="174"/>
      <c r="G274" s="186"/>
      <c r="H274" s="174"/>
      <c r="I274" s="174"/>
      <c r="J274" s="175"/>
      <c r="K274" s="215"/>
      <c r="L274" s="186"/>
    </row>
    <row r="275" spans="1:12">
      <c r="A275" s="149">
        <v>271</v>
      </c>
      <c r="B275" s="526"/>
      <c r="C275" s="233"/>
      <c r="D275" s="18"/>
      <c r="E275" s="273"/>
      <c r="F275" s="172"/>
      <c r="G275" s="185"/>
      <c r="H275" s="172"/>
      <c r="I275" s="172"/>
      <c r="J275" s="173"/>
      <c r="K275" s="214"/>
      <c r="L275" s="185"/>
    </row>
    <row r="276" spans="1:12">
      <c r="A276" s="276">
        <v>272</v>
      </c>
      <c r="B276" s="528"/>
      <c r="C276" s="260"/>
      <c r="D276" s="23"/>
      <c r="E276" s="277"/>
      <c r="F276" s="174"/>
      <c r="G276" s="186"/>
      <c r="H276" s="174"/>
      <c r="I276" s="174"/>
      <c r="J276" s="175"/>
      <c r="K276" s="215"/>
      <c r="L276" s="186"/>
    </row>
    <row r="277" spans="1:12">
      <c r="A277" s="149">
        <v>273</v>
      </c>
      <c r="B277" s="526"/>
      <c r="C277" s="233"/>
      <c r="D277" s="18"/>
      <c r="E277" s="273"/>
      <c r="F277" s="172"/>
      <c r="G277" s="185"/>
      <c r="H277" s="172"/>
      <c r="I277" s="172"/>
      <c r="J277" s="173"/>
      <c r="K277" s="214"/>
      <c r="L277" s="185"/>
    </row>
    <row r="278" spans="1:12">
      <c r="A278" s="276">
        <v>274</v>
      </c>
      <c r="B278" s="528"/>
      <c r="C278" s="260"/>
      <c r="D278" s="23"/>
      <c r="E278" s="277"/>
      <c r="F278" s="174"/>
      <c r="G278" s="186"/>
      <c r="H278" s="174"/>
      <c r="I278" s="174"/>
      <c r="J278" s="175"/>
      <c r="K278" s="215"/>
      <c r="L278" s="186"/>
    </row>
    <row r="279" spans="1:12">
      <c r="A279" s="149">
        <v>275</v>
      </c>
      <c r="B279" s="526"/>
      <c r="C279" s="233"/>
      <c r="D279" s="18"/>
      <c r="E279" s="273"/>
      <c r="F279" s="172"/>
      <c r="G279" s="185"/>
      <c r="H279" s="172"/>
      <c r="I279" s="172"/>
      <c r="J279" s="173"/>
      <c r="K279" s="214"/>
      <c r="L279" s="185"/>
    </row>
    <row r="280" spans="1:12">
      <c r="A280" s="276">
        <v>276</v>
      </c>
      <c r="B280" s="528"/>
      <c r="C280" s="260"/>
      <c r="D280" s="23"/>
      <c r="E280" s="277"/>
      <c r="F280" s="174"/>
      <c r="G280" s="186"/>
      <c r="H280" s="174"/>
      <c r="I280" s="174"/>
      <c r="J280" s="175"/>
      <c r="K280" s="215"/>
      <c r="L280" s="186"/>
    </row>
    <row r="281" spans="1:12">
      <c r="A281" s="149">
        <v>277</v>
      </c>
      <c r="B281" s="526"/>
      <c r="C281" s="233"/>
      <c r="D281" s="18"/>
      <c r="E281" s="273"/>
      <c r="F281" s="172"/>
      <c r="G281" s="185"/>
      <c r="H281" s="172"/>
      <c r="I281" s="172"/>
      <c r="J281" s="173"/>
      <c r="K281" s="214"/>
      <c r="L281" s="185"/>
    </row>
    <row r="282" spans="1:12">
      <c r="A282" s="276">
        <v>278</v>
      </c>
      <c r="B282" s="528"/>
      <c r="C282" s="260"/>
      <c r="D282" s="23"/>
      <c r="E282" s="277"/>
      <c r="F282" s="174"/>
      <c r="G282" s="186"/>
      <c r="H282" s="174"/>
      <c r="I282" s="174"/>
      <c r="J282" s="175"/>
      <c r="K282" s="215"/>
      <c r="L282" s="186"/>
    </row>
    <row r="283" spans="1:12">
      <c r="A283" s="149">
        <v>279</v>
      </c>
      <c r="B283" s="526"/>
      <c r="C283" s="233"/>
      <c r="D283" s="18"/>
      <c r="E283" s="273"/>
      <c r="F283" s="172"/>
      <c r="G283" s="185"/>
      <c r="H283" s="172"/>
      <c r="I283" s="172"/>
      <c r="J283" s="173"/>
      <c r="K283" s="214"/>
      <c r="L283" s="185"/>
    </row>
    <row r="284" spans="1:12">
      <c r="A284" s="276">
        <v>280</v>
      </c>
      <c r="B284" s="528"/>
      <c r="C284" s="260"/>
      <c r="D284" s="23"/>
      <c r="E284" s="277"/>
      <c r="F284" s="174"/>
      <c r="G284" s="186"/>
      <c r="H284" s="174"/>
      <c r="I284" s="174"/>
      <c r="J284" s="175"/>
      <c r="K284" s="215"/>
      <c r="L284" s="186"/>
    </row>
    <row r="285" spans="1:12">
      <c r="A285" s="149">
        <v>281</v>
      </c>
      <c r="B285" s="526"/>
      <c r="C285" s="233"/>
      <c r="D285" s="18"/>
      <c r="E285" s="273"/>
      <c r="F285" s="172"/>
      <c r="G285" s="185"/>
      <c r="H285" s="172"/>
      <c r="I285" s="172"/>
      <c r="J285" s="173"/>
      <c r="K285" s="214"/>
      <c r="L285" s="185"/>
    </row>
    <row r="286" spans="1:12">
      <c r="A286" s="276">
        <v>282</v>
      </c>
      <c r="B286" s="528"/>
      <c r="C286" s="260"/>
      <c r="D286" s="23"/>
      <c r="E286" s="277"/>
      <c r="F286" s="174"/>
      <c r="G286" s="186"/>
      <c r="H286" s="174"/>
      <c r="I286" s="174"/>
      <c r="J286" s="175"/>
      <c r="K286" s="215"/>
      <c r="L286" s="186"/>
    </row>
    <row r="287" spans="1:12">
      <c r="A287" s="149">
        <v>283</v>
      </c>
      <c r="B287" s="526"/>
      <c r="C287" s="233"/>
      <c r="D287" s="18"/>
      <c r="E287" s="273"/>
      <c r="F287" s="172"/>
      <c r="G287" s="185"/>
      <c r="H287" s="172"/>
      <c r="I287" s="172"/>
      <c r="J287" s="173"/>
      <c r="K287" s="214"/>
      <c r="L287" s="185"/>
    </row>
    <row r="288" spans="1:12">
      <c r="A288" s="276">
        <v>284</v>
      </c>
      <c r="B288" s="528"/>
      <c r="C288" s="260"/>
      <c r="D288" s="23"/>
      <c r="E288" s="277"/>
      <c r="F288" s="174"/>
      <c r="G288" s="186"/>
      <c r="H288" s="174"/>
      <c r="I288" s="174"/>
      <c r="J288" s="175"/>
      <c r="K288" s="215"/>
      <c r="L288" s="186"/>
    </row>
    <row r="289" spans="1:12">
      <c r="A289" s="149">
        <v>285</v>
      </c>
      <c r="B289" s="526"/>
      <c r="C289" s="233"/>
      <c r="D289" s="18"/>
      <c r="E289" s="273"/>
      <c r="F289" s="172"/>
      <c r="G289" s="185"/>
      <c r="H289" s="172"/>
      <c r="I289" s="172"/>
      <c r="J289" s="173"/>
      <c r="K289" s="214"/>
      <c r="L289" s="185"/>
    </row>
    <row r="290" spans="1:12">
      <c r="A290" s="276">
        <v>286</v>
      </c>
      <c r="B290" s="528"/>
      <c r="C290" s="260"/>
      <c r="D290" s="23"/>
      <c r="E290" s="277"/>
      <c r="F290" s="174"/>
      <c r="G290" s="186"/>
      <c r="H290" s="174"/>
      <c r="I290" s="174"/>
      <c r="J290" s="175"/>
      <c r="K290" s="215"/>
      <c r="L290" s="186"/>
    </row>
    <row r="291" spans="1:12">
      <c r="A291" s="149">
        <v>287</v>
      </c>
      <c r="B291" s="526"/>
      <c r="C291" s="233"/>
      <c r="D291" s="18"/>
      <c r="E291" s="273"/>
      <c r="F291" s="172"/>
      <c r="G291" s="185"/>
      <c r="H291" s="172"/>
      <c r="I291" s="172"/>
      <c r="J291" s="173"/>
      <c r="K291" s="214"/>
      <c r="L291" s="185"/>
    </row>
    <row r="292" spans="1:12">
      <c r="A292" s="276">
        <v>288</v>
      </c>
      <c r="B292" s="528"/>
      <c r="C292" s="260"/>
      <c r="D292" s="23"/>
      <c r="E292" s="277"/>
      <c r="F292" s="174"/>
      <c r="G292" s="186"/>
      <c r="H292" s="174"/>
      <c r="I292" s="174"/>
      <c r="J292" s="175"/>
      <c r="K292" s="215"/>
      <c r="L292" s="186"/>
    </row>
    <row r="293" spans="1:12">
      <c r="A293" s="149">
        <v>289</v>
      </c>
      <c r="B293" s="526"/>
      <c r="C293" s="233"/>
      <c r="D293" s="18"/>
      <c r="E293" s="273"/>
      <c r="F293" s="172"/>
      <c r="G293" s="185"/>
      <c r="H293" s="172"/>
      <c r="I293" s="172"/>
      <c r="J293" s="173"/>
      <c r="K293" s="214"/>
      <c r="L293" s="185"/>
    </row>
    <row r="294" spans="1:12">
      <c r="A294" s="276">
        <v>290</v>
      </c>
      <c r="B294" s="528"/>
      <c r="C294" s="260"/>
      <c r="D294" s="23"/>
      <c r="E294" s="277"/>
      <c r="F294" s="174"/>
      <c r="G294" s="186"/>
      <c r="H294" s="174"/>
      <c r="I294" s="174"/>
      <c r="J294" s="175"/>
      <c r="K294" s="215"/>
      <c r="L294" s="186"/>
    </row>
    <row r="295" spans="1:12">
      <c r="A295" s="149">
        <v>291</v>
      </c>
      <c r="B295" s="526"/>
      <c r="C295" s="233"/>
      <c r="D295" s="18"/>
      <c r="E295" s="273"/>
      <c r="F295" s="172"/>
      <c r="G295" s="185"/>
      <c r="H295" s="172"/>
      <c r="I295" s="172"/>
      <c r="J295" s="173"/>
      <c r="K295" s="214"/>
      <c r="L295" s="185"/>
    </row>
    <row r="296" spans="1:12">
      <c r="A296" s="276">
        <v>292</v>
      </c>
      <c r="B296" s="528"/>
      <c r="C296" s="260"/>
      <c r="D296" s="23"/>
      <c r="E296" s="277"/>
      <c r="F296" s="174"/>
      <c r="G296" s="186"/>
      <c r="H296" s="174"/>
      <c r="I296" s="174"/>
      <c r="J296" s="175"/>
      <c r="K296" s="215"/>
      <c r="L296" s="186"/>
    </row>
    <row r="297" spans="1:12">
      <c r="A297" s="149">
        <v>293</v>
      </c>
      <c r="B297" s="526"/>
      <c r="C297" s="233"/>
      <c r="D297" s="18"/>
      <c r="E297" s="273"/>
      <c r="F297" s="172"/>
      <c r="G297" s="185"/>
      <c r="H297" s="172"/>
      <c r="I297" s="172"/>
      <c r="J297" s="173"/>
      <c r="K297" s="214"/>
      <c r="L297" s="185"/>
    </row>
    <row r="298" spans="1:12">
      <c r="A298" s="276">
        <v>294</v>
      </c>
      <c r="B298" s="528"/>
      <c r="C298" s="260"/>
      <c r="D298" s="23"/>
      <c r="E298" s="277"/>
      <c r="F298" s="174"/>
      <c r="G298" s="186"/>
      <c r="H298" s="174"/>
      <c r="I298" s="174"/>
      <c r="J298" s="175"/>
      <c r="K298" s="215"/>
      <c r="L298" s="186"/>
    </row>
    <row r="299" spans="1:12">
      <c r="A299" s="149">
        <v>295</v>
      </c>
      <c r="B299" s="526"/>
      <c r="C299" s="233"/>
      <c r="D299" s="18"/>
      <c r="E299" s="273"/>
      <c r="F299" s="172"/>
      <c r="G299" s="185"/>
      <c r="H299" s="172"/>
      <c r="I299" s="172"/>
      <c r="J299" s="173"/>
      <c r="K299" s="214"/>
      <c r="L299" s="185"/>
    </row>
    <row r="300" spans="1:12">
      <c r="A300" s="276">
        <v>296</v>
      </c>
      <c r="B300" s="528"/>
      <c r="C300" s="260"/>
      <c r="D300" s="23"/>
      <c r="E300" s="277"/>
      <c r="F300" s="174"/>
      <c r="G300" s="186"/>
      <c r="H300" s="174"/>
      <c r="I300" s="174"/>
      <c r="J300" s="175"/>
      <c r="K300" s="215"/>
      <c r="L300" s="186"/>
    </row>
    <row r="301" spans="1:12">
      <c r="A301" s="149">
        <v>297</v>
      </c>
      <c r="B301" s="526"/>
      <c r="C301" s="233"/>
      <c r="D301" s="18"/>
      <c r="E301" s="273"/>
      <c r="F301" s="172"/>
      <c r="G301" s="185"/>
      <c r="H301" s="172"/>
      <c r="I301" s="172"/>
      <c r="J301" s="173"/>
      <c r="K301" s="214"/>
      <c r="L301" s="185"/>
    </row>
    <row r="302" spans="1:12">
      <c r="A302" s="276">
        <v>298</v>
      </c>
      <c r="B302" s="528"/>
      <c r="C302" s="260"/>
      <c r="D302" s="23"/>
      <c r="E302" s="277"/>
      <c r="F302" s="174"/>
      <c r="G302" s="186"/>
      <c r="H302" s="174"/>
      <c r="I302" s="174"/>
      <c r="J302" s="175"/>
      <c r="K302" s="215"/>
      <c r="L302" s="186"/>
    </row>
    <row r="303" spans="1:12">
      <c r="A303" s="149">
        <v>299</v>
      </c>
      <c r="B303" s="526"/>
      <c r="C303" s="233"/>
      <c r="D303" s="18"/>
      <c r="E303" s="273"/>
      <c r="F303" s="172"/>
      <c r="G303" s="185"/>
      <c r="H303" s="172"/>
      <c r="I303" s="172"/>
      <c r="J303" s="173"/>
      <c r="K303" s="214"/>
      <c r="L303" s="185"/>
    </row>
    <row r="304" spans="1:12">
      <c r="A304" s="276">
        <v>300</v>
      </c>
      <c r="B304" s="528"/>
      <c r="C304" s="260"/>
      <c r="D304" s="23"/>
      <c r="E304" s="277"/>
      <c r="F304" s="174"/>
      <c r="G304" s="186"/>
      <c r="H304" s="174"/>
      <c r="I304" s="174"/>
      <c r="J304" s="175"/>
      <c r="K304" s="215"/>
      <c r="L304" s="186"/>
    </row>
    <row r="305" spans="1:12">
      <c r="A305" s="149">
        <v>301</v>
      </c>
      <c r="B305" s="526"/>
      <c r="C305" s="233"/>
      <c r="D305" s="18"/>
      <c r="E305" s="273"/>
      <c r="F305" s="172"/>
      <c r="G305" s="185"/>
      <c r="H305" s="172"/>
      <c r="I305" s="172"/>
      <c r="J305" s="173"/>
      <c r="K305" s="214"/>
      <c r="L305" s="185"/>
    </row>
    <row r="306" spans="1:12">
      <c r="A306" s="276">
        <v>302</v>
      </c>
      <c r="B306" s="528"/>
      <c r="C306" s="260"/>
      <c r="D306" s="23"/>
      <c r="E306" s="277"/>
      <c r="F306" s="174"/>
      <c r="G306" s="186"/>
      <c r="H306" s="174"/>
      <c r="I306" s="174"/>
      <c r="J306" s="175"/>
      <c r="K306" s="215"/>
      <c r="L306" s="186"/>
    </row>
    <row r="307" spans="1:12">
      <c r="A307" s="149">
        <v>303</v>
      </c>
      <c r="B307" s="526"/>
      <c r="C307" s="233"/>
      <c r="D307" s="18"/>
      <c r="E307" s="273"/>
      <c r="F307" s="172"/>
      <c r="G307" s="185"/>
      <c r="H307" s="172"/>
      <c r="I307" s="172"/>
      <c r="J307" s="173"/>
      <c r="K307" s="214"/>
      <c r="L307" s="185"/>
    </row>
    <row r="308" spans="1:12">
      <c r="A308" s="276">
        <v>304</v>
      </c>
      <c r="B308" s="528"/>
      <c r="C308" s="260"/>
      <c r="D308" s="23"/>
      <c r="E308" s="277"/>
      <c r="F308" s="174"/>
      <c r="G308" s="186"/>
      <c r="H308" s="174"/>
      <c r="I308" s="174"/>
      <c r="J308" s="175"/>
      <c r="K308" s="215"/>
      <c r="L308" s="186"/>
    </row>
    <row r="309" spans="1:12">
      <c r="A309" s="149">
        <v>305</v>
      </c>
      <c r="B309" s="526"/>
      <c r="C309" s="233"/>
      <c r="D309" s="18"/>
      <c r="E309" s="273"/>
      <c r="F309" s="172"/>
      <c r="G309" s="185"/>
      <c r="H309" s="172"/>
      <c r="I309" s="172"/>
      <c r="J309" s="173"/>
      <c r="K309" s="214"/>
      <c r="L309" s="185"/>
    </row>
    <row r="310" spans="1:12">
      <c r="A310" s="276">
        <v>306</v>
      </c>
      <c r="B310" s="528"/>
      <c r="C310" s="260"/>
      <c r="D310" s="23"/>
      <c r="E310" s="277"/>
      <c r="F310" s="174"/>
      <c r="G310" s="186"/>
      <c r="H310" s="174"/>
      <c r="I310" s="174"/>
      <c r="J310" s="175"/>
      <c r="K310" s="215"/>
      <c r="L310" s="186"/>
    </row>
    <row r="311" spans="1:12">
      <c r="A311" s="149">
        <v>307</v>
      </c>
      <c r="B311" s="526"/>
      <c r="C311" s="233"/>
      <c r="D311" s="18"/>
      <c r="E311" s="273"/>
      <c r="F311" s="172"/>
      <c r="G311" s="185"/>
      <c r="H311" s="172"/>
      <c r="I311" s="172"/>
      <c r="J311" s="173"/>
      <c r="K311" s="214"/>
      <c r="L311" s="185"/>
    </row>
    <row r="312" spans="1:12">
      <c r="A312" s="276">
        <v>308</v>
      </c>
      <c r="B312" s="528"/>
      <c r="C312" s="260"/>
      <c r="D312" s="23"/>
      <c r="E312" s="277"/>
      <c r="F312" s="174"/>
      <c r="G312" s="186"/>
      <c r="H312" s="174"/>
      <c r="I312" s="174"/>
      <c r="J312" s="175"/>
      <c r="K312" s="215"/>
      <c r="L312" s="186"/>
    </row>
    <row r="313" spans="1:12">
      <c r="A313" s="149">
        <v>309</v>
      </c>
      <c r="B313" s="526"/>
      <c r="C313" s="233"/>
      <c r="D313" s="18"/>
      <c r="E313" s="273"/>
      <c r="F313" s="172"/>
      <c r="G313" s="185"/>
      <c r="H313" s="172"/>
      <c r="I313" s="172"/>
      <c r="J313" s="173"/>
      <c r="K313" s="214"/>
      <c r="L313" s="185"/>
    </row>
    <row r="314" spans="1:12">
      <c r="A314" s="276">
        <v>310</v>
      </c>
      <c r="B314" s="528"/>
      <c r="C314" s="260"/>
      <c r="D314" s="23"/>
      <c r="E314" s="277"/>
      <c r="F314" s="174"/>
      <c r="G314" s="186"/>
      <c r="H314" s="174"/>
      <c r="I314" s="174"/>
      <c r="J314" s="175"/>
      <c r="K314" s="215"/>
      <c r="L314" s="186"/>
    </row>
    <row r="315" spans="1:12">
      <c r="A315" s="149">
        <v>311</v>
      </c>
      <c r="B315" s="526"/>
      <c r="C315" s="233"/>
      <c r="D315" s="18"/>
      <c r="E315" s="273"/>
      <c r="F315" s="172"/>
      <c r="G315" s="185"/>
      <c r="H315" s="172"/>
      <c r="I315" s="172"/>
      <c r="J315" s="173"/>
      <c r="K315" s="214"/>
      <c r="L315" s="185"/>
    </row>
    <row r="316" spans="1:12">
      <c r="A316" s="276">
        <v>312</v>
      </c>
      <c r="B316" s="528"/>
      <c r="C316" s="260"/>
      <c r="D316" s="23"/>
      <c r="E316" s="277"/>
      <c r="F316" s="174"/>
      <c r="G316" s="186"/>
      <c r="H316" s="174"/>
      <c r="I316" s="174"/>
      <c r="J316" s="175"/>
      <c r="K316" s="215"/>
      <c r="L316" s="186"/>
    </row>
    <row r="317" spans="1:12">
      <c r="A317" s="149">
        <v>313</v>
      </c>
      <c r="B317" s="526"/>
      <c r="C317" s="233"/>
      <c r="D317" s="18"/>
      <c r="E317" s="273"/>
      <c r="F317" s="172"/>
      <c r="G317" s="185"/>
      <c r="H317" s="172"/>
      <c r="I317" s="172"/>
      <c r="J317" s="173"/>
      <c r="K317" s="214"/>
      <c r="L317" s="185"/>
    </row>
    <row r="318" spans="1:12">
      <c r="A318" s="276">
        <v>314</v>
      </c>
      <c r="B318" s="528"/>
      <c r="C318" s="260"/>
      <c r="D318" s="23"/>
      <c r="E318" s="277"/>
      <c r="F318" s="174"/>
      <c r="G318" s="186"/>
      <c r="H318" s="174"/>
      <c r="I318" s="174"/>
      <c r="J318" s="175"/>
      <c r="K318" s="215"/>
      <c r="L318" s="186"/>
    </row>
    <row r="319" spans="1:12">
      <c r="A319" s="149">
        <v>315</v>
      </c>
      <c r="B319" s="526"/>
      <c r="C319" s="233"/>
      <c r="D319" s="18"/>
      <c r="E319" s="273"/>
      <c r="F319" s="172"/>
      <c r="G319" s="185"/>
      <c r="H319" s="172"/>
      <c r="I319" s="172"/>
      <c r="J319" s="173"/>
      <c r="K319" s="214"/>
      <c r="L319" s="185"/>
    </row>
    <row r="320" spans="1:12">
      <c r="A320" s="276">
        <v>316</v>
      </c>
      <c r="B320" s="528"/>
      <c r="C320" s="260"/>
      <c r="D320" s="23"/>
      <c r="E320" s="277"/>
      <c r="F320" s="174"/>
      <c r="G320" s="186"/>
      <c r="H320" s="174"/>
      <c r="I320" s="174"/>
      <c r="J320" s="175"/>
      <c r="K320" s="215"/>
      <c r="L320" s="186"/>
    </row>
    <row r="321" spans="1:12">
      <c r="A321" s="149">
        <v>317</v>
      </c>
      <c r="B321" s="526"/>
      <c r="C321" s="233"/>
      <c r="D321" s="18"/>
      <c r="E321" s="273"/>
      <c r="F321" s="172"/>
      <c r="G321" s="185"/>
      <c r="H321" s="172"/>
      <c r="I321" s="172"/>
      <c r="J321" s="173"/>
      <c r="K321" s="214"/>
      <c r="L321" s="185"/>
    </row>
    <row r="322" spans="1:12">
      <c r="A322" s="276">
        <v>318</v>
      </c>
      <c r="B322" s="528"/>
      <c r="C322" s="260"/>
      <c r="D322" s="23"/>
      <c r="E322" s="277"/>
      <c r="F322" s="174"/>
      <c r="G322" s="186"/>
      <c r="H322" s="174"/>
      <c r="I322" s="174"/>
      <c r="J322" s="175"/>
      <c r="K322" s="215"/>
      <c r="L322" s="186"/>
    </row>
    <row r="323" spans="1:12">
      <c r="A323" s="149">
        <v>319</v>
      </c>
      <c r="B323" s="526"/>
      <c r="C323" s="233"/>
      <c r="D323" s="18"/>
      <c r="E323" s="273"/>
      <c r="F323" s="172"/>
      <c r="G323" s="185"/>
      <c r="H323" s="172"/>
      <c r="I323" s="172"/>
      <c r="J323" s="173"/>
      <c r="K323" s="214"/>
      <c r="L323" s="185"/>
    </row>
    <row r="324" spans="1:12">
      <c r="A324" s="276">
        <v>320</v>
      </c>
      <c r="B324" s="528"/>
      <c r="C324" s="260"/>
      <c r="D324" s="23"/>
      <c r="E324" s="277"/>
      <c r="F324" s="174"/>
      <c r="G324" s="186"/>
      <c r="H324" s="174"/>
      <c r="I324" s="174"/>
      <c r="J324" s="175"/>
      <c r="K324" s="215"/>
      <c r="L324" s="186"/>
    </row>
    <row r="325" spans="1:12">
      <c r="A325" s="149">
        <v>321</v>
      </c>
      <c r="B325" s="526"/>
      <c r="C325" s="233"/>
      <c r="D325" s="18"/>
      <c r="E325" s="273"/>
      <c r="F325" s="172"/>
      <c r="G325" s="185"/>
      <c r="H325" s="172"/>
      <c r="I325" s="172"/>
      <c r="J325" s="173"/>
      <c r="K325" s="214"/>
      <c r="L325" s="185"/>
    </row>
    <row r="326" spans="1:12">
      <c r="A326" s="276">
        <v>322</v>
      </c>
      <c r="B326" s="528"/>
      <c r="C326" s="260"/>
      <c r="D326" s="23"/>
      <c r="E326" s="277"/>
      <c r="F326" s="174"/>
      <c r="G326" s="186"/>
      <c r="H326" s="174"/>
      <c r="I326" s="174"/>
      <c r="J326" s="175"/>
      <c r="K326" s="215"/>
      <c r="L326" s="186"/>
    </row>
    <row r="327" spans="1:12">
      <c r="A327" s="149">
        <v>323</v>
      </c>
      <c r="B327" s="526"/>
      <c r="C327" s="233"/>
      <c r="D327" s="18"/>
      <c r="E327" s="273"/>
      <c r="F327" s="172"/>
      <c r="G327" s="185"/>
      <c r="H327" s="172"/>
      <c r="I327" s="172"/>
      <c r="J327" s="173"/>
      <c r="K327" s="214"/>
      <c r="L327" s="185"/>
    </row>
    <row r="328" spans="1:12">
      <c r="A328" s="276">
        <v>324</v>
      </c>
      <c r="B328" s="528"/>
      <c r="C328" s="260"/>
      <c r="D328" s="23"/>
      <c r="E328" s="277"/>
      <c r="F328" s="174"/>
      <c r="G328" s="186"/>
      <c r="H328" s="174"/>
      <c r="I328" s="174"/>
      <c r="J328" s="175"/>
      <c r="K328" s="215"/>
      <c r="L328" s="186"/>
    </row>
    <row r="329" spans="1:12">
      <c r="A329" s="149">
        <v>325</v>
      </c>
      <c r="B329" s="526"/>
      <c r="C329" s="233"/>
      <c r="D329" s="18"/>
      <c r="E329" s="273"/>
      <c r="F329" s="172"/>
      <c r="G329" s="185"/>
      <c r="H329" s="172"/>
      <c r="I329" s="172"/>
      <c r="J329" s="173"/>
      <c r="K329" s="214"/>
      <c r="L329" s="185"/>
    </row>
    <row r="330" spans="1:12">
      <c r="A330" s="276">
        <v>326</v>
      </c>
      <c r="B330" s="528"/>
      <c r="C330" s="260"/>
      <c r="D330" s="23"/>
      <c r="E330" s="277"/>
      <c r="F330" s="174"/>
      <c r="G330" s="186"/>
      <c r="H330" s="174"/>
      <c r="I330" s="174"/>
      <c r="J330" s="175"/>
      <c r="K330" s="215"/>
      <c r="L330" s="186"/>
    </row>
    <row r="331" spans="1:12">
      <c r="A331" s="149">
        <v>327</v>
      </c>
      <c r="B331" s="526"/>
      <c r="C331" s="233"/>
      <c r="D331" s="18"/>
      <c r="E331" s="273"/>
      <c r="F331" s="172"/>
      <c r="G331" s="185"/>
      <c r="H331" s="172"/>
      <c r="I331" s="172"/>
      <c r="J331" s="173"/>
      <c r="K331" s="214"/>
      <c r="L331" s="185"/>
    </row>
    <row r="332" spans="1:12">
      <c r="A332" s="276">
        <v>328</v>
      </c>
      <c r="B332" s="528"/>
      <c r="C332" s="260"/>
      <c r="D332" s="23"/>
      <c r="E332" s="277"/>
      <c r="F332" s="174"/>
      <c r="G332" s="186"/>
      <c r="H332" s="174"/>
      <c r="I332" s="174"/>
      <c r="J332" s="175"/>
      <c r="K332" s="215"/>
      <c r="L332" s="186"/>
    </row>
    <row r="333" spans="1:12">
      <c r="A333" s="149">
        <v>329</v>
      </c>
      <c r="B333" s="526"/>
      <c r="C333" s="233"/>
      <c r="D333" s="18"/>
      <c r="E333" s="273"/>
      <c r="F333" s="172"/>
      <c r="G333" s="185"/>
      <c r="H333" s="172"/>
      <c r="I333" s="172"/>
      <c r="J333" s="173"/>
      <c r="K333" s="214"/>
      <c r="L333" s="185"/>
    </row>
    <row r="334" spans="1:12">
      <c r="A334" s="276">
        <v>330</v>
      </c>
      <c r="B334" s="528"/>
      <c r="C334" s="260"/>
      <c r="D334" s="23"/>
      <c r="E334" s="277"/>
      <c r="F334" s="174"/>
      <c r="G334" s="186"/>
      <c r="H334" s="174"/>
      <c r="I334" s="174"/>
      <c r="J334" s="175"/>
      <c r="K334" s="215"/>
      <c r="L334" s="186"/>
    </row>
    <row r="335" spans="1:12">
      <c r="A335" s="149">
        <v>331</v>
      </c>
      <c r="B335" s="526"/>
      <c r="C335" s="233"/>
      <c r="D335" s="18"/>
      <c r="E335" s="273"/>
      <c r="F335" s="172"/>
      <c r="G335" s="185"/>
      <c r="H335" s="172"/>
      <c r="I335" s="172"/>
      <c r="J335" s="173"/>
      <c r="K335" s="214"/>
      <c r="L335" s="185"/>
    </row>
    <row r="336" spans="1:12">
      <c r="A336" s="276">
        <v>332</v>
      </c>
      <c r="B336" s="528"/>
      <c r="C336" s="260"/>
      <c r="D336" s="23"/>
      <c r="E336" s="277"/>
      <c r="F336" s="174"/>
      <c r="G336" s="186"/>
      <c r="H336" s="174"/>
      <c r="I336" s="174"/>
      <c r="J336" s="175"/>
      <c r="K336" s="215"/>
      <c r="L336" s="186"/>
    </row>
    <row r="337" spans="1:12">
      <c r="A337" s="149">
        <v>333</v>
      </c>
      <c r="B337" s="526"/>
      <c r="C337" s="233"/>
      <c r="D337" s="18"/>
      <c r="E337" s="273"/>
      <c r="F337" s="172"/>
      <c r="G337" s="185"/>
      <c r="H337" s="172"/>
      <c r="I337" s="172"/>
      <c r="J337" s="173"/>
      <c r="K337" s="214"/>
      <c r="L337" s="185"/>
    </row>
    <row r="338" spans="1:12">
      <c r="A338" s="276">
        <v>334</v>
      </c>
      <c r="B338" s="528"/>
      <c r="C338" s="260"/>
      <c r="D338" s="23"/>
      <c r="E338" s="277"/>
      <c r="F338" s="174"/>
      <c r="G338" s="186"/>
      <c r="H338" s="174"/>
      <c r="I338" s="174"/>
      <c r="J338" s="175"/>
      <c r="K338" s="215"/>
      <c r="L338" s="186"/>
    </row>
    <row r="339" spans="1:12">
      <c r="A339" s="149">
        <v>335</v>
      </c>
      <c r="B339" s="526"/>
      <c r="C339" s="233"/>
      <c r="D339" s="18"/>
      <c r="E339" s="273"/>
      <c r="F339" s="172"/>
      <c r="G339" s="185"/>
      <c r="H339" s="172"/>
      <c r="I339" s="172"/>
      <c r="J339" s="173"/>
      <c r="K339" s="214"/>
      <c r="L339" s="185"/>
    </row>
    <row r="340" spans="1:12">
      <c r="A340" s="276">
        <v>336</v>
      </c>
      <c r="B340" s="528"/>
      <c r="C340" s="260"/>
      <c r="D340" s="23"/>
      <c r="E340" s="277"/>
      <c r="F340" s="174"/>
      <c r="G340" s="186"/>
      <c r="H340" s="174"/>
      <c r="I340" s="174"/>
      <c r="J340" s="175"/>
      <c r="K340" s="215"/>
      <c r="L340" s="186"/>
    </row>
    <row r="341" spans="1:12">
      <c r="A341" s="149">
        <v>337</v>
      </c>
      <c r="B341" s="526"/>
      <c r="C341" s="233"/>
      <c r="D341" s="18"/>
      <c r="E341" s="273"/>
      <c r="F341" s="172"/>
      <c r="G341" s="185"/>
      <c r="H341" s="172"/>
      <c r="I341" s="172"/>
      <c r="J341" s="173"/>
      <c r="K341" s="214"/>
      <c r="L341" s="185"/>
    </row>
    <row r="342" spans="1:12">
      <c r="A342" s="276">
        <v>338</v>
      </c>
      <c r="B342" s="528"/>
      <c r="C342" s="260"/>
      <c r="D342" s="23"/>
      <c r="E342" s="277"/>
      <c r="F342" s="174"/>
      <c r="G342" s="186"/>
      <c r="H342" s="174"/>
      <c r="I342" s="174"/>
      <c r="J342" s="175"/>
      <c r="K342" s="215"/>
      <c r="L342" s="186"/>
    </row>
    <row r="343" spans="1:12">
      <c r="A343" s="149">
        <v>339</v>
      </c>
      <c r="B343" s="526"/>
      <c r="C343" s="233"/>
      <c r="D343" s="18"/>
      <c r="E343" s="273"/>
      <c r="F343" s="172"/>
      <c r="G343" s="185"/>
      <c r="H343" s="172"/>
      <c r="I343" s="172"/>
      <c r="J343" s="173"/>
      <c r="K343" s="214"/>
      <c r="L343" s="185"/>
    </row>
    <row r="344" spans="1:12">
      <c r="A344" s="276">
        <v>340</v>
      </c>
      <c r="B344" s="528"/>
      <c r="C344" s="260"/>
      <c r="D344" s="23"/>
      <c r="E344" s="277"/>
      <c r="F344" s="174"/>
      <c r="G344" s="186"/>
      <c r="H344" s="174"/>
      <c r="I344" s="174"/>
      <c r="J344" s="175"/>
      <c r="K344" s="215"/>
      <c r="L344" s="186"/>
    </row>
    <row r="345" spans="1:12">
      <c r="A345" s="149">
        <v>341</v>
      </c>
      <c r="B345" s="526"/>
      <c r="C345" s="233"/>
      <c r="D345" s="18"/>
      <c r="E345" s="273"/>
      <c r="F345" s="172"/>
      <c r="G345" s="185"/>
      <c r="H345" s="172"/>
      <c r="I345" s="172"/>
      <c r="J345" s="173"/>
      <c r="K345" s="214"/>
      <c r="L345" s="185"/>
    </row>
    <row r="346" spans="1:12">
      <c r="A346" s="276">
        <v>342</v>
      </c>
      <c r="B346" s="528"/>
      <c r="C346" s="260"/>
      <c r="D346" s="23"/>
      <c r="E346" s="277"/>
      <c r="F346" s="174"/>
      <c r="G346" s="186"/>
      <c r="H346" s="174"/>
      <c r="I346" s="174"/>
      <c r="J346" s="175"/>
      <c r="K346" s="215"/>
      <c r="L346" s="186"/>
    </row>
    <row r="347" spans="1:12">
      <c r="A347" s="149">
        <v>343</v>
      </c>
      <c r="B347" s="526"/>
      <c r="C347" s="233"/>
      <c r="D347" s="18"/>
      <c r="E347" s="273"/>
      <c r="F347" s="172"/>
      <c r="G347" s="185"/>
      <c r="H347" s="172"/>
      <c r="I347" s="172"/>
      <c r="J347" s="173"/>
      <c r="K347" s="214"/>
      <c r="L347" s="185"/>
    </row>
    <row r="348" spans="1:12">
      <c r="A348" s="276">
        <v>344</v>
      </c>
      <c r="B348" s="528"/>
      <c r="C348" s="260"/>
      <c r="D348" s="23"/>
      <c r="E348" s="277"/>
      <c r="F348" s="174"/>
      <c r="G348" s="186"/>
      <c r="H348" s="174"/>
      <c r="I348" s="174"/>
      <c r="J348" s="175"/>
      <c r="K348" s="215"/>
      <c r="L348" s="186"/>
    </row>
    <row r="349" spans="1:12">
      <c r="A349" s="149">
        <v>345</v>
      </c>
      <c r="B349" s="526"/>
      <c r="C349" s="233"/>
      <c r="D349" s="18"/>
      <c r="E349" s="273"/>
      <c r="F349" s="172"/>
      <c r="G349" s="185"/>
      <c r="H349" s="172"/>
      <c r="I349" s="172"/>
      <c r="J349" s="173"/>
      <c r="K349" s="214"/>
      <c r="L349" s="185"/>
    </row>
    <row r="350" spans="1:12">
      <c r="A350" s="276">
        <v>346</v>
      </c>
      <c r="B350" s="528"/>
      <c r="C350" s="260"/>
      <c r="D350" s="23"/>
      <c r="E350" s="277"/>
      <c r="F350" s="174"/>
      <c r="G350" s="186"/>
      <c r="H350" s="174"/>
      <c r="I350" s="174"/>
      <c r="J350" s="175"/>
      <c r="K350" s="215"/>
      <c r="L350" s="186"/>
    </row>
    <row r="351" spans="1:12">
      <c r="A351" s="149">
        <v>347</v>
      </c>
      <c r="B351" s="526"/>
      <c r="C351" s="233"/>
      <c r="D351" s="18"/>
      <c r="E351" s="273"/>
      <c r="F351" s="172"/>
      <c r="G351" s="185"/>
      <c r="H351" s="172"/>
      <c r="I351" s="172"/>
      <c r="J351" s="173"/>
      <c r="K351" s="214"/>
      <c r="L351" s="185"/>
    </row>
    <row r="352" spans="1:12">
      <c r="A352" s="276">
        <v>348</v>
      </c>
      <c r="B352" s="528"/>
      <c r="C352" s="260"/>
      <c r="D352" s="23"/>
      <c r="E352" s="277"/>
      <c r="F352" s="174"/>
      <c r="G352" s="186"/>
      <c r="H352" s="174"/>
      <c r="I352" s="174"/>
      <c r="J352" s="175"/>
      <c r="K352" s="215"/>
      <c r="L352" s="186"/>
    </row>
    <row r="353" spans="1:12">
      <c r="A353" s="149">
        <v>349</v>
      </c>
      <c r="B353" s="526"/>
      <c r="C353" s="233"/>
      <c r="D353" s="18"/>
      <c r="E353" s="273"/>
      <c r="F353" s="172"/>
      <c r="G353" s="185"/>
      <c r="H353" s="172"/>
      <c r="I353" s="172"/>
      <c r="J353" s="173"/>
      <c r="K353" s="214"/>
      <c r="L353" s="185"/>
    </row>
    <row r="354" spans="1:12">
      <c r="A354" s="276">
        <v>350</v>
      </c>
      <c r="B354" s="528"/>
      <c r="C354" s="260"/>
      <c r="D354" s="23"/>
      <c r="E354" s="277"/>
      <c r="F354" s="174"/>
      <c r="G354" s="186"/>
      <c r="H354" s="174"/>
      <c r="I354" s="174"/>
      <c r="J354" s="175"/>
      <c r="K354" s="215"/>
      <c r="L354" s="186"/>
    </row>
    <row r="355" spans="1:12">
      <c r="A355" s="149">
        <v>351</v>
      </c>
      <c r="B355" s="526"/>
      <c r="C355" s="233"/>
      <c r="D355" s="18"/>
      <c r="E355" s="273"/>
      <c r="F355" s="172"/>
      <c r="G355" s="185"/>
      <c r="H355" s="172"/>
      <c r="I355" s="172"/>
      <c r="J355" s="173"/>
      <c r="K355" s="214"/>
      <c r="L355" s="185"/>
    </row>
    <row r="356" spans="1:12">
      <c r="A356" s="276">
        <v>352</v>
      </c>
      <c r="B356" s="528"/>
      <c r="C356" s="260"/>
      <c r="D356" s="23"/>
      <c r="E356" s="277"/>
      <c r="F356" s="174"/>
      <c r="G356" s="186"/>
      <c r="H356" s="174"/>
      <c r="I356" s="174"/>
      <c r="J356" s="175"/>
      <c r="K356" s="215"/>
      <c r="L356" s="186"/>
    </row>
    <row r="357" spans="1:12">
      <c r="A357" s="149">
        <v>353</v>
      </c>
      <c r="B357" s="526"/>
      <c r="C357" s="233"/>
      <c r="D357" s="18"/>
      <c r="E357" s="273"/>
      <c r="F357" s="172"/>
      <c r="G357" s="185"/>
      <c r="H357" s="172"/>
      <c r="I357" s="172"/>
      <c r="J357" s="173"/>
      <c r="K357" s="214"/>
      <c r="L357" s="185"/>
    </row>
    <row r="358" spans="1:12">
      <c r="A358" s="276">
        <v>354</v>
      </c>
      <c r="B358" s="528"/>
      <c r="C358" s="260"/>
      <c r="D358" s="23"/>
      <c r="E358" s="277"/>
      <c r="F358" s="174"/>
      <c r="G358" s="186"/>
      <c r="H358" s="174"/>
      <c r="I358" s="174"/>
      <c r="J358" s="175"/>
      <c r="K358" s="215"/>
      <c r="L358" s="186"/>
    </row>
    <row r="359" spans="1:12">
      <c r="A359" s="149">
        <v>355</v>
      </c>
      <c r="B359" s="526"/>
      <c r="C359" s="233"/>
      <c r="D359" s="18"/>
      <c r="E359" s="273"/>
      <c r="F359" s="172"/>
      <c r="G359" s="185"/>
      <c r="H359" s="172"/>
      <c r="I359" s="172"/>
      <c r="J359" s="173"/>
      <c r="K359" s="214"/>
      <c r="L359" s="185"/>
    </row>
    <row r="360" spans="1:12">
      <c r="A360" s="276">
        <v>356</v>
      </c>
      <c r="B360" s="528"/>
      <c r="C360" s="260"/>
      <c r="D360" s="23"/>
      <c r="E360" s="277"/>
      <c r="F360" s="174"/>
      <c r="G360" s="186"/>
      <c r="H360" s="174"/>
      <c r="I360" s="174"/>
      <c r="J360" s="175"/>
      <c r="K360" s="215"/>
      <c r="L360" s="186"/>
    </row>
    <row r="361" spans="1:12">
      <c r="A361" s="149">
        <v>357</v>
      </c>
      <c r="B361" s="526"/>
      <c r="C361" s="233"/>
      <c r="D361" s="18"/>
      <c r="E361" s="273"/>
      <c r="F361" s="172"/>
      <c r="G361" s="185"/>
      <c r="H361" s="172"/>
      <c r="I361" s="172"/>
      <c r="J361" s="173"/>
      <c r="K361" s="214"/>
      <c r="L361" s="185"/>
    </row>
    <row r="362" spans="1:12">
      <c r="A362" s="276">
        <v>358</v>
      </c>
      <c r="B362" s="528"/>
      <c r="C362" s="260"/>
      <c r="D362" s="23"/>
      <c r="E362" s="277"/>
      <c r="F362" s="174"/>
      <c r="G362" s="186"/>
      <c r="H362" s="174"/>
      <c r="I362" s="174"/>
      <c r="J362" s="175"/>
      <c r="K362" s="215"/>
      <c r="L362" s="186"/>
    </row>
    <row r="363" spans="1:12">
      <c r="A363" s="149">
        <v>359</v>
      </c>
      <c r="B363" s="526"/>
      <c r="C363" s="233"/>
      <c r="D363" s="18"/>
      <c r="E363" s="273"/>
      <c r="F363" s="172"/>
      <c r="G363" s="185"/>
      <c r="H363" s="172"/>
      <c r="I363" s="172"/>
      <c r="J363" s="173"/>
      <c r="K363" s="214"/>
      <c r="L363" s="185"/>
    </row>
    <row r="364" spans="1:12">
      <c r="A364" s="276">
        <v>360</v>
      </c>
      <c r="B364" s="528"/>
      <c r="C364" s="260"/>
      <c r="D364" s="23"/>
      <c r="E364" s="277"/>
      <c r="F364" s="174"/>
      <c r="G364" s="186"/>
      <c r="H364" s="174"/>
      <c r="I364" s="174"/>
      <c r="J364" s="175"/>
      <c r="K364" s="215"/>
      <c r="L364" s="186"/>
    </row>
    <row r="365" spans="1:12">
      <c r="A365" s="149">
        <v>361</v>
      </c>
      <c r="B365" s="526"/>
      <c r="C365" s="233"/>
      <c r="D365" s="18"/>
      <c r="E365" s="273"/>
      <c r="F365" s="172"/>
      <c r="G365" s="185"/>
      <c r="H365" s="172"/>
      <c r="I365" s="172"/>
      <c r="J365" s="173"/>
      <c r="K365" s="214"/>
      <c r="L365" s="185"/>
    </row>
    <row r="366" spans="1:12">
      <c r="A366" s="276">
        <v>362</v>
      </c>
      <c r="B366" s="528"/>
      <c r="C366" s="260"/>
      <c r="D366" s="23"/>
      <c r="E366" s="277"/>
      <c r="F366" s="174"/>
      <c r="G366" s="186"/>
      <c r="H366" s="174"/>
      <c r="I366" s="174"/>
      <c r="J366" s="175"/>
      <c r="K366" s="215"/>
      <c r="L366" s="186"/>
    </row>
    <row r="367" spans="1:12">
      <c r="A367" s="149">
        <v>363</v>
      </c>
      <c r="B367" s="526"/>
      <c r="C367" s="233"/>
      <c r="D367" s="18"/>
      <c r="E367" s="273"/>
      <c r="F367" s="172"/>
      <c r="G367" s="185"/>
      <c r="H367" s="172"/>
      <c r="I367" s="172"/>
      <c r="J367" s="173"/>
      <c r="K367" s="214"/>
      <c r="L367" s="185"/>
    </row>
    <row r="368" spans="1:12">
      <c r="A368" s="276">
        <v>364</v>
      </c>
      <c r="B368" s="528"/>
      <c r="C368" s="260"/>
      <c r="D368" s="23"/>
      <c r="E368" s="277"/>
      <c r="F368" s="174"/>
      <c r="G368" s="186"/>
      <c r="H368" s="174"/>
      <c r="I368" s="174"/>
      <c r="J368" s="175"/>
      <c r="K368" s="215"/>
      <c r="L368" s="186"/>
    </row>
    <row r="369" spans="1:12">
      <c r="A369" s="149">
        <v>365</v>
      </c>
      <c r="B369" s="526"/>
      <c r="C369" s="233"/>
      <c r="D369" s="18"/>
      <c r="E369" s="273"/>
      <c r="F369" s="172"/>
      <c r="G369" s="185"/>
      <c r="H369" s="172"/>
      <c r="I369" s="172"/>
      <c r="J369" s="173"/>
      <c r="K369" s="214"/>
      <c r="L369" s="185"/>
    </row>
    <row r="370" spans="1:12">
      <c r="A370" s="276">
        <v>366</v>
      </c>
      <c r="B370" s="528"/>
      <c r="C370" s="260"/>
      <c r="D370" s="23"/>
      <c r="E370" s="277"/>
      <c r="F370" s="174"/>
      <c r="G370" s="186"/>
      <c r="H370" s="174"/>
      <c r="I370" s="174"/>
      <c r="J370" s="175"/>
      <c r="K370" s="215"/>
      <c r="L370" s="186"/>
    </row>
    <row r="371" spans="1:12">
      <c r="A371" s="149">
        <v>367</v>
      </c>
      <c r="B371" s="526"/>
      <c r="C371" s="233"/>
      <c r="D371" s="18"/>
      <c r="E371" s="273"/>
      <c r="F371" s="172"/>
      <c r="G371" s="185"/>
      <c r="H371" s="172"/>
      <c r="I371" s="172"/>
      <c r="J371" s="173"/>
      <c r="K371" s="214"/>
      <c r="L371" s="185"/>
    </row>
    <row r="372" spans="1:12">
      <c r="A372" s="276">
        <v>368</v>
      </c>
      <c r="B372" s="528"/>
      <c r="C372" s="260"/>
      <c r="D372" s="23"/>
      <c r="E372" s="277"/>
      <c r="F372" s="174"/>
      <c r="G372" s="186"/>
      <c r="H372" s="174"/>
      <c r="I372" s="174"/>
      <c r="J372" s="175"/>
      <c r="K372" s="215"/>
      <c r="L372" s="186"/>
    </row>
    <row r="373" spans="1:12">
      <c r="A373" s="149">
        <v>369</v>
      </c>
      <c r="B373" s="526"/>
      <c r="C373" s="233"/>
      <c r="D373" s="18"/>
      <c r="E373" s="273"/>
      <c r="F373" s="172"/>
      <c r="G373" s="185"/>
      <c r="H373" s="172"/>
      <c r="I373" s="172"/>
      <c r="J373" s="173"/>
      <c r="K373" s="214"/>
      <c r="L373" s="185"/>
    </row>
    <row r="374" spans="1:12">
      <c r="A374" s="276">
        <v>370</v>
      </c>
      <c r="B374" s="528"/>
      <c r="C374" s="260"/>
      <c r="D374" s="23"/>
      <c r="E374" s="277"/>
      <c r="F374" s="174"/>
      <c r="G374" s="186"/>
      <c r="H374" s="174"/>
      <c r="I374" s="174"/>
      <c r="J374" s="175"/>
      <c r="K374" s="215"/>
      <c r="L374" s="186"/>
    </row>
    <row r="375" spans="1:12">
      <c r="A375" s="149">
        <v>371</v>
      </c>
      <c r="B375" s="526"/>
      <c r="C375" s="233"/>
      <c r="D375" s="18"/>
      <c r="E375" s="273"/>
      <c r="F375" s="172"/>
      <c r="G375" s="185"/>
      <c r="H375" s="172"/>
      <c r="I375" s="172"/>
      <c r="J375" s="173"/>
      <c r="K375" s="214"/>
      <c r="L375" s="185"/>
    </row>
    <row r="376" spans="1:12">
      <c r="A376" s="276">
        <v>372</v>
      </c>
      <c r="B376" s="528"/>
      <c r="C376" s="260"/>
      <c r="D376" s="23"/>
      <c r="E376" s="277"/>
      <c r="F376" s="174"/>
      <c r="G376" s="186"/>
      <c r="H376" s="174"/>
      <c r="I376" s="174"/>
      <c r="J376" s="175"/>
      <c r="K376" s="215"/>
      <c r="L376" s="186"/>
    </row>
    <row r="377" spans="1:12">
      <c r="A377" s="149">
        <v>373</v>
      </c>
      <c r="B377" s="526"/>
      <c r="C377" s="233"/>
      <c r="D377" s="18"/>
      <c r="E377" s="273"/>
      <c r="F377" s="172"/>
      <c r="G377" s="185"/>
      <c r="H377" s="172"/>
      <c r="I377" s="172"/>
      <c r="J377" s="173"/>
      <c r="K377" s="214"/>
      <c r="L377" s="185"/>
    </row>
    <row r="378" spans="1:12">
      <c r="A378" s="276">
        <v>374</v>
      </c>
      <c r="B378" s="528"/>
      <c r="C378" s="260"/>
      <c r="D378" s="23"/>
      <c r="E378" s="277"/>
      <c r="F378" s="174"/>
      <c r="G378" s="186"/>
      <c r="H378" s="174"/>
      <c r="I378" s="174"/>
      <c r="J378" s="175"/>
      <c r="K378" s="215"/>
      <c r="L378" s="186"/>
    </row>
    <row r="379" spans="1:12">
      <c r="A379" s="149">
        <v>375</v>
      </c>
      <c r="B379" s="526"/>
      <c r="C379" s="233"/>
      <c r="D379" s="18"/>
      <c r="E379" s="273"/>
      <c r="F379" s="172"/>
      <c r="G379" s="185"/>
      <c r="H379" s="172"/>
      <c r="I379" s="172"/>
      <c r="J379" s="173"/>
      <c r="K379" s="214"/>
      <c r="L379" s="185"/>
    </row>
    <row r="380" spans="1:12">
      <c r="A380" s="276">
        <v>376</v>
      </c>
      <c r="B380" s="528"/>
      <c r="C380" s="260"/>
      <c r="D380" s="23"/>
      <c r="E380" s="277"/>
      <c r="F380" s="174"/>
      <c r="G380" s="186"/>
      <c r="H380" s="174"/>
      <c r="I380" s="174"/>
      <c r="J380" s="175"/>
      <c r="K380" s="215"/>
      <c r="L380" s="186"/>
    </row>
    <row r="381" spans="1:12">
      <c r="A381" s="149">
        <v>377</v>
      </c>
      <c r="B381" s="526"/>
      <c r="C381" s="233"/>
      <c r="D381" s="18"/>
      <c r="E381" s="273"/>
      <c r="F381" s="172"/>
      <c r="G381" s="185"/>
      <c r="H381" s="172"/>
      <c r="I381" s="172"/>
      <c r="J381" s="173"/>
      <c r="K381" s="214"/>
      <c r="L381" s="185"/>
    </row>
    <row r="382" spans="1:12">
      <c r="A382" s="276">
        <v>378</v>
      </c>
      <c r="B382" s="528"/>
      <c r="C382" s="260"/>
      <c r="D382" s="23"/>
      <c r="E382" s="277"/>
      <c r="F382" s="174"/>
      <c r="G382" s="186"/>
      <c r="H382" s="174"/>
      <c r="I382" s="174"/>
      <c r="J382" s="175"/>
      <c r="K382" s="215"/>
      <c r="L382" s="186"/>
    </row>
    <row r="383" spans="1:12">
      <c r="A383" s="149">
        <v>379</v>
      </c>
      <c r="B383" s="526"/>
      <c r="C383" s="233"/>
      <c r="D383" s="18"/>
      <c r="E383" s="273"/>
      <c r="F383" s="172"/>
      <c r="G383" s="185"/>
      <c r="H383" s="172"/>
      <c r="I383" s="172"/>
      <c r="J383" s="173"/>
      <c r="K383" s="214"/>
      <c r="L383" s="185"/>
    </row>
    <row r="384" spans="1:12">
      <c r="A384" s="276">
        <v>380</v>
      </c>
      <c r="B384" s="528"/>
      <c r="C384" s="260"/>
      <c r="D384" s="23"/>
      <c r="E384" s="277"/>
      <c r="F384" s="174"/>
      <c r="G384" s="186"/>
      <c r="H384" s="174"/>
      <c r="I384" s="174"/>
      <c r="J384" s="175"/>
      <c r="K384" s="215"/>
      <c r="L384" s="186"/>
    </row>
    <row r="385" spans="1:12">
      <c r="A385" s="149">
        <v>381</v>
      </c>
      <c r="B385" s="526"/>
      <c r="C385" s="233"/>
      <c r="D385" s="18"/>
      <c r="E385" s="273"/>
      <c r="F385" s="172"/>
      <c r="G385" s="185"/>
      <c r="H385" s="172"/>
      <c r="I385" s="172"/>
      <c r="J385" s="173"/>
      <c r="K385" s="214"/>
      <c r="L385" s="185"/>
    </row>
    <row r="386" spans="1:12">
      <c r="A386" s="276">
        <v>382</v>
      </c>
      <c r="B386" s="528"/>
      <c r="C386" s="260"/>
      <c r="D386" s="23"/>
      <c r="E386" s="277"/>
      <c r="F386" s="174"/>
      <c r="G386" s="186"/>
      <c r="H386" s="174"/>
      <c r="I386" s="174"/>
      <c r="J386" s="175"/>
      <c r="K386" s="215"/>
      <c r="L386" s="186"/>
    </row>
    <row r="387" spans="1:12">
      <c r="A387" s="149">
        <v>383</v>
      </c>
      <c r="B387" s="526"/>
      <c r="C387" s="233"/>
      <c r="D387" s="18"/>
      <c r="E387" s="273"/>
      <c r="F387" s="172"/>
      <c r="G387" s="185"/>
      <c r="H387" s="172"/>
      <c r="I387" s="172"/>
      <c r="J387" s="173"/>
      <c r="K387" s="214"/>
      <c r="L387" s="185"/>
    </row>
    <row r="388" spans="1:12">
      <c r="A388" s="276">
        <v>384</v>
      </c>
      <c r="B388" s="528"/>
      <c r="C388" s="260"/>
      <c r="D388" s="23"/>
      <c r="E388" s="277"/>
      <c r="F388" s="174"/>
      <c r="G388" s="186"/>
      <c r="H388" s="174"/>
      <c r="I388" s="174"/>
      <c r="J388" s="175"/>
      <c r="K388" s="215"/>
      <c r="L388" s="186"/>
    </row>
    <row r="389" spans="1:12">
      <c r="A389" s="149">
        <v>385</v>
      </c>
      <c r="B389" s="526"/>
      <c r="C389" s="233"/>
      <c r="D389" s="18"/>
      <c r="E389" s="273"/>
      <c r="F389" s="172"/>
      <c r="G389" s="185"/>
      <c r="H389" s="172"/>
      <c r="I389" s="172"/>
      <c r="J389" s="173"/>
      <c r="K389" s="214"/>
      <c r="L389" s="185"/>
    </row>
    <row r="390" spans="1:12">
      <c r="A390" s="276">
        <v>386</v>
      </c>
      <c r="B390" s="528"/>
      <c r="C390" s="260"/>
      <c r="D390" s="23"/>
      <c r="E390" s="277"/>
      <c r="F390" s="174"/>
      <c r="G390" s="186"/>
      <c r="H390" s="174"/>
      <c r="I390" s="174"/>
      <c r="J390" s="175"/>
      <c r="K390" s="215"/>
      <c r="L390" s="186"/>
    </row>
    <row r="391" spans="1:12">
      <c r="A391" s="149">
        <v>387</v>
      </c>
      <c r="B391" s="526"/>
      <c r="C391" s="233"/>
      <c r="D391" s="18"/>
      <c r="E391" s="273"/>
      <c r="F391" s="172"/>
      <c r="G391" s="185"/>
      <c r="H391" s="172"/>
      <c r="I391" s="172"/>
      <c r="J391" s="173"/>
      <c r="K391" s="214"/>
      <c r="L391" s="185"/>
    </row>
    <row r="392" spans="1:12">
      <c r="A392" s="276">
        <v>388</v>
      </c>
      <c r="B392" s="528"/>
      <c r="C392" s="260"/>
      <c r="D392" s="23"/>
      <c r="E392" s="277"/>
      <c r="F392" s="174"/>
      <c r="G392" s="186"/>
      <c r="H392" s="174"/>
      <c r="I392" s="174"/>
      <c r="J392" s="175"/>
      <c r="K392" s="215"/>
      <c r="L392" s="186"/>
    </row>
    <row r="393" spans="1:12">
      <c r="A393" s="149">
        <v>389</v>
      </c>
      <c r="B393" s="526"/>
      <c r="C393" s="233"/>
      <c r="D393" s="18"/>
      <c r="E393" s="273"/>
      <c r="F393" s="172"/>
      <c r="G393" s="185"/>
      <c r="H393" s="172"/>
      <c r="I393" s="172"/>
      <c r="J393" s="173"/>
      <c r="K393" s="214"/>
      <c r="L393" s="185"/>
    </row>
    <row r="394" spans="1:12">
      <c r="A394" s="276">
        <v>390</v>
      </c>
      <c r="B394" s="528"/>
      <c r="C394" s="260"/>
      <c r="D394" s="23"/>
      <c r="E394" s="277"/>
      <c r="F394" s="174"/>
      <c r="G394" s="186"/>
      <c r="H394" s="174"/>
      <c r="I394" s="174"/>
      <c r="J394" s="175"/>
      <c r="K394" s="215"/>
      <c r="L394" s="186"/>
    </row>
    <row r="395" spans="1:12">
      <c r="A395" s="149">
        <v>391</v>
      </c>
      <c r="B395" s="526"/>
      <c r="C395" s="233"/>
      <c r="D395" s="18"/>
      <c r="E395" s="273"/>
      <c r="F395" s="172"/>
      <c r="G395" s="185"/>
      <c r="H395" s="172"/>
      <c r="I395" s="172"/>
      <c r="J395" s="173"/>
      <c r="K395" s="214"/>
      <c r="L395" s="185"/>
    </row>
    <row r="396" spans="1:12">
      <c r="A396" s="276">
        <v>392</v>
      </c>
      <c r="B396" s="528"/>
      <c r="C396" s="260"/>
      <c r="D396" s="23"/>
      <c r="E396" s="277"/>
      <c r="F396" s="174"/>
      <c r="G396" s="186"/>
      <c r="H396" s="174"/>
      <c r="I396" s="174"/>
      <c r="J396" s="175"/>
      <c r="K396" s="215"/>
      <c r="L396" s="186"/>
    </row>
    <row r="397" spans="1:12">
      <c r="A397" s="149">
        <v>393</v>
      </c>
      <c r="B397" s="526"/>
      <c r="C397" s="233"/>
      <c r="D397" s="18"/>
      <c r="E397" s="273"/>
      <c r="F397" s="172"/>
      <c r="G397" s="185"/>
      <c r="H397" s="172"/>
      <c r="I397" s="172"/>
      <c r="J397" s="173"/>
      <c r="K397" s="214"/>
      <c r="L397" s="185"/>
    </row>
    <row r="398" spans="1:12">
      <c r="A398" s="276">
        <v>394</v>
      </c>
      <c r="B398" s="528"/>
      <c r="C398" s="260"/>
      <c r="D398" s="23"/>
      <c r="E398" s="277"/>
      <c r="F398" s="174"/>
      <c r="G398" s="186"/>
      <c r="H398" s="174"/>
      <c r="I398" s="174"/>
      <c r="J398" s="175"/>
      <c r="K398" s="215"/>
      <c r="L398" s="186"/>
    </row>
    <row r="399" spans="1:12">
      <c r="A399" s="149">
        <v>395</v>
      </c>
      <c r="B399" s="526"/>
      <c r="C399" s="233"/>
      <c r="D399" s="18"/>
      <c r="E399" s="273"/>
      <c r="F399" s="172"/>
      <c r="G399" s="185"/>
      <c r="H399" s="172"/>
      <c r="I399" s="172"/>
      <c r="J399" s="173"/>
      <c r="K399" s="214"/>
      <c r="L399" s="185"/>
    </row>
    <row r="400" spans="1:12">
      <c r="A400" s="276">
        <v>396</v>
      </c>
      <c r="B400" s="528"/>
      <c r="C400" s="260"/>
      <c r="D400" s="23"/>
      <c r="E400" s="277"/>
      <c r="F400" s="174"/>
      <c r="G400" s="186"/>
      <c r="H400" s="174"/>
      <c r="I400" s="174"/>
      <c r="J400" s="175"/>
      <c r="K400" s="215"/>
      <c r="L400" s="186"/>
    </row>
    <row r="401" spans="1:12">
      <c r="A401" s="149">
        <v>397</v>
      </c>
      <c r="B401" s="526"/>
      <c r="C401" s="233"/>
      <c r="D401" s="18"/>
      <c r="E401" s="273"/>
      <c r="F401" s="172"/>
      <c r="G401" s="185"/>
      <c r="H401" s="172"/>
      <c r="I401" s="172"/>
      <c r="J401" s="173"/>
      <c r="K401" s="214"/>
      <c r="L401" s="185"/>
    </row>
    <row r="402" spans="1:12">
      <c r="A402" s="276">
        <v>398</v>
      </c>
      <c r="B402" s="528"/>
      <c r="C402" s="260"/>
      <c r="D402" s="23"/>
      <c r="E402" s="277"/>
      <c r="F402" s="174"/>
      <c r="G402" s="186"/>
      <c r="H402" s="174"/>
      <c r="I402" s="174"/>
      <c r="J402" s="175"/>
      <c r="K402" s="215"/>
      <c r="L402" s="186"/>
    </row>
    <row r="403" spans="1:12">
      <c r="A403" s="149">
        <v>399</v>
      </c>
      <c r="B403" s="526"/>
      <c r="C403" s="233"/>
      <c r="D403" s="18"/>
      <c r="E403" s="273"/>
      <c r="F403" s="172"/>
      <c r="G403" s="185"/>
      <c r="H403" s="172"/>
      <c r="I403" s="172"/>
      <c r="J403" s="173"/>
      <c r="K403" s="214"/>
      <c r="L403" s="185"/>
    </row>
    <row r="404" spans="1:12">
      <c r="A404" s="276">
        <v>400</v>
      </c>
      <c r="B404" s="528"/>
      <c r="C404" s="260"/>
      <c r="D404" s="23"/>
      <c r="E404" s="277"/>
      <c r="F404" s="174"/>
      <c r="G404" s="186"/>
      <c r="H404" s="174"/>
      <c r="I404" s="174"/>
      <c r="J404" s="175"/>
      <c r="K404" s="215"/>
      <c r="L404" s="186"/>
    </row>
    <row r="405" spans="1:12">
      <c r="A405" s="149">
        <v>401</v>
      </c>
      <c r="B405" s="526"/>
      <c r="C405" s="233"/>
      <c r="D405" s="18"/>
      <c r="E405" s="273"/>
      <c r="F405" s="172"/>
      <c r="G405" s="185"/>
      <c r="H405" s="172"/>
      <c r="I405" s="172"/>
      <c r="J405" s="173"/>
      <c r="K405" s="214"/>
      <c r="L405" s="185"/>
    </row>
    <row r="406" spans="1:12">
      <c r="A406" s="276">
        <v>402</v>
      </c>
      <c r="B406" s="528"/>
      <c r="C406" s="260"/>
      <c r="D406" s="23"/>
      <c r="E406" s="277"/>
      <c r="F406" s="174"/>
      <c r="G406" s="186"/>
      <c r="H406" s="174"/>
      <c r="I406" s="174"/>
      <c r="J406" s="175"/>
      <c r="K406" s="215"/>
      <c r="L406" s="186"/>
    </row>
    <row r="407" spans="1:12">
      <c r="A407" s="149">
        <v>403</v>
      </c>
      <c r="B407" s="526"/>
      <c r="C407" s="233"/>
      <c r="D407" s="18"/>
      <c r="E407" s="273"/>
      <c r="F407" s="172"/>
      <c r="G407" s="185"/>
      <c r="H407" s="172"/>
      <c r="I407" s="172"/>
      <c r="J407" s="173"/>
      <c r="K407" s="214"/>
      <c r="L407" s="185"/>
    </row>
    <row r="408" spans="1:12">
      <c r="A408" s="276">
        <v>404</v>
      </c>
      <c r="B408" s="528"/>
      <c r="C408" s="260"/>
      <c r="D408" s="23"/>
      <c r="E408" s="277"/>
      <c r="F408" s="174"/>
      <c r="G408" s="186"/>
      <c r="H408" s="174"/>
      <c r="I408" s="174"/>
      <c r="J408" s="175"/>
      <c r="K408" s="215"/>
      <c r="L408" s="186"/>
    </row>
    <row r="409" spans="1:12">
      <c r="A409" s="149">
        <v>405</v>
      </c>
      <c r="B409" s="526"/>
      <c r="C409" s="233"/>
      <c r="D409" s="18"/>
      <c r="E409" s="273"/>
      <c r="F409" s="172"/>
      <c r="G409" s="185"/>
      <c r="H409" s="172"/>
      <c r="I409" s="172"/>
      <c r="J409" s="173"/>
      <c r="K409" s="214"/>
      <c r="L409" s="185"/>
    </row>
    <row r="410" spans="1:12">
      <c r="A410" s="276">
        <v>406</v>
      </c>
      <c r="B410" s="528"/>
      <c r="C410" s="260"/>
      <c r="D410" s="23"/>
      <c r="E410" s="277"/>
      <c r="F410" s="174"/>
      <c r="G410" s="186"/>
      <c r="H410" s="174"/>
      <c r="I410" s="174"/>
      <c r="J410" s="175"/>
      <c r="K410" s="215"/>
      <c r="L410" s="186"/>
    </row>
    <row r="411" spans="1:12">
      <c r="A411" s="149">
        <v>407</v>
      </c>
      <c r="B411" s="526"/>
      <c r="C411" s="233"/>
      <c r="D411" s="18"/>
      <c r="E411" s="273"/>
      <c r="F411" s="172"/>
      <c r="G411" s="185"/>
      <c r="H411" s="172"/>
      <c r="I411" s="172"/>
      <c r="J411" s="173"/>
      <c r="K411" s="214"/>
      <c r="L411" s="185"/>
    </row>
    <row r="412" spans="1:12">
      <c r="A412" s="276">
        <v>408</v>
      </c>
      <c r="B412" s="528"/>
      <c r="C412" s="260"/>
      <c r="D412" s="23"/>
      <c r="E412" s="277"/>
      <c r="F412" s="174"/>
      <c r="G412" s="186"/>
      <c r="H412" s="174"/>
      <c r="I412" s="174"/>
      <c r="J412" s="175"/>
      <c r="K412" s="215"/>
      <c r="L412" s="186"/>
    </row>
    <row r="413" spans="1:12">
      <c r="A413" s="149">
        <v>409</v>
      </c>
      <c r="B413" s="526"/>
      <c r="C413" s="233"/>
      <c r="D413" s="18"/>
      <c r="E413" s="273"/>
      <c r="F413" s="172"/>
      <c r="G413" s="185"/>
      <c r="H413" s="172"/>
      <c r="I413" s="172"/>
      <c r="J413" s="173"/>
      <c r="K413" s="214"/>
      <c r="L413" s="185"/>
    </row>
    <row r="414" spans="1:12">
      <c r="A414" s="276">
        <v>410</v>
      </c>
      <c r="B414" s="528"/>
      <c r="C414" s="260"/>
      <c r="D414" s="23"/>
      <c r="E414" s="277"/>
      <c r="F414" s="174"/>
      <c r="G414" s="186"/>
      <c r="H414" s="174"/>
      <c r="I414" s="174"/>
      <c r="J414" s="175"/>
      <c r="K414" s="215"/>
      <c r="L414" s="186"/>
    </row>
    <row r="415" spans="1:12">
      <c r="A415" s="149">
        <v>411</v>
      </c>
      <c r="B415" s="526"/>
      <c r="C415" s="233"/>
      <c r="D415" s="18"/>
      <c r="E415" s="273"/>
      <c r="F415" s="172"/>
      <c r="G415" s="185"/>
      <c r="H415" s="172"/>
      <c r="I415" s="172"/>
      <c r="J415" s="173"/>
      <c r="K415" s="214"/>
      <c r="L415" s="185"/>
    </row>
    <row r="416" spans="1:12">
      <c r="A416" s="276">
        <v>412</v>
      </c>
      <c r="B416" s="528"/>
      <c r="C416" s="260"/>
      <c r="D416" s="23"/>
      <c r="E416" s="277"/>
      <c r="F416" s="174"/>
      <c r="G416" s="186"/>
      <c r="H416" s="174"/>
      <c r="I416" s="174"/>
      <c r="J416" s="175"/>
      <c r="K416" s="215"/>
      <c r="L416" s="186"/>
    </row>
    <row r="417" spans="1:12">
      <c r="A417" s="149">
        <v>413</v>
      </c>
      <c r="B417" s="526"/>
      <c r="C417" s="233"/>
      <c r="D417" s="18"/>
      <c r="E417" s="273"/>
      <c r="F417" s="172"/>
      <c r="G417" s="185"/>
      <c r="H417" s="172"/>
      <c r="I417" s="172"/>
      <c r="J417" s="173"/>
      <c r="K417" s="214"/>
      <c r="L417" s="185"/>
    </row>
    <row r="418" spans="1:12">
      <c r="A418" s="276">
        <v>414</v>
      </c>
      <c r="B418" s="528"/>
      <c r="C418" s="260"/>
      <c r="D418" s="23"/>
      <c r="E418" s="277"/>
      <c r="F418" s="174"/>
      <c r="G418" s="186"/>
      <c r="H418" s="174"/>
      <c r="I418" s="174"/>
      <c r="J418" s="175"/>
      <c r="K418" s="215"/>
      <c r="L418" s="186"/>
    </row>
    <row r="419" spans="1:12">
      <c r="A419" s="149">
        <v>415</v>
      </c>
      <c r="B419" s="526"/>
      <c r="C419" s="233"/>
      <c r="D419" s="18"/>
      <c r="E419" s="273"/>
      <c r="F419" s="172"/>
      <c r="G419" s="185"/>
      <c r="H419" s="172"/>
      <c r="I419" s="172"/>
      <c r="J419" s="173"/>
      <c r="K419" s="214"/>
      <c r="L419" s="185"/>
    </row>
    <row r="420" spans="1:12">
      <c r="A420" s="276">
        <v>416</v>
      </c>
      <c r="B420" s="528"/>
      <c r="C420" s="260"/>
      <c r="D420" s="23"/>
      <c r="E420" s="277"/>
      <c r="F420" s="174"/>
      <c r="G420" s="186"/>
      <c r="H420" s="174"/>
      <c r="I420" s="174"/>
      <c r="J420" s="175"/>
      <c r="K420" s="215"/>
      <c r="L420" s="186"/>
    </row>
    <row r="421" spans="1:12">
      <c r="A421" s="149">
        <v>417</v>
      </c>
      <c r="B421" s="526"/>
      <c r="C421" s="233"/>
      <c r="D421" s="18"/>
      <c r="E421" s="273"/>
      <c r="F421" s="172"/>
      <c r="G421" s="185"/>
      <c r="H421" s="172"/>
      <c r="I421" s="172"/>
      <c r="J421" s="173"/>
      <c r="K421" s="214"/>
      <c r="L421" s="185"/>
    </row>
    <row r="422" spans="1:12">
      <c r="A422" s="276">
        <v>418</v>
      </c>
      <c r="B422" s="528"/>
      <c r="C422" s="260"/>
      <c r="D422" s="23"/>
      <c r="E422" s="277"/>
      <c r="F422" s="174"/>
      <c r="G422" s="186"/>
      <c r="H422" s="174"/>
      <c r="I422" s="174"/>
      <c r="J422" s="175"/>
      <c r="K422" s="215"/>
      <c r="L422" s="186"/>
    </row>
    <row r="423" spans="1:12">
      <c r="A423" s="149">
        <v>419</v>
      </c>
      <c r="B423" s="526"/>
      <c r="C423" s="233"/>
      <c r="D423" s="18"/>
      <c r="E423" s="273"/>
      <c r="F423" s="172"/>
      <c r="G423" s="185"/>
      <c r="H423" s="172"/>
      <c r="I423" s="172"/>
      <c r="J423" s="173"/>
      <c r="K423" s="214"/>
      <c r="L423" s="185"/>
    </row>
    <row r="424" spans="1:12">
      <c r="A424" s="276">
        <v>420</v>
      </c>
      <c r="B424" s="528"/>
      <c r="C424" s="260"/>
      <c r="D424" s="23"/>
      <c r="E424" s="277"/>
      <c r="F424" s="174"/>
      <c r="G424" s="186"/>
      <c r="H424" s="174"/>
      <c r="I424" s="174"/>
      <c r="J424" s="175"/>
      <c r="K424" s="215"/>
      <c r="L424" s="186"/>
    </row>
    <row r="425" spans="1:12">
      <c r="A425" s="149">
        <v>421</v>
      </c>
      <c r="B425" s="526"/>
      <c r="C425" s="233"/>
      <c r="D425" s="18"/>
      <c r="E425" s="273"/>
      <c r="F425" s="172"/>
      <c r="G425" s="185"/>
      <c r="H425" s="172"/>
      <c r="I425" s="172"/>
      <c r="J425" s="173"/>
      <c r="K425" s="214"/>
      <c r="L425" s="185"/>
    </row>
    <row r="426" spans="1:12">
      <c r="A426" s="276">
        <v>422</v>
      </c>
      <c r="B426" s="528"/>
      <c r="C426" s="260"/>
      <c r="D426" s="23"/>
      <c r="E426" s="277"/>
      <c r="F426" s="174"/>
      <c r="G426" s="186"/>
      <c r="H426" s="174"/>
      <c r="I426" s="174"/>
      <c r="J426" s="175"/>
      <c r="K426" s="215"/>
      <c r="L426" s="186"/>
    </row>
    <row r="427" spans="1:12">
      <c r="A427" s="149">
        <v>423</v>
      </c>
      <c r="B427" s="526"/>
      <c r="C427" s="233"/>
      <c r="D427" s="18"/>
      <c r="E427" s="273"/>
      <c r="F427" s="172"/>
      <c r="G427" s="185"/>
      <c r="H427" s="172"/>
      <c r="I427" s="172"/>
      <c r="J427" s="173"/>
      <c r="K427" s="214"/>
      <c r="L427" s="185"/>
    </row>
    <row r="428" spans="1:12">
      <c r="A428" s="276">
        <v>424</v>
      </c>
      <c r="B428" s="528"/>
      <c r="C428" s="260"/>
      <c r="D428" s="23"/>
      <c r="E428" s="277"/>
      <c r="F428" s="174"/>
      <c r="G428" s="186"/>
      <c r="H428" s="174"/>
      <c r="I428" s="174"/>
      <c r="J428" s="175"/>
      <c r="K428" s="215"/>
      <c r="L428" s="186"/>
    </row>
    <row r="429" spans="1:12">
      <c r="A429" s="149">
        <v>425</v>
      </c>
      <c r="B429" s="526"/>
      <c r="C429" s="233"/>
      <c r="D429" s="18"/>
      <c r="E429" s="273"/>
      <c r="F429" s="172"/>
      <c r="G429" s="185"/>
      <c r="H429" s="172"/>
      <c r="I429" s="172"/>
      <c r="J429" s="173"/>
      <c r="K429" s="214"/>
      <c r="L429" s="185"/>
    </row>
    <row r="430" spans="1:12">
      <c r="A430" s="276">
        <v>426</v>
      </c>
      <c r="B430" s="528"/>
      <c r="C430" s="260"/>
      <c r="D430" s="23"/>
      <c r="E430" s="277"/>
      <c r="F430" s="174"/>
      <c r="G430" s="186"/>
      <c r="H430" s="174"/>
      <c r="I430" s="174"/>
      <c r="J430" s="175"/>
      <c r="K430" s="215"/>
      <c r="L430" s="186"/>
    </row>
    <row r="431" spans="1:12">
      <c r="A431" s="149">
        <v>427</v>
      </c>
      <c r="B431" s="526"/>
      <c r="C431" s="233"/>
      <c r="D431" s="18"/>
      <c r="E431" s="273"/>
      <c r="F431" s="172"/>
      <c r="G431" s="185"/>
      <c r="H431" s="172"/>
      <c r="I431" s="172"/>
      <c r="J431" s="173"/>
      <c r="K431" s="214"/>
      <c r="L431" s="185"/>
    </row>
    <row r="432" spans="1:12">
      <c r="A432" s="276">
        <v>428</v>
      </c>
      <c r="B432" s="528"/>
      <c r="C432" s="260"/>
      <c r="D432" s="23"/>
      <c r="E432" s="277"/>
      <c r="F432" s="174"/>
      <c r="G432" s="186"/>
      <c r="H432" s="174"/>
      <c r="I432" s="174"/>
      <c r="J432" s="175"/>
      <c r="K432" s="215"/>
      <c r="L432" s="186"/>
    </row>
    <row r="433" spans="1:12">
      <c r="A433" s="149">
        <v>429</v>
      </c>
      <c r="B433" s="526"/>
      <c r="C433" s="233"/>
      <c r="D433" s="18"/>
      <c r="E433" s="273"/>
      <c r="F433" s="172"/>
      <c r="G433" s="185"/>
      <c r="H433" s="172"/>
      <c r="I433" s="172"/>
      <c r="J433" s="173"/>
      <c r="K433" s="214"/>
      <c r="L433" s="185"/>
    </row>
    <row r="434" spans="1:12">
      <c r="A434" s="276">
        <v>430</v>
      </c>
      <c r="B434" s="528"/>
      <c r="C434" s="260"/>
      <c r="D434" s="23"/>
      <c r="E434" s="277"/>
      <c r="F434" s="174"/>
      <c r="G434" s="186"/>
      <c r="H434" s="174"/>
      <c r="I434" s="174"/>
      <c r="J434" s="175"/>
      <c r="K434" s="215"/>
      <c r="L434" s="186"/>
    </row>
    <row r="435" spans="1:12">
      <c r="A435" s="149">
        <v>431</v>
      </c>
      <c r="B435" s="526"/>
      <c r="C435" s="233"/>
      <c r="D435" s="18"/>
      <c r="E435" s="273"/>
      <c r="F435" s="172"/>
      <c r="G435" s="185"/>
      <c r="H435" s="172"/>
      <c r="I435" s="172"/>
      <c r="J435" s="173"/>
      <c r="K435" s="214"/>
      <c r="L435" s="185"/>
    </row>
    <row r="436" spans="1:12">
      <c r="A436" s="276">
        <v>432</v>
      </c>
      <c r="B436" s="528"/>
      <c r="C436" s="260"/>
      <c r="D436" s="23"/>
      <c r="E436" s="277"/>
      <c r="F436" s="174"/>
      <c r="G436" s="186"/>
      <c r="H436" s="174"/>
      <c r="I436" s="174"/>
      <c r="J436" s="175"/>
      <c r="K436" s="215"/>
      <c r="L436" s="186"/>
    </row>
    <row r="437" spans="1:12">
      <c r="A437" s="149">
        <v>433</v>
      </c>
      <c r="B437" s="526"/>
      <c r="C437" s="233"/>
      <c r="D437" s="18"/>
      <c r="E437" s="273"/>
      <c r="F437" s="172"/>
      <c r="G437" s="185"/>
      <c r="H437" s="172"/>
      <c r="I437" s="172"/>
      <c r="J437" s="173"/>
      <c r="K437" s="214"/>
      <c r="L437" s="185"/>
    </row>
    <row r="438" spans="1:12">
      <c r="A438" s="276">
        <v>434</v>
      </c>
      <c r="B438" s="528"/>
      <c r="C438" s="260"/>
      <c r="D438" s="23"/>
      <c r="E438" s="277"/>
      <c r="F438" s="174"/>
      <c r="G438" s="186"/>
      <c r="H438" s="174"/>
      <c r="I438" s="174"/>
      <c r="J438" s="175"/>
      <c r="K438" s="215"/>
      <c r="L438" s="186"/>
    </row>
    <row r="439" spans="1:12">
      <c r="A439" s="149">
        <v>435</v>
      </c>
      <c r="B439" s="526"/>
      <c r="C439" s="233"/>
      <c r="D439" s="18"/>
      <c r="E439" s="273"/>
      <c r="F439" s="172"/>
      <c r="G439" s="185"/>
      <c r="H439" s="172"/>
      <c r="I439" s="172"/>
      <c r="J439" s="173"/>
      <c r="K439" s="214"/>
      <c r="L439" s="185"/>
    </row>
    <row r="440" spans="1:12">
      <c r="A440" s="276">
        <v>436</v>
      </c>
      <c r="B440" s="528"/>
      <c r="C440" s="260"/>
      <c r="D440" s="23"/>
      <c r="E440" s="277"/>
      <c r="F440" s="174"/>
      <c r="G440" s="186"/>
      <c r="H440" s="174"/>
      <c r="I440" s="174"/>
      <c r="J440" s="175"/>
      <c r="K440" s="215"/>
      <c r="L440" s="186"/>
    </row>
    <row r="441" spans="1:12">
      <c r="A441" s="149">
        <v>437</v>
      </c>
      <c r="B441" s="526"/>
      <c r="C441" s="233"/>
      <c r="D441" s="18"/>
      <c r="E441" s="273"/>
      <c r="F441" s="172"/>
      <c r="G441" s="185"/>
      <c r="H441" s="172"/>
      <c r="I441" s="172"/>
      <c r="J441" s="173"/>
      <c r="K441" s="214"/>
      <c r="L441" s="185"/>
    </row>
    <row r="442" spans="1:12">
      <c r="A442" s="276">
        <v>438</v>
      </c>
      <c r="B442" s="528"/>
      <c r="C442" s="260"/>
      <c r="D442" s="23"/>
      <c r="E442" s="277"/>
      <c r="F442" s="174"/>
      <c r="G442" s="186"/>
      <c r="H442" s="174"/>
      <c r="I442" s="174"/>
      <c r="J442" s="175"/>
      <c r="K442" s="215"/>
      <c r="L442" s="186"/>
    </row>
    <row r="443" spans="1:12">
      <c r="A443" s="149">
        <v>439</v>
      </c>
      <c r="B443" s="526"/>
      <c r="C443" s="233"/>
      <c r="D443" s="18"/>
      <c r="E443" s="273"/>
      <c r="F443" s="172"/>
      <c r="G443" s="185"/>
      <c r="H443" s="172"/>
      <c r="I443" s="172"/>
      <c r="J443" s="173"/>
      <c r="K443" s="214"/>
      <c r="L443" s="185"/>
    </row>
    <row r="444" spans="1:12">
      <c r="A444" s="276">
        <v>440</v>
      </c>
      <c r="B444" s="528"/>
      <c r="C444" s="260"/>
      <c r="D444" s="23"/>
      <c r="E444" s="277"/>
      <c r="F444" s="174"/>
      <c r="G444" s="186"/>
      <c r="H444" s="174"/>
      <c r="I444" s="174"/>
      <c r="J444" s="175"/>
      <c r="K444" s="215"/>
      <c r="L444" s="186"/>
    </row>
    <row r="445" spans="1:12">
      <c r="A445" s="149">
        <v>441</v>
      </c>
      <c r="B445" s="526"/>
      <c r="C445" s="233"/>
      <c r="D445" s="18"/>
      <c r="E445" s="273"/>
      <c r="F445" s="172"/>
      <c r="G445" s="185"/>
      <c r="H445" s="172"/>
      <c r="I445" s="172"/>
      <c r="J445" s="173"/>
      <c r="K445" s="214"/>
      <c r="L445" s="185"/>
    </row>
    <row r="446" spans="1:12">
      <c r="A446" s="276">
        <v>442</v>
      </c>
      <c r="B446" s="528"/>
      <c r="C446" s="260"/>
      <c r="D446" s="23"/>
      <c r="E446" s="277"/>
      <c r="F446" s="174"/>
      <c r="G446" s="186"/>
      <c r="H446" s="174"/>
      <c r="I446" s="174"/>
      <c r="J446" s="175"/>
      <c r="K446" s="215"/>
      <c r="L446" s="186"/>
    </row>
    <row r="447" spans="1:12">
      <c r="A447" s="149">
        <v>443</v>
      </c>
      <c r="B447" s="526"/>
      <c r="C447" s="233"/>
      <c r="D447" s="18"/>
      <c r="E447" s="273"/>
      <c r="F447" s="172"/>
      <c r="G447" s="185"/>
      <c r="H447" s="172"/>
      <c r="I447" s="172"/>
      <c r="J447" s="173"/>
      <c r="K447" s="214"/>
      <c r="L447" s="185"/>
    </row>
    <row r="448" spans="1:12">
      <c r="A448" s="276">
        <v>444</v>
      </c>
      <c r="B448" s="528"/>
      <c r="C448" s="260"/>
      <c r="D448" s="23"/>
      <c r="E448" s="277"/>
      <c r="F448" s="174"/>
      <c r="G448" s="186"/>
      <c r="H448" s="174"/>
      <c r="I448" s="174"/>
      <c r="J448" s="175"/>
      <c r="K448" s="215"/>
      <c r="L448" s="186"/>
    </row>
    <row r="449" spans="1:12">
      <c r="A449" s="149">
        <v>445</v>
      </c>
      <c r="B449" s="526"/>
      <c r="C449" s="233"/>
      <c r="D449" s="18"/>
      <c r="E449" s="273"/>
      <c r="F449" s="172"/>
      <c r="G449" s="185"/>
      <c r="H449" s="172"/>
      <c r="I449" s="172"/>
      <c r="J449" s="173"/>
      <c r="K449" s="214"/>
      <c r="L449" s="185"/>
    </row>
    <row r="450" spans="1:12">
      <c r="A450" s="276">
        <v>446</v>
      </c>
      <c r="B450" s="528"/>
      <c r="C450" s="260"/>
      <c r="D450" s="23"/>
      <c r="E450" s="277"/>
      <c r="F450" s="174"/>
      <c r="G450" s="186"/>
      <c r="H450" s="174"/>
      <c r="I450" s="174"/>
      <c r="J450" s="175"/>
      <c r="K450" s="215"/>
      <c r="L450" s="186"/>
    </row>
    <row r="451" spans="1:12">
      <c r="A451" s="149">
        <v>447</v>
      </c>
      <c r="B451" s="526"/>
      <c r="C451" s="233"/>
      <c r="D451" s="18"/>
      <c r="E451" s="273"/>
      <c r="F451" s="172"/>
      <c r="G451" s="185"/>
      <c r="H451" s="172"/>
      <c r="I451" s="172"/>
      <c r="J451" s="173"/>
      <c r="K451" s="214"/>
      <c r="L451" s="185"/>
    </row>
    <row r="452" spans="1:12">
      <c r="A452" s="276">
        <v>448</v>
      </c>
      <c r="B452" s="528"/>
      <c r="C452" s="260"/>
      <c r="D452" s="23"/>
      <c r="E452" s="277"/>
      <c r="F452" s="174"/>
      <c r="G452" s="186"/>
      <c r="H452" s="174"/>
      <c r="I452" s="174"/>
      <c r="J452" s="175"/>
      <c r="K452" s="215"/>
      <c r="L452" s="186"/>
    </row>
    <row r="453" spans="1:12">
      <c r="A453" s="149">
        <v>449</v>
      </c>
      <c r="B453" s="526"/>
      <c r="C453" s="233"/>
      <c r="D453" s="18"/>
      <c r="E453" s="273"/>
      <c r="F453" s="172"/>
      <c r="G453" s="185"/>
      <c r="H453" s="172"/>
      <c r="I453" s="172"/>
      <c r="J453" s="173"/>
      <c r="K453" s="214"/>
      <c r="L453" s="185"/>
    </row>
    <row r="454" spans="1:12">
      <c r="A454" s="276">
        <v>450</v>
      </c>
      <c r="B454" s="528"/>
      <c r="C454" s="260"/>
      <c r="D454" s="23"/>
      <c r="E454" s="277"/>
      <c r="F454" s="174"/>
      <c r="G454" s="186"/>
      <c r="H454" s="174"/>
      <c r="I454" s="174"/>
      <c r="J454" s="175"/>
      <c r="K454" s="215"/>
      <c r="L454" s="186"/>
    </row>
    <row r="455" spans="1:12">
      <c r="A455" s="149">
        <v>451</v>
      </c>
      <c r="B455" s="526"/>
      <c r="C455" s="233"/>
      <c r="D455" s="18"/>
      <c r="E455" s="273"/>
      <c r="F455" s="172"/>
      <c r="G455" s="185"/>
      <c r="H455" s="172"/>
      <c r="I455" s="172"/>
      <c r="J455" s="173"/>
      <c r="K455" s="214"/>
      <c r="L455" s="185"/>
    </row>
    <row r="456" spans="1:12">
      <c r="A456" s="276">
        <v>452</v>
      </c>
      <c r="B456" s="528"/>
      <c r="C456" s="260"/>
      <c r="D456" s="23"/>
      <c r="E456" s="277"/>
      <c r="F456" s="174"/>
      <c r="G456" s="186"/>
      <c r="H456" s="174"/>
      <c r="I456" s="174"/>
      <c r="J456" s="175"/>
      <c r="K456" s="215"/>
      <c r="L456" s="186"/>
    </row>
    <row r="457" spans="1:12">
      <c r="A457" s="149">
        <v>453</v>
      </c>
      <c r="B457" s="526"/>
      <c r="C457" s="233"/>
      <c r="D457" s="18"/>
      <c r="E457" s="273"/>
      <c r="F457" s="172"/>
      <c r="G457" s="185"/>
      <c r="H457" s="172"/>
      <c r="I457" s="172"/>
      <c r="J457" s="173"/>
      <c r="K457" s="214"/>
      <c r="L457" s="185"/>
    </row>
    <row r="458" spans="1:12">
      <c r="A458" s="276">
        <v>454</v>
      </c>
      <c r="B458" s="528"/>
      <c r="C458" s="260"/>
      <c r="D458" s="23"/>
      <c r="E458" s="277"/>
      <c r="F458" s="174"/>
      <c r="G458" s="186"/>
      <c r="H458" s="174"/>
      <c r="I458" s="174"/>
      <c r="J458" s="175"/>
      <c r="K458" s="215"/>
      <c r="L458" s="186"/>
    </row>
    <row r="459" spans="1:12">
      <c r="A459" s="149">
        <v>455</v>
      </c>
      <c r="B459" s="526"/>
      <c r="C459" s="233"/>
      <c r="D459" s="18"/>
      <c r="E459" s="273"/>
      <c r="F459" s="172"/>
      <c r="G459" s="185"/>
      <c r="H459" s="172"/>
      <c r="I459" s="172"/>
      <c r="J459" s="173"/>
      <c r="K459" s="214"/>
      <c r="L459" s="185"/>
    </row>
    <row r="460" spans="1:12">
      <c r="A460" s="276">
        <v>456</v>
      </c>
      <c r="B460" s="528"/>
      <c r="C460" s="260"/>
      <c r="D460" s="23"/>
      <c r="E460" s="277"/>
      <c r="F460" s="174"/>
      <c r="G460" s="186"/>
      <c r="H460" s="174"/>
      <c r="I460" s="174"/>
      <c r="J460" s="175"/>
      <c r="K460" s="215"/>
      <c r="L460" s="186"/>
    </row>
    <row r="461" spans="1:12">
      <c r="A461" s="149">
        <v>457</v>
      </c>
      <c r="B461" s="526"/>
      <c r="C461" s="233"/>
      <c r="D461" s="18"/>
      <c r="E461" s="273"/>
      <c r="F461" s="172"/>
      <c r="G461" s="185"/>
      <c r="H461" s="172"/>
      <c r="I461" s="172"/>
      <c r="J461" s="173"/>
      <c r="K461" s="214"/>
      <c r="L461" s="185"/>
    </row>
    <row r="462" spans="1:12">
      <c r="A462" s="276">
        <v>458</v>
      </c>
      <c r="B462" s="528"/>
      <c r="C462" s="260"/>
      <c r="D462" s="23"/>
      <c r="E462" s="277"/>
      <c r="F462" s="174"/>
      <c r="G462" s="186"/>
      <c r="H462" s="174"/>
      <c r="I462" s="174"/>
      <c r="J462" s="175"/>
      <c r="K462" s="215"/>
      <c r="L462" s="186"/>
    </row>
    <row r="463" spans="1:12">
      <c r="A463" s="149">
        <v>459</v>
      </c>
      <c r="B463" s="526"/>
      <c r="C463" s="233"/>
      <c r="D463" s="18"/>
      <c r="E463" s="273"/>
      <c r="F463" s="172"/>
      <c r="G463" s="185"/>
      <c r="H463" s="172"/>
      <c r="I463" s="172"/>
      <c r="J463" s="173"/>
      <c r="K463" s="214"/>
      <c r="L463" s="185"/>
    </row>
    <row r="464" spans="1:12">
      <c r="A464" s="276">
        <v>460</v>
      </c>
      <c r="B464" s="528"/>
      <c r="C464" s="260"/>
      <c r="D464" s="23"/>
      <c r="E464" s="277"/>
      <c r="F464" s="174"/>
      <c r="G464" s="186"/>
      <c r="H464" s="174"/>
      <c r="I464" s="174"/>
      <c r="J464" s="175"/>
      <c r="K464" s="215"/>
      <c r="L464" s="186"/>
    </row>
    <row r="465" spans="1:12">
      <c r="A465" s="149">
        <v>461</v>
      </c>
      <c r="B465" s="526"/>
      <c r="C465" s="233"/>
      <c r="D465" s="18"/>
      <c r="E465" s="273"/>
      <c r="F465" s="172"/>
      <c r="G465" s="185"/>
      <c r="H465" s="172"/>
      <c r="I465" s="172"/>
      <c r="J465" s="173"/>
      <c r="K465" s="214"/>
      <c r="L465" s="185"/>
    </row>
    <row r="466" spans="1:12">
      <c r="A466" s="276">
        <v>462</v>
      </c>
      <c r="B466" s="528"/>
      <c r="C466" s="260"/>
      <c r="D466" s="23"/>
      <c r="E466" s="277"/>
      <c r="F466" s="174"/>
      <c r="G466" s="186"/>
      <c r="H466" s="174"/>
      <c r="I466" s="174"/>
      <c r="J466" s="175"/>
      <c r="K466" s="215"/>
      <c r="L466" s="186"/>
    </row>
    <row r="467" spans="1:12">
      <c r="A467" s="149">
        <v>463</v>
      </c>
      <c r="B467" s="526"/>
      <c r="C467" s="233"/>
      <c r="D467" s="18"/>
      <c r="E467" s="273"/>
      <c r="F467" s="172"/>
      <c r="G467" s="185"/>
      <c r="H467" s="172"/>
      <c r="I467" s="172"/>
      <c r="J467" s="173"/>
      <c r="K467" s="214"/>
      <c r="L467" s="185"/>
    </row>
    <row r="468" spans="1:12">
      <c r="A468" s="276">
        <v>464</v>
      </c>
      <c r="B468" s="528"/>
      <c r="C468" s="260"/>
      <c r="D468" s="23"/>
      <c r="E468" s="277"/>
      <c r="F468" s="174"/>
      <c r="G468" s="186"/>
      <c r="H468" s="174"/>
      <c r="I468" s="174"/>
      <c r="J468" s="175"/>
      <c r="K468" s="215"/>
      <c r="L468" s="186"/>
    </row>
    <row r="469" spans="1:12">
      <c r="A469" s="149">
        <v>465</v>
      </c>
      <c r="B469" s="526"/>
      <c r="C469" s="233"/>
      <c r="D469" s="18"/>
      <c r="E469" s="273"/>
      <c r="F469" s="172"/>
      <c r="G469" s="185"/>
      <c r="H469" s="172"/>
      <c r="I469" s="172"/>
      <c r="J469" s="173"/>
      <c r="K469" s="214"/>
      <c r="L469" s="185"/>
    </row>
    <row r="470" spans="1:12">
      <c r="A470" s="276">
        <v>466</v>
      </c>
      <c r="B470" s="528"/>
      <c r="C470" s="260"/>
      <c r="D470" s="23"/>
      <c r="E470" s="277"/>
      <c r="F470" s="174"/>
      <c r="G470" s="186"/>
      <c r="H470" s="174"/>
      <c r="I470" s="174"/>
      <c r="J470" s="175"/>
      <c r="K470" s="215"/>
      <c r="L470" s="186"/>
    </row>
    <row r="471" spans="1:12">
      <c r="A471" s="149">
        <v>467</v>
      </c>
      <c r="B471" s="526"/>
      <c r="C471" s="233"/>
      <c r="D471" s="18"/>
      <c r="E471" s="273"/>
      <c r="F471" s="172"/>
      <c r="G471" s="185"/>
      <c r="H471" s="172"/>
      <c r="I471" s="172"/>
      <c r="J471" s="173"/>
      <c r="K471" s="214"/>
      <c r="L471" s="185"/>
    </row>
    <row r="472" spans="1:12">
      <c r="A472" s="276">
        <v>468</v>
      </c>
      <c r="B472" s="528"/>
      <c r="C472" s="260"/>
      <c r="D472" s="23"/>
      <c r="E472" s="277"/>
      <c r="F472" s="174"/>
      <c r="G472" s="186"/>
      <c r="H472" s="174"/>
      <c r="I472" s="174"/>
      <c r="J472" s="175"/>
      <c r="K472" s="215"/>
      <c r="L472" s="186"/>
    </row>
    <row r="473" spans="1:12">
      <c r="A473" s="149">
        <v>469</v>
      </c>
      <c r="B473" s="526"/>
      <c r="C473" s="233"/>
      <c r="D473" s="18"/>
      <c r="E473" s="273"/>
      <c r="F473" s="172"/>
      <c r="G473" s="185"/>
      <c r="H473" s="172"/>
      <c r="I473" s="172"/>
      <c r="J473" s="173"/>
      <c r="K473" s="214"/>
      <c r="L473" s="185"/>
    </row>
    <row r="474" spans="1:12">
      <c r="A474" s="276">
        <v>470</v>
      </c>
      <c r="B474" s="528"/>
      <c r="C474" s="260"/>
      <c r="D474" s="23"/>
      <c r="E474" s="277"/>
      <c r="F474" s="174"/>
      <c r="G474" s="186"/>
      <c r="H474" s="174"/>
      <c r="I474" s="174"/>
      <c r="J474" s="175"/>
      <c r="K474" s="215"/>
      <c r="L474" s="186"/>
    </row>
    <row r="475" spans="1:12">
      <c r="A475" s="149">
        <v>471</v>
      </c>
      <c r="B475" s="526"/>
      <c r="C475" s="233"/>
      <c r="D475" s="18"/>
      <c r="E475" s="273"/>
      <c r="F475" s="172"/>
      <c r="G475" s="185"/>
      <c r="H475" s="172"/>
      <c r="I475" s="172"/>
      <c r="J475" s="173"/>
      <c r="K475" s="214"/>
      <c r="L475" s="185"/>
    </row>
    <row r="476" spans="1:12">
      <c r="A476" s="276">
        <v>472</v>
      </c>
      <c r="B476" s="528"/>
      <c r="C476" s="260"/>
      <c r="D476" s="23"/>
      <c r="E476" s="277"/>
      <c r="F476" s="174"/>
      <c r="G476" s="186"/>
      <c r="H476" s="174"/>
      <c r="I476" s="174"/>
      <c r="J476" s="175"/>
      <c r="K476" s="215"/>
      <c r="L476" s="186"/>
    </row>
    <row r="477" spans="1:12">
      <c r="A477" s="149">
        <v>473</v>
      </c>
      <c r="B477" s="526"/>
      <c r="C477" s="233"/>
      <c r="D477" s="18"/>
      <c r="E477" s="273"/>
      <c r="F477" s="172"/>
      <c r="G477" s="185"/>
      <c r="H477" s="172"/>
      <c r="I477" s="172"/>
      <c r="J477" s="173"/>
      <c r="K477" s="214"/>
      <c r="L477" s="185"/>
    </row>
    <row r="478" spans="1:12">
      <c r="A478" s="276">
        <v>474</v>
      </c>
      <c r="B478" s="528"/>
      <c r="C478" s="260"/>
      <c r="D478" s="23"/>
      <c r="E478" s="277"/>
      <c r="F478" s="174"/>
      <c r="G478" s="186"/>
      <c r="H478" s="174"/>
      <c r="I478" s="174"/>
      <c r="J478" s="175"/>
      <c r="K478" s="215"/>
      <c r="L478" s="186"/>
    </row>
    <row r="479" spans="1:12">
      <c r="A479" s="149">
        <v>475</v>
      </c>
      <c r="B479" s="526"/>
      <c r="C479" s="233"/>
      <c r="D479" s="18"/>
      <c r="E479" s="273"/>
      <c r="F479" s="172"/>
      <c r="G479" s="185"/>
      <c r="H479" s="172"/>
      <c r="I479" s="172"/>
      <c r="J479" s="173"/>
      <c r="K479" s="214"/>
      <c r="L479" s="185"/>
    </row>
    <row r="480" spans="1:12">
      <c r="A480" s="276">
        <v>476</v>
      </c>
      <c r="B480" s="528"/>
      <c r="C480" s="260"/>
      <c r="D480" s="23"/>
      <c r="E480" s="277"/>
      <c r="F480" s="174"/>
      <c r="G480" s="186"/>
      <c r="H480" s="174"/>
      <c r="I480" s="174"/>
      <c r="J480" s="175"/>
      <c r="K480" s="215"/>
      <c r="L480" s="186"/>
    </row>
    <row r="481" spans="1:12">
      <c r="A481" s="149">
        <v>477</v>
      </c>
      <c r="B481" s="526"/>
      <c r="C481" s="233"/>
      <c r="D481" s="18"/>
      <c r="E481" s="273"/>
      <c r="F481" s="172"/>
      <c r="G481" s="185"/>
      <c r="H481" s="172"/>
      <c r="I481" s="172"/>
      <c r="J481" s="173"/>
      <c r="K481" s="214"/>
      <c r="L481" s="185"/>
    </row>
    <row r="482" spans="1:12">
      <c r="A482" s="276">
        <v>478</v>
      </c>
      <c r="B482" s="528"/>
      <c r="C482" s="260"/>
      <c r="D482" s="23"/>
      <c r="E482" s="277"/>
      <c r="F482" s="174"/>
      <c r="G482" s="186"/>
      <c r="H482" s="174"/>
      <c r="I482" s="174"/>
      <c r="J482" s="175"/>
      <c r="K482" s="215"/>
      <c r="L482" s="186"/>
    </row>
    <row r="483" spans="1:12">
      <c r="A483" s="149">
        <v>479</v>
      </c>
      <c r="B483" s="526"/>
      <c r="C483" s="233"/>
      <c r="D483" s="18"/>
      <c r="E483" s="273"/>
      <c r="F483" s="172"/>
      <c r="G483" s="185"/>
      <c r="H483" s="172"/>
      <c r="I483" s="172"/>
      <c r="J483" s="173"/>
      <c r="K483" s="214"/>
      <c r="L483" s="185"/>
    </row>
    <row r="484" spans="1:12">
      <c r="A484" s="276">
        <v>480</v>
      </c>
      <c r="B484" s="528"/>
      <c r="C484" s="260"/>
      <c r="D484" s="23"/>
      <c r="E484" s="277"/>
      <c r="F484" s="174"/>
      <c r="G484" s="186"/>
      <c r="H484" s="174"/>
      <c r="I484" s="174"/>
      <c r="J484" s="175"/>
      <c r="K484" s="215"/>
      <c r="L484" s="186"/>
    </row>
    <row r="485" spans="1:12">
      <c r="A485" s="149">
        <v>481</v>
      </c>
      <c r="B485" s="526"/>
      <c r="C485" s="233"/>
      <c r="D485" s="18"/>
      <c r="E485" s="273"/>
      <c r="F485" s="172"/>
      <c r="G485" s="185"/>
      <c r="H485" s="172"/>
      <c r="I485" s="172"/>
      <c r="J485" s="173"/>
      <c r="K485" s="214"/>
      <c r="L485" s="185"/>
    </row>
    <row r="486" spans="1:12">
      <c r="A486" s="276">
        <v>482</v>
      </c>
      <c r="B486" s="528"/>
      <c r="C486" s="260"/>
      <c r="D486" s="23"/>
      <c r="E486" s="277"/>
      <c r="F486" s="174"/>
      <c r="G486" s="186"/>
      <c r="H486" s="174"/>
      <c r="I486" s="174"/>
      <c r="J486" s="175"/>
      <c r="K486" s="215"/>
      <c r="L486" s="186"/>
    </row>
    <row r="487" spans="1:12">
      <c r="A487" s="149">
        <v>483</v>
      </c>
      <c r="B487" s="526"/>
      <c r="C487" s="233"/>
      <c r="D487" s="18"/>
      <c r="E487" s="273"/>
      <c r="F487" s="172"/>
      <c r="G487" s="185"/>
      <c r="H487" s="172"/>
      <c r="I487" s="172"/>
      <c r="J487" s="173"/>
      <c r="K487" s="214"/>
      <c r="L487" s="185"/>
    </row>
    <row r="488" spans="1:12">
      <c r="A488" s="276">
        <v>484</v>
      </c>
      <c r="B488" s="528"/>
      <c r="C488" s="260"/>
      <c r="D488" s="23"/>
      <c r="E488" s="277"/>
      <c r="F488" s="174"/>
      <c r="G488" s="186"/>
      <c r="H488" s="174"/>
      <c r="I488" s="174"/>
      <c r="J488" s="175"/>
      <c r="K488" s="215"/>
      <c r="L488" s="186"/>
    </row>
    <row r="489" spans="1:12">
      <c r="A489" s="149">
        <v>485</v>
      </c>
      <c r="B489" s="526"/>
      <c r="C489" s="233"/>
      <c r="D489" s="18"/>
      <c r="E489" s="273"/>
      <c r="F489" s="172"/>
      <c r="G489" s="185"/>
      <c r="H489" s="172"/>
      <c r="I489" s="172"/>
      <c r="J489" s="173"/>
      <c r="K489" s="214"/>
      <c r="L489" s="185"/>
    </row>
    <row r="490" spans="1:12">
      <c r="A490" s="276">
        <v>486</v>
      </c>
      <c r="B490" s="528"/>
      <c r="C490" s="260"/>
      <c r="D490" s="23"/>
      <c r="E490" s="277"/>
      <c r="F490" s="174"/>
      <c r="G490" s="186"/>
      <c r="H490" s="174"/>
      <c r="I490" s="174"/>
      <c r="J490" s="175"/>
      <c r="K490" s="215"/>
      <c r="L490" s="186"/>
    </row>
    <row r="491" spans="1:12">
      <c r="A491" s="149">
        <v>487</v>
      </c>
      <c r="B491" s="526"/>
      <c r="C491" s="233"/>
      <c r="D491" s="18"/>
      <c r="E491" s="273"/>
      <c r="F491" s="172"/>
      <c r="G491" s="185"/>
      <c r="H491" s="172"/>
      <c r="I491" s="172"/>
      <c r="J491" s="173"/>
      <c r="K491" s="214"/>
      <c r="L491" s="185"/>
    </row>
    <row r="492" spans="1:12">
      <c r="A492" s="276">
        <v>488</v>
      </c>
      <c r="B492" s="528"/>
      <c r="C492" s="260"/>
      <c r="D492" s="23"/>
      <c r="E492" s="277"/>
      <c r="F492" s="174"/>
      <c r="G492" s="186"/>
      <c r="H492" s="174"/>
      <c r="I492" s="174"/>
      <c r="J492" s="175"/>
      <c r="K492" s="215"/>
      <c r="L492" s="186"/>
    </row>
    <row r="493" spans="1:12">
      <c r="A493" s="149">
        <v>489</v>
      </c>
      <c r="B493" s="526"/>
      <c r="C493" s="233"/>
      <c r="D493" s="18"/>
      <c r="E493" s="273"/>
      <c r="F493" s="172"/>
      <c r="G493" s="185"/>
      <c r="H493" s="172"/>
      <c r="I493" s="172"/>
      <c r="J493" s="173"/>
      <c r="K493" s="214"/>
      <c r="L493" s="185"/>
    </row>
    <row r="494" spans="1:12">
      <c r="A494" s="276">
        <v>490</v>
      </c>
      <c r="B494" s="528"/>
      <c r="C494" s="260"/>
      <c r="D494" s="23"/>
      <c r="E494" s="277"/>
      <c r="F494" s="174"/>
      <c r="G494" s="186"/>
      <c r="H494" s="174"/>
      <c r="I494" s="174"/>
      <c r="J494" s="175"/>
      <c r="K494" s="215"/>
      <c r="L494" s="186"/>
    </row>
    <row r="495" spans="1:12">
      <c r="A495" s="149">
        <v>491</v>
      </c>
      <c r="B495" s="526"/>
      <c r="C495" s="233"/>
      <c r="D495" s="18"/>
      <c r="E495" s="273"/>
      <c r="F495" s="172"/>
      <c r="G495" s="185"/>
      <c r="H495" s="172"/>
      <c r="I495" s="172"/>
      <c r="J495" s="173"/>
      <c r="K495" s="214"/>
      <c r="L495" s="185"/>
    </row>
    <row r="496" spans="1:12">
      <c r="A496" s="276">
        <v>492</v>
      </c>
      <c r="B496" s="528"/>
      <c r="C496" s="260"/>
      <c r="D496" s="23"/>
      <c r="E496" s="277"/>
      <c r="F496" s="174"/>
      <c r="G496" s="186"/>
      <c r="H496" s="174"/>
      <c r="I496" s="174"/>
      <c r="J496" s="175"/>
      <c r="K496" s="215"/>
      <c r="L496" s="186"/>
    </row>
    <row r="497" spans="1:12">
      <c r="A497" s="149">
        <v>493</v>
      </c>
      <c r="B497" s="526"/>
      <c r="C497" s="233"/>
      <c r="D497" s="18"/>
      <c r="E497" s="273"/>
      <c r="F497" s="172"/>
      <c r="G497" s="185"/>
      <c r="H497" s="172"/>
      <c r="I497" s="172"/>
      <c r="J497" s="173"/>
      <c r="K497" s="214"/>
      <c r="L497" s="185"/>
    </row>
    <row r="498" spans="1:12">
      <c r="A498" s="276">
        <v>494</v>
      </c>
      <c r="B498" s="528"/>
      <c r="C498" s="260"/>
      <c r="D498" s="23"/>
      <c r="E498" s="277"/>
      <c r="F498" s="174"/>
      <c r="G498" s="186"/>
      <c r="H498" s="174"/>
      <c r="I498" s="174"/>
      <c r="J498" s="175"/>
      <c r="K498" s="215"/>
      <c r="L498" s="186"/>
    </row>
    <row r="499" spans="1:12">
      <c r="A499" s="149">
        <v>495</v>
      </c>
      <c r="B499" s="526"/>
      <c r="C499" s="233"/>
      <c r="D499" s="18"/>
      <c r="E499" s="273"/>
      <c r="F499" s="172"/>
      <c r="G499" s="185"/>
      <c r="H499" s="172"/>
      <c r="I499" s="172"/>
      <c r="J499" s="173"/>
      <c r="K499" s="214"/>
      <c r="L499" s="185"/>
    </row>
    <row r="500" spans="1:12">
      <c r="A500" s="276">
        <v>496</v>
      </c>
      <c r="B500" s="528"/>
      <c r="C500" s="260"/>
      <c r="D500" s="23"/>
      <c r="E500" s="277"/>
      <c r="F500" s="174"/>
      <c r="G500" s="186"/>
      <c r="H500" s="174"/>
      <c r="I500" s="174"/>
      <c r="J500" s="175"/>
      <c r="K500" s="215"/>
      <c r="L500" s="186"/>
    </row>
    <row r="501" spans="1:12">
      <c r="A501" s="149">
        <v>497</v>
      </c>
      <c r="B501" s="526"/>
      <c r="C501" s="233"/>
      <c r="D501" s="18"/>
      <c r="E501" s="273"/>
      <c r="F501" s="172"/>
      <c r="G501" s="185"/>
      <c r="H501" s="172"/>
      <c r="I501" s="172"/>
      <c r="J501" s="173"/>
      <c r="K501" s="214"/>
      <c r="L501" s="185"/>
    </row>
    <row r="502" spans="1:12">
      <c r="A502" s="276">
        <v>498</v>
      </c>
      <c r="B502" s="528"/>
      <c r="C502" s="260"/>
      <c r="D502" s="23"/>
      <c r="E502" s="277"/>
      <c r="F502" s="174"/>
      <c r="G502" s="186"/>
      <c r="H502" s="174"/>
      <c r="I502" s="174"/>
      <c r="J502" s="175"/>
      <c r="K502" s="215"/>
      <c r="L502" s="186"/>
    </row>
    <row r="503" spans="1:12">
      <c r="A503" s="149">
        <v>499</v>
      </c>
      <c r="B503" s="526"/>
      <c r="C503" s="233"/>
      <c r="D503" s="18"/>
      <c r="E503" s="273"/>
      <c r="F503" s="172"/>
      <c r="G503" s="185"/>
      <c r="H503" s="172"/>
      <c r="I503" s="172"/>
      <c r="J503" s="173"/>
      <c r="K503" s="214"/>
      <c r="L503" s="185"/>
    </row>
    <row r="504" spans="1:12">
      <c r="A504" s="276">
        <v>500</v>
      </c>
      <c r="B504" s="528"/>
      <c r="C504" s="260"/>
      <c r="D504" s="23"/>
      <c r="E504" s="277"/>
      <c r="F504" s="174"/>
      <c r="G504" s="186"/>
      <c r="H504" s="174"/>
      <c r="I504" s="174"/>
      <c r="J504" s="175"/>
      <c r="K504" s="215"/>
      <c r="L504" s="186"/>
    </row>
    <row r="505" spans="1:12">
      <c r="A505" s="149">
        <v>501</v>
      </c>
      <c r="B505" s="526"/>
      <c r="C505" s="233"/>
      <c r="D505" s="18"/>
      <c r="E505" s="273"/>
      <c r="F505" s="172"/>
      <c r="G505" s="185"/>
      <c r="H505" s="172"/>
      <c r="I505" s="172"/>
      <c r="J505" s="173"/>
      <c r="K505" s="214"/>
      <c r="L505" s="185"/>
    </row>
    <row r="506" spans="1:12">
      <c r="A506" s="276">
        <v>502</v>
      </c>
      <c r="B506" s="528"/>
      <c r="C506" s="260"/>
      <c r="D506" s="23"/>
      <c r="E506" s="277"/>
      <c r="F506" s="174"/>
      <c r="G506" s="186"/>
      <c r="H506" s="174"/>
      <c r="I506" s="174"/>
      <c r="J506" s="175"/>
      <c r="K506" s="215"/>
      <c r="L506" s="186"/>
    </row>
    <row r="507" spans="1:12">
      <c r="A507" s="149">
        <v>503</v>
      </c>
      <c r="B507" s="526"/>
      <c r="C507" s="233"/>
      <c r="D507" s="18"/>
      <c r="E507" s="273"/>
      <c r="F507" s="172"/>
      <c r="G507" s="185"/>
      <c r="H507" s="172"/>
      <c r="I507" s="172"/>
      <c r="J507" s="173"/>
      <c r="K507" s="214"/>
      <c r="L507" s="185"/>
    </row>
    <row r="508" spans="1:12">
      <c r="A508" s="276">
        <v>504</v>
      </c>
      <c r="B508" s="528"/>
      <c r="C508" s="260"/>
      <c r="D508" s="23"/>
      <c r="E508" s="277"/>
      <c r="F508" s="174"/>
      <c r="G508" s="186"/>
      <c r="H508" s="174"/>
      <c r="I508" s="174"/>
      <c r="J508" s="175"/>
      <c r="K508" s="215"/>
      <c r="L508" s="186"/>
    </row>
    <row r="509" spans="1:12">
      <c r="A509" s="149">
        <v>505</v>
      </c>
      <c r="B509" s="526"/>
      <c r="C509" s="233"/>
      <c r="D509" s="18"/>
      <c r="E509" s="273"/>
      <c r="F509" s="172"/>
      <c r="G509" s="185"/>
      <c r="H509" s="172"/>
      <c r="I509" s="172"/>
      <c r="J509" s="173"/>
      <c r="K509" s="214"/>
      <c r="L509" s="185"/>
    </row>
    <row r="510" spans="1:12">
      <c r="A510" s="276">
        <v>506</v>
      </c>
      <c r="B510" s="528"/>
      <c r="C510" s="260"/>
      <c r="D510" s="23"/>
      <c r="E510" s="277"/>
      <c r="F510" s="174"/>
      <c r="G510" s="186"/>
      <c r="H510" s="174"/>
      <c r="I510" s="174"/>
      <c r="J510" s="175"/>
      <c r="K510" s="215"/>
      <c r="L510" s="186"/>
    </row>
    <row r="511" spans="1:12">
      <c r="A511" s="149">
        <v>507</v>
      </c>
      <c r="B511" s="526"/>
      <c r="C511" s="233"/>
      <c r="D511" s="18"/>
      <c r="E511" s="273"/>
      <c r="F511" s="172"/>
      <c r="G511" s="185"/>
      <c r="H511" s="172"/>
      <c r="I511" s="172"/>
      <c r="J511" s="173"/>
      <c r="K511" s="214"/>
      <c r="L511" s="185"/>
    </row>
    <row r="512" spans="1:12">
      <c r="A512" s="276">
        <v>508</v>
      </c>
      <c r="B512" s="528"/>
      <c r="C512" s="260"/>
      <c r="D512" s="23"/>
      <c r="E512" s="277"/>
      <c r="F512" s="174"/>
      <c r="G512" s="186"/>
      <c r="H512" s="174"/>
      <c r="I512" s="174"/>
      <c r="J512" s="175"/>
      <c r="K512" s="215"/>
      <c r="L512" s="186"/>
    </row>
    <row r="513" spans="1:12">
      <c r="A513" s="149">
        <v>509</v>
      </c>
      <c r="B513" s="526"/>
      <c r="C513" s="233"/>
      <c r="D513" s="18"/>
      <c r="E513" s="273"/>
      <c r="F513" s="172"/>
      <c r="G513" s="185"/>
      <c r="H513" s="172"/>
      <c r="I513" s="172"/>
      <c r="J513" s="173"/>
      <c r="K513" s="214"/>
      <c r="L513" s="185"/>
    </row>
    <row r="514" spans="1:12">
      <c r="A514" s="276">
        <v>510</v>
      </c>
      <c r="B514" s="528"/>
      <c r="C514" s="260"/>
      <c r="D514" s="23"/>
      <c r="E514" s="277"/>
      <c r="F514" s="174"/>
      <c r="G514" s="186"/>
      <c r="H514" s="174"/>
      <c r="I514" s="174"/>
      <c r="J514" s="175"/>
      <c r="K514" s="215"/>
      <c r="L514" s="186"/>
    </row>
    <row r="515" spans="1:12">
      <c r="A515" s="149">
        <v>511</v>
      </c>
      <c r="B515" s="526"/>
      <c r="C515" s="233"/>
      <c r="D515" s="18"/>
      <c r="E515" s="273"/>
      <c r="F515" s="172"/>
      <c r="G515" s="185"/>
      <c r="H515" s="172"/>
      <c r="I515" s="172"/>
      <c r="J515" s="173"/>
      <c r="K515" s="214"/>
      <c r="L515" s="185"/>
    </row>
    <row r="516" spans="1:12">
      <c r="A516" s="276">
        <v>512</v>
      </c>
      <c r="B516" s="528"/>
      <c r="C516" s="260"/>
      <c r="D516" s="23"/>
      <c r="E516" s="277"/>
      <c r="F516" s="174"/>
      <c r="G516" s="186"/>
      <c r="H516" s="174"/>
      <c r="I516" s="174"/>
      <c r="J516" s="175"/>
      <c r="K516" s="215"/>
      <c r="L516" s="186"/>
    </row>
    <row r="517" spans="1:12">
      <c r="A517" s="149">
        <v>513</v>
      </c>
      <c r="B517" s="526"/>
      <c r="C517" s="233"/>
      <c r="D517" s="18"/>
      <c r="E517" s="273"/>
      <c r="F517" s="172"/>
      <c r="G517" s="185"/>
      <c r="H517" s="172"/>
      <c r="I517" s="172"/>
      <c r="J517" s="173"/>
      <c r="K517" s="214"/>
      <c r="L517" s="185"/>
    </row>
    <row r="518" spans="1:12">
      <c r="A518" s="276">
        <v>514</v>
      </c>
      <c r="B518" s="528"/>
      <c r="C518" s="260"/>
      <c r="D518" s="23"/>
      <c r="E518" s="277"/>
      <c r="F518" s="174"/>
      <c r="G518" s="186"/>
      <c r="H518" s="174"/>
      <c r="I518" s="174"/>
      <c r="J518" s="175"/>
      <c r="K518" s="215"/>
      <c r="L518" s="186"/>
    </row>
    <row r="519" spans="1:12">
      <c r="A519" s="149">
        <v>515</v>
      </c>
      <c r="B519" s="526"/>
      <c r="C519" s="233"/>
      <c r="D519" s="18"/>
      <c r="E519" s="273"/>
      <c r="F519" s="172"/>
      <c r="G519" s="185"/>
      <c r="H519" s="172"/>
      <c r="I519" s="172"/>
      <c r="J519" s="173"/>
      <c r="K519" s="214"/>
      <c r="L519" s="185"/>
    </row>
    <row r="520" spans="1:12">
      <c r="A520" s="276">
        <v>516</v>
      </c>
      <c r="B520" s="528"/>
      <c r="C520" s="260"/>
      <c r="D520" s="23"/>
      <c r="E520" s="277"/>
      <c r="F520" s="174"/>
      <c r="G520" s="186"/>
      <c r="H520" s="174"/>
      <c r="I520" s="174"/>
      <c r="J520" s="175"/>
      <c r="K520" s="215"/>
      <c r="L520" s="186"/>
    </row>
    <row r="521" spans="1:12">
      <c r="A521" s="149">
        <v>517</v>
      </c>
      <c r="B521" s="526"/>
      <c r="C521" s="233"/>
      <c r="D521" s="18"/>
      <c r="E521" s="273"/>
      <c r="F521" s="172"/>
      <c r="G521" s="185"/>
      <c r="H521" s="172"/>
      <c r="I521" s="172"/>
      <c r="J521" s="173"/>
      <c r="K521" s="214"/>
      <c r="L521" s="185"/>
    </row>
    <row r="522" spans="1:12">
      <c r="A522" s="276">
        <v>518</v>
      </c>
      <c r="B522" s="528"/>
      <c r="C522" s="260"/>
      <c r="D522" s="23"/>
      <c r="E522" s="277"/>
      <c r="F522" s="174"/>
      <c r="G522" s="186"/>
      <c r="H522" s="174"/>
      <c r="I522" s="174"/>
      <c r="J522" s="175"/>
      <c r="K522" s="215"/>
      <c r="L522" s="186"/>
    </row>
    <row r="523" spans="1:12">
      <c r="A523" s="149">
        <v>519</v>
      </c>
      <c r="B523" s="526"/>
      <c r="C523" s="233"/>
      <c r="D523" s="18"/>
      <c r="E523" s="273"/>
      <c r="F523" s="172"/>
      <c r="G523" s="185"/>
      <c r="H523" s="172"/>
      <c r="I523" s="172"/>
      <c r="J523" s="173"/>
      <c r="K523" s="214"/>
      <c r="L523" s="185"/>
    </row>
    <row r="524" spans="1:12">
      <c r="A524" s="276">
        <v>520</v>
      </c>
      <c r="B524" s="528"/>
      <c r="C524" s="260"/>
      <c r="D524" s="23"/>
      <c r="E524" s="277"/>
      <c r="F524" s="174"/>
      <c r="G524" s="186"/>
      <c r="H524" s="174"/>
      <c r="I524" s="174"/>
      <c r="J524" s="175"/>
      <c r="K524" s="215"/>
      <c r="L524" s="186"/>
    </row>
    <row r="525" spans="1:12">
      <c r="A525" s="149">
        <v>521</v>
      </c>
      <c r="B525" s="526"/>
      <c r="C525" s="233"/>
      <c r="D525" s="18"/>
      <c r="E525" s="273"/>
      <c r="F525" s="172"/>
      <c r="G525" s="185"/>
      <c r="H525" s="172"/>
      <c r="I525" s="172"/>
      <c r="J525" s="173"/>
      <c r="K525" s="214"/>
      <c r="L525" s="185"/>
    </row>
    <row r="526" spans="1:12">
      <c r="A526" s="276">
        <v>522</v>
      </c>
      <c r="B526" s="528"/>
      <c r="C526" s="260"/>
      <c r="D526" s="23"/>
      <c r="E526" s="277"/>
      <c r="F526" s="174"/>
      <c r="G526" s="186"/>
      <c r="H526" s="174"/>
      <c r="I526" s="174"/>
      <c r="J526" s="175"/>
      <c r="K526" s="215"/>
      <c r="L526" s="186"/>
    </row>
    <row r="527" spans="1:12">
      <c r="A527" s="149">
        <v>523</v>
      </c>
      <c r="B527" s="526"/>
      <c r="C527" s="233"/>
      <c r="D527" s="18"/>
      <c r="E527" s="273"/>
      <c r="F527" s="172"/>
      <c r="G527" s="185"/>
      <c r="H527" s="172"/>
      <c r="I527" s="172"/>
      <c r="J527" s="173"/>
      <c r="K527" s="214"/>
      <c r="L527" s="185"/>
    </row>
    <row r="528" spans="1:12">
      <c r="A528" s="276">
        <v>524</v>
      </c>
      <c r="B528" s="528"/>
      <c r="C528" s="260"/>
      <c r="D528" s="23"/>
      <c r="E528" s="277"/>
      <c r="F528" s="174"/>
      <c r="G528" s="186"/>
      <c r="H528" s="174"/>
      <c r="I528" s="174"/>
      <c r="J528" s="175"/>
      <c r="K528" s="215"/>
      <c r="L528" s="186"/>
    </row>
    <row r="529" spans="1:12">
      <c r="A529" s="149">
        <v>525</v>
      </c>
      <c r="B529" s="526"/>
      <c r="C529" s="233"/>
      <c r="D529" s="18"/>
      <c r="E529" s="273"/>
      <c r="F529" s="172"/>
      <c r="G529" s="185"/>
      <c r="H529" s="172"/>
      <c r="I529" s="172"/>
      <c r="J529" s="173"/>
      <c r="K529" s="214"/>
      <c r="L529" s="185"/>
    </row>
    <row r="530" spans="1:12">
      <c r="A530" s="276">
        <v>526</v>
      </c>
      <c r="B530" s="528"/>
      <c r="C530" s="260"/>
      <c r="D530" s="23"/>
      <c r="E530" s="277"/>
      <c r="F530" s="174"/>
      <c r="G530" s="186"/>
      <c r="H530" s="174"/>
      <c r="I530" s="174"/>
      <c r="J530" s="175"/>
      <c r="K530" s="215"/>
      <c r="L530" s="186"/>
    </row>
    <row r="531" spans="1:12">
      <c r="A531" s="149">
        <v>527</v>
      </c>
      <c r="B531" s="526"/>
      <c r="C531" s="233"/>
      <c r="D531" s="18"/>
      <c r="E531" s="273"/>
      <c r="F531" s="172"/>
      <c r="G531" s="185"/>
      <c r="H531" s="172"/>
      <c r="I531" s="172"/>
      <c r="J531" s="173"/>
      <c r="K531" s="214"/>
      <c r="L531" s="185"/>
    </row>
    <row r="532" spans="1:12">
      <c r="A532" s="276">
        <v>528</v>
      </c>
      <c r="B532" s="528"/>
      <c r="C532" s="260"/>
      <c r="D532" s="23"/>
      <c r="E532" s="277"/>
      <c r="F532" s="174"/>
      <c r="G532" s="186"/>
      <c r="H532" s="174"/>
      <c r="I532" s="174"/>
      <c r="J532" s="175"/>
      <c r="K532" s="215"/>
      <c r="L532" s="186"/>
    </row>
    <row r="533" spans="1:12">
      <c r="A533" s="149">
        <v>529</v>
      </c>
      <c r="B533" s="526"/>
      <c r="C533" s="233"/>
      <c r="D533" s="18"/>
      <c r="E533" s="273"/>
      <c r="F533" s="172"/>
      <c r="G533" s="185"/>
      <c r="H533" s="172"/>
      <c r="I533" s="172"/>
      <c r="J533" s="173"/>
      <c r="K533" s="214"/>
      <c r="L533" s="185"/>
    </row>
    <row r="534" spans="1:12">
      <c r="A534" s="276">
        <v>530</v>
      </c>
      <c r="B534" s="528"/>
      <c r="C534" s="260"/>
      <c r="D534" s="23"/>
      <c r="E534" s="277"/>
      <c r="F534" s="174"/>
      <c r="G534" s="186"/>
      <c r="H534" s="174"/>
      <c r="I534" s="174"/>
      <c r="J534" s="175"/>
      <c r="K534" s="215"/>
      <c r="L534" s="186"/>
    </row>
    <row r="535" spans="1:12">
      <c r="A535" s="149">
        <v>531</v>
      </c>
      <c r="B535" s="526"/>
      <c r="C535" s="233"/>
      <c r="D535" s="18"/>
      <c r="E535" s="273"/>
      <c r="F535" s="172"/>
      <c r="G535" s="185"/>
      <c r="H535" s="172"/>
      <c r="I535" s="172"/>
      <c r="J535" s="173"/>
      <c r="K535" s="214"/>
      <c r="L535" s="185"/>
    </row>
    <row r="536" spans="1:12">
      <c r="A536" s="276">
        <v>532</v>
      </c>
      <c r="B536" s="528"/>
      <c r="C536" s="260"/>
      <c r="D536" s="23"/>
      <c r="E536" s="277"/>
      <c r="F536" s="174"/>
      <c r="G536" s="186"/>
      <c r="H536" s="174"/>
      <c r="I536" s="174"/>
      <c r="J536" s="175"/>
      <c r="K536" s="215"/>
      <c r="L536" s="186"/>
    </row>
    <row r="537" spans="1:12">
      <c r="A537" s="149">
        <v>533</v>
      </c>
      <c r="B537" s="526"/>
      <c r="C537" s="233"/>
      <c r="D537" s="18"/>
      <c r="E537" s="273"/>
      <c r="F537" s="172"/>
      <c r="G537" s="185"/>
      <c r="H537" s="172"/>
      <c r="I537" s="172"/>
      <c r="J537" s="173"/>
      <c r="K537" s="214"/>
      <c r="L537" s="185"/>
    </row>
    <row r="538" spans="1:12">
      <c r="A538" s="276">
        <v>534</v>
      </c>
      <c r="B538" s="528"/>
      <c r="C538" s="260"/>
      <c r="D538" s="23"/>
      <c r="E538" s="277"/>
      <c r="F538" s="174"/>
      <c r="G538" s="186"/>
      <c r="H538" s="174"/>
      <c r="I538" s="174"/>
      <c r="J538" s="175"/>
      <c r="K538" s="215"/>
      <c r="L538" s="186"/>
    </row>
    <row r="539" spans="1:12">
      <c r="A539" s="149">
        <v>535</v>
      </c>
      <c r="B539" s="526"/>
      <c r="C539" s="233"/>
      <c r="D539" s="18"/>
      <c r="E539" s="273"/>
      <c r="F539" s="172"/>
      <c r="G539" s="185"/>
      <c r="H539" s="172"/>
      <c r="I539" s="172"/>
      <c r="J539" s="173"/>
      <c r="K539" s="214"/>
      <c r="L539" s="185"/>
    </row>
    <row r="540" spans="1:12">
      <c r="A540" s="276">
        <v>536</v>
      </c>
      <c r="B540" s="528"/>
      <c r="C540" s="260"/>
      <c r="D540" s="23"/>
      <c r="E540" s="277"/>
      <c r="F540" s="174"/>
      <c r="G540" s="186"/>
      <c r="H540" s="174"/>
      <c r="I540" s="174"/>
      <c r="J540" s="175"/>
      <c r="K540" s="215"/>
      <c r="L540" s="186"/>
    </row>
    <row r="541" spans="1:12">
      <c r="A541" s="149">
        <v>537</v>
      </c>
      <c r="B541" s="526"/>
      <c r="C541" s="233"/>
      <c r="D541" s="18"/>
      <c r="E541" s="273"/>
      <c r="F541" s="172"/>
      <c r="G541" s="185"/>
      <c r="H541" s="172"/>
      <c r="I541" s="172"/>
      <c r="J541" s="173"/>
      <c r="K541" s="214"/>
      <c r="L541" s="185"/>
    </row>
    <row r="542" spans="1:12">
      <c r="A542" s="276">
        <v>538</v>
      </c>
      <c r="B542" s="528"/>
      <c r="C542" s="260"/>
      <c r="D542" s="23"/>
      <c r="E542" s="277"/>
      <c r="F542" s="174"/>
      <c r="G542" s="186"/>
      <c r="H542" s="174"/>
      <c r="I542" s="174"/>
      <c r="J542" s="175"/>
      <c r="K542" s="215"/>
      <c r="L542" s="186"/>
    </row>
    <row r="543" spans="1:12">
      <c r="A543" s="149">
        <v>539</v>
      </c>
      <c r="B543" s="526"/>
      <c r="C543" s="233"/>
      <c r="D543" s="18"/>
      <c r="E543" s="273"/>
      <c r="F543" s="172"/>
      <c r="G543" s="185"/>
      <c r="H543" s="172"/>
      <c r="I543" s="172"/>
      <c r="J543" s="173"/>
      <c r="K543" s="214"/>
      <c r="L543" s="185"/>
    </row>
    <row r="544" spans="1:12">
      <c r="A544" s="276">
        <v>540</v>
      </c>
      <c r="B544" s="528"/>
      <c r="C544" s="260"/>
      <c r="D544" s="23"/>
      <c r="E544" s="277"/>
      <c r="F544" s="174"/>
      <c r="G544" s="186"/>
      <c r="H544" s="174"/>
      <c r="I544" s="174"/>
      <c r="J544" s="175"/>
      <c r="K544" s="215"/>
      <c r="L544" s="186"/>
    </row>
    <row r="545" spans="1:12">
      <c r="A545" s="149">
        <v>541</v>
      </c>
      <c r="B545" s="526"/>
      <c r="C545" s="233"/>
      <c r="D545" s="18"/>
      <c r="E545" s="273"/>
      <c r="F545" s="172"/>
      <c r="G545" s="185"/>
      <c r="H545" s="172"/>
      <c r="I545" s="172"/>
      <c r="J545" s="173"/>
      <c r="K545" s="214"/>
      <c r="L545" s="185"/>
    </row>
    <row r="546" spans="1:12">
      <c r="A546" s="276">
        <v>542</v>
      </c>
      <c r="B546" s="528"/>
      <c r="C546" s="260"/>
      <c r="D546" s="23"/>
      <c r="E546" s="277"/>
      <c r="F546" s="174"/>
      <c r="G546" s="186"/>
      <c r="H546" s="174"/>
      <c r="I546" s="174"/>
      <c r="J546" s="175"/>
      <c r="K546" s="215"/>
      <c r="L546" s="186"/>
    </row>
    <row r="547" spans="1:12">
      <c r="A547" s="149">
        <v>543</v>
      </c>
      <c r="B547" s="526"/>
      <c r="C547" s="233"/>
      <c r="D547" s="18"/>
      <c r="E547" s="273"/>
      <c r="F547" s="172"/>
      <c r="G547" s="185"/>
      <c r="H547" s="172"/>
      <c r="I547" s="172"/>
      <c r="J547" s="173"/>
      <c r="K547" s="214"/>
      <c r="L547" s="185"/>
    </row>
    <row r="548" spans="1:12">
      <c r="A548" s="276">
        <v>544</v>
      </c>
      <c r="B548" s="528"/>
      <c r="C548" s="260"/>
      <c r="D548" s="23"/>
      <c r="E548" s="277"/>
      <c r="F548" s="174"/>
      <c r="G548" s="186"/>
      <c r="H548" s="174"/>
      <c r="I548" s="174"/>
      <c r="J548" s="175"/>
      <c r="K548" s="215"/>
      <c r="L548" s="186"/>
    </row>
    <row r="549" spans="1:12">
      <c r="A549" s="149">
        <v>545</v>
      </c>
      <c r="B549" s="526"/>
      <c r="C549" s="233"/>
      <c r="D549" s="18"/>
      <c r="E549" s="273"/>
      <c r="F549" s="172"/>
      <c r="G549" s="185"/>
      <c r="H549" s="172"/>
      <c r="I549" s="172"/>
      <c r="J549" s="173"/>
      <c r="K549" s="214"/>
      <c r="L549" s="185"/>
    </row>
    <row r="550" spans="1:12">
      <c r="A550" s="276">
        <v>546</v>
      </c>
      <c r="B550" s="528"/>
      <c r="C550" s="260"/>
      <c r="D550" s="23"/>
      <c r="E550" s="277"/>
      <c r="F550" s="174"/>
      <c r="G550" s="186"/>
      <c r="H550" s="174"/>
      <c r="I550" s="174"/>
      <c r="J550" s="175"/>
      <c r="K550" s="215"/>
      <c r="L550" s="186"/>
    </row>
    <row r="551" spans="1:12">
      <c r="A551" s="149">
        <v>547</v>
      </c>
      <c r="B551" s="526"/>
      <c r="C551" s="233"/>
      <c r="D551" s="18"/>
      <c r="E551" s="273"/>
      <c r="F551" s="172"/>
      <c r="G551" s="185"/>
      <c r="H551" s="172"/>
      <c r="I551" s="172"/>
      <c r="J551" s="173"/>
      <c r="K551" s="214"/>
      <c r="L551" s="185"/>
    </row>
    <row r="552" spans="1:12">
      <c r="A552" s="276">
        <v>548</v>
      </c>
      <c r="B552" s="528"/>
      <c r="C552" s="260"/>
      <c r="D552" s="23"/>
      <c r="E552" s="277"/>
      <c r="F552" s="174"/>
      <c r="G552" s="186"/>
      <c r="H552" s="174"/>
      <c r="I552" s="174"/>
      <c r="J552" s="175"/>
      <c r="K552" s="215"/>
      <c r="L552" s="186"/>
    </row>
    <row r="553" spans="1:12">
      <c r="A553" s="149">
        <v>549</v>
      </c>
      <c r="B553" s="526"/>
      <c r="C553" s="233"/>
      <c r="D553" s="18"/>
      <c r="E553" s="273"/>
      <c r="F553" s="172"/>
      <c r="G553" s="185"/>
      <c r="H553" s="172"/>
      <c r="I553" s="172"/>
      <c r="J553" s="173"/>
      <c r="K553" s="214"/>
      <c r="L553" s="185"/>
    </row>
    <row r="554" spans="1:12">
      <c r="A554" s="276">
        <v>550</v>
      </c>
      <c r="B554" s="528"/>
      <c r="C554" s="260"/>
      <c r="D554" s="23"/>
      <c r="E554" s="277"/>
      <c r="F554" s="174"/>
      <c r="G554" s="186"/>
      <c r="H554" s="174"/>
      <c r="I554" s="174"/>
      <c r="J554" s="175"/>
      <c r="K554" s="215"/>
      <c r="L554" s="186"/>
    </row>
    <row r="555" spans="1:12">
      <c r="A555" s="149">
        <v>551</v>
      </c>
      <c r="B555" s="526"/>
      <c r="C555" s="233"/>
      <c r="D555" s="18"/>
      <c r="E555" s="273"/>
      <c r="F555" s="172"/>
      <c r="G555" s="185"/>
      <c r="H555" s="172"/>
      <c r="I555" s="172"/>
      <c r="J555" s="173"/>
      <c r="K555" s="214"/>
      <c r="L555" s="185"/>
    </row>
    <row r="556" spans="1:12">
      <c r="A556" s="276">
        <v>552</v>
      </c>
      <c r="B556" s="528"/>
      <c r="C556" s="260"/>
      <c r="D556" s="23"/>
      <c r="E556" s="277"/>
      <c r="F556" s="174"/>
      <c r="G556" s="186"/>
      <c r="H556" s="174"/>
      <c r="I556" s="174"/>
      <c r="J556" s="175"/>
      <c r="K556" s="215"/>
      <c r="L556" s="186"/>
    </row>
    <row r="557" spans="1:12">
      <c r="A557" s="149">
        <v>553</v>
      </c>
      <c r="B557" s="526"/>
      <c r="C557" s="233"/>
      <c r="D557" s="18"/>
      <c r="E557" s="273"/>
      <c r="F557" s="172"/>
      <c r="G557" s="185"/>
      <c r="H557" s="172"/>
      <c r="I557" s="172"/>
      <c r="J557" s="173"/>
      <c r="K557" s="214"/>
      <c r="L557" s="185"/>
    </row>
    <row r="558" spans="1:12">
      <c r="A558" s="276">
        <v>554</v>
      </c>
      <c r="B558" s="528"/>
      <c r="C558" s="260"/>
      <c r="D558" s="23"/>
      <c r="E558" s="277"/>
      <c r="F558" s="174"/>
      <c r="G558" s="186"/>
      <c r="H558" s="174"/>
      <c r="I558" s="174"/>
      <c r="J558" s="175"/>
      <c r="K558" s="215"/>
      <c r="L558" s="186"/>
    </row>
    <row r="559" spans="1:12">
      <c r="A559" s="149">
        <v>555</v>
      </c>
      <c r="B559" s="526"/>
      <c r="C559" s="233"/>
      <c r="D559" s="18"/>
      <c r="E559" s="273"/>
      <c r="F559" s="172"/>
      <c r="G559" s="185"/>
      <c r="H559" s="172"/>
      <c r="I559" s="172"/>
      <c r="J559" s="173"/>
      <c r="K559" s="214"/>
      <c r="L559" s="185"/>
    </row>
    <row r="560" spans="1:12">
      <c r="A560" s="276">
        <v>556</v>
      </c>
      <c r="B560" s="528"/>
      <c r="C560" s="260"/>
      <c r="D560" s="23"/>
      <c r="E560" s="277"/>
      <c r="F560" s="174"/>
      <c r="G560" s="186"/>
      <c r="H560" s="174"/>
      <c r="I560" s="174"/>
      <c r="J560" s="175"/>
      <c r="K560" s="215"/>
      <c r="L560" s="186"/>
    </row>
    <row r="561" spans="1:12">
      <c r="A561" s="149">
        <v>557</v>
      </c>
      <c r="B561" s="526"/>
      <c r="C561" s="233"/>
      <c r="D561" s="18"/>
      <c r="E561" s="273"/>
      <c r="F561" s="172"/>
      <c r="G561" s="185"/>
      <c r="H561" s="172"/>
      <c r="I561" s="172"/>
      <c r="J561" s="173"/>
      <c r="K561" s="214"/>
      <c r="L561" s="185"/>
    </row>
    <row r="562" spans="1:12">
      <c r="A562" s="276">
        <v>558</v>
      </c>
      <c r="B562" s="528"/>
      <c r="C562" s="260"/>
      <c r="D562" s="23"/>
      <c r="E562" s="277"/>
      <c r="F562" s="174"/>
      <c r="G562" s="186"/>
      <c r="H562" s="174"/>
      <c r="I562" s="174"/>
      <c r="J562" s="175"/>
      <c r="K562" s="215"/>
      <c r="L562" s="186"/>
    </row>
    <row r="563" spans="1:12">
      <c r="A563" s="149">
        <v>559</v>
      </c>
      <c r="B563" s="526"/>
      <c r="C563" s="233"/>
      <c r="D563" s="18"/>
      <c r="E563" s="273"/>
      <c r="F563" s="172"/>
      <c r="G563" s="185"/>
      <c r="H563" s="172"/>
      <c r="I563" s="172"/>
      <c r="J563" s="173"/>
      <c r="K563" s="214"/>
      <c r="L563" s="185"/>
    </row>
    <row r="564" spans="1:12">
      <c r="A564" s="276">
        <v>560</v>
      </c>
      <c r="B564" s="528"/>
      <c r="C564" s="260"/>
      <c r="D564" s="23"/>
      <c r="E564" s="277"/>
      <c r="F564" s="174"/>
      <c r="G564" s="186"/>
      <c r="H564" s="174"/>
      <c r="I564" s="174"/>
      <c r="J564" s="175"/>
      <c r="K564" s="215"/>
      <c r="L564" s="186"/>
    </row>
    <row r="565" spans="1:12">
      <c r="A565" s="149">
        <v>561</v>
      </c>
      <c r="B565" s="526"/>
      <c r="C565" s="233"/>
      <c r="D565" s="18"/>
      <c r="E565" s="273"/>
      <c r="F565" s="172"/>
      <c r="G565" s="185"/>
      <c r="H565" s="172"/>
      <c r="I565" s="172"/>
      <c r="J565" s="173"/>
      <c r="K565" s="214"/>
      <c r="L565" s="185"/>
    </row>
    <row r="566" spans="1:12">
      <c r="A566" s="276">
        <v>562</v>
      </c>
      <c r="B566" s="528"/>
      <c r="C566" s="260"/>
      <c r="D566" s="23"/>
      <c r="E566" s="277"/>
      <c r="F566" s="174"/>
      <c r="G566" s="186"/>
      <c r="H566" s="174"/>
      <c r="I566" s="174"/>
      <c r="J566" s="175"/>
      <c r="K566" s="215"/>
      <c r="L566" s="186"/>
    </row>
    <row r="567" spans="1:12">
      <c r="A567" s="149">
        <v>563</v>
      </c>
      <c r="B567" s="526"/>
      <c r="C567" s="233"/>
      <c r="D567" s="18"/>
      <c r="E567" s="273"/>
      <c r="F567" s="172"/>
      <c r="G567" s="185"/>
      <c r="H567" s="172"/>
      <c r="I567" s="172"/>
      <c r="J567" s="173"/>
      <c r="K567" s="214"/>
      <c r="L567" s="185"/>
    </row>
    <row r="568" spans="1:12">
      <c r="A568" s="276">
        <v>564</v>
      </c>
      <c r="B568" s="528"/>
      <c r="C568" s="260"/>
      <c r="D568" s="23"/>
      <c r="E568" s="277"/>
      <c r="F568" s="174"/>
      <c r="G568" s="186"/>
      <c r="H568" s="174"/>
      <c r="I568" s="174"/>
      <c r="J568" s="175"/>
      <c r="K568" s="215"/>
      <c r="L568" s="186"/>
    </row>
    <row r="569" spans="1:12">
      <c r="A569" s="149">
        <v>565</v>
      </c>
      <c r="B569" s="526"/>
      <c r="C569" s="233"/>
      <c r="D569" s="18"/>
      <c r="E569" s="273"/>
      <c r="F569" s="172"/>
      <c r="G569" s="185"/>
      <c r="H569" s="172"/>
      <c r="I569" s="172"/>
      <c r="J569" s="173"/>
      <c r="K569" s="214"/>
      <c r="L569" s="185"/>
    </row>
    <row r="570" spans="1:12">
      <c r="A570" s="276">
        <v>566</v>
      </c>
      <c r="B570" s="528"/>
      <c r="C570" s="260"/>
      <c r="D570" s="23"/>
      <c r="E570" s="277"/>
      <c r="F570" s="174"/>
      <c r="G570" s="186"/>
      <c r="H570" s="174"/>
      <c r="I570" s="174"/>
      <c r="J570" s="175"/>
      <c r="K570" s="215"/>
      <c r="L570" s="186"/>
    </row>
    <row r="571" spans="1:12">
      <c r="A571" s="149">
        <v>567</v>
      </c>
      <c r="B571" s="526"/>
      <c r="C571" s="233"/>
      <c r="D571" s="18"/>
      <c r="E571" s="273"/>
      <c r="F571" s="172"/>
      <c r="G571" s="185"/>
      <c r="H571" s="172"/>
      <c r="I571" s="172"/>
      <c r="J571" s="173"/>
      <c r="K571" s="214"/>
      <c r="L571" s="185"/>
    </row>
    <row r="572" spans="1:12">
      <c r="A572" s="276">
        <v>568</v>
      </c>
      <c r="B572" s="528"/>
      <c r="C572" s="260"/>
      <c r="D572" s="23"/>
      <c r="E572" s="277"/>
      <c r="F572" s="174"/>
      <c r="G572" s="186"/>
      <c r="H572" s="174"/>
      <c r="I572" s="174"/>
      <c r="J572" s="175"/>
      <c r="K572" s="215"/>
      <c r="L572" s="186"/>
    </row>
    <row r="573" spans="1:12">
      <c r="A573" s="149">
        <v>569</v>
      </c>
      <c r="B573" s="526"/>
      <c r="C573" s="233"/>
      <c r="D573" s="18"/>
      <c r="E573" s="273"/>
      <c r="F573" s="172"/>
      <c r="G573" s="185"/>
      <c r="H573" s="172"/>
      <c r="I573" s="172"/>
      <c r="J573" s="173"/>
      <c r="K573" s="214"/>
      <c r="L573" s="185"/>
    </row>
    <row r="574" spans="1:12">
      <c r="A574" s="276">
        <v>570</v>
      </c>
      <c r="B574" s="528"/>
      <c r="C574" s="260"/>
      <c r="D574" s="23"/>
      <c r="E574" s="277"/>
      <c r="F574" s="174"/>
      <c r="G574" s="186"/>
      <c r="H574" s="174"/>
      <c r="I574" s="174"/>
      <c r="J574" s="175"/>
      <c r="K574" s="215"/>
      <c r="L574" s="186"/>
    </row>
    <row r="575" spans="1:12">
      <c r="A575" s="149">
        <v>571</v>
      </c>
      <c r="B575" s="526"/>
      <c r="C575" s="233"/>
      <c r="D575" s="18"/>
      <c r="E575" s="273"/>
      <c r="F575" s="172"/>
      <c r="G575" s="185"/>
      <c r="H575" s="172"/>
      <c r="I575" s="172"/>
      <c r="J575" s="173"/>
      <c r="K575" s="214"/>
      <c r="L575" s="185"/>
    </row>
    <row r="576" spans="1:12">
      <c r="A576" s="276">
        <v>572</v>
      </c>
      <c r="B576" s="528"/>
      <c r="C576" s="260"/>
      <c r="D576" s="23"/>
      <c r="E576" s="277"/>
      <c r="F576" s="174"/>
      <c r="G576" s="186"/>
      <c r="H576" s="174"/>
      <c r="I576" s="174"/>
      <c r="J576" s="175"/>
      <c r="K576" s="215"/>
      <c r="L576" s="186"/>
    </row>
    <row r="577" spans="1:12">
      <c r="A577" s="149">
        <v>573</v>
      </c>
      <c r="B577" s="526"/>
      <c r="C577" s="233"/>
      <c r="D577" s="18"/>
      <c r="E577" s="273"/>
      <c r="F577" s="172"/>
      <c r="G577" s="185"/>
      <c r="H577" s="172"/>
      <c r="I577" s="172"/>
      <c r="J577" s="173"/>
      <c r="K577" s="214"/>
      <c r="L577" s="185"/>
    </row>
    <row r="578" spans="1:12">
      <c r="A578" s="276">
        <v>574</v>
      </c>
      <c r="B578" s="528"/>
      <c r="C578" s="260"/>
      <c r="D578" s="23"/>
      <c r="E578" s="277"/>
      <c r="F578" s="174"/>
      <c r="G578" s="186"/>
      <c r="H578" s="174"/>
      <c r="I578" s="174"/>
      <c r="J578" s="175"/>
      <c r="K578" s="215"/>
      <c r="L578" s="186"/>
    </row>
    <row r="579" spans="1:12">
      <c r="A579" s="149">
        <v>575</v>
      </c>
      <c r="B579" s="526"/>
      <c r="C579" s="233"/>
      <c r="D579" s="18"/>
      <c r="E579" s="273"/>
      <c r="F579" s="172"/>
      <c r="G579" s="185"/>
      <c r="H579" s="172"/>
      <c r="I579" s="172"/>
      <c r="J579" s="173"/>
      <c r="K579" s="214"/>
      <c r="L579" s="185"/>
    </row>
    <row r="580" spans="1:12">
      <c r="A580" s="276">
        <v>576</v>
      </c>
      <c r="B580" s="528"/>
      <c r="C580" s="260"/>
      <c r="D580" s="23"/>
      <c r="E580" s="277"/>
      <c r="F580" s="174"/>
      <c r="G580" s="186"/>
      <c r="H580" s="174"/>
      <c r="I580" s="174"/>
      <c r="J580" s="175"/>
      <c r="K580" s="215"/>
      <c r="L580" s="186"/>
    </row>
    <row r="581" spans="1:12">
      <c r="A581" s="149">
        <v>577</v>
      </c>
      <c r="B581" s="526"/>
      <c r="C581" s="233"/>
      <c r="D581" s="18"/>
      <c r="E581" s="273"/>
      <c r="F581" s="172"/>
      <c r="G581" s="185"/>
      <c r="H581" s="172"/>
      <c r="I581" s="172"/>
      <c r="J581" s="173"/>
      <c r="K581" s="214"/>
      <c r="L581" s="185"/>
    </row>
    <row r="582" spans="1:12">
      <c r="A582" s="276">
        <v>578</v>
      </c>
      <c r="B582" s="528"/>
      <c r="C582" s="260"/>
      <c r="D582" s="23"/>
      <c r="E582" s="277"/>
      <c r="F582" s="174"/>
      <c r="G582" s="186"/>
      <c r="H582" s="174"/>
      <c r="I582" s="174"/>
      <c r="J582" s="175"/>
      <c r="K582" s="215"/>
      <c r="L582" s="186"/>
    </row>
    <row r="583" spans="1:12">
      <c r="A583" s="149">
        <v>579</v>
      </c>
      <c r="B583" s="526"/>
      <c r="C583" s="233"/>
      <c r="D583" s="18"/>
      <c r="E583" s="273"/>
      <c r="F583" s="172"/>
      <c r="G583" s="185"/>
      <c r="H583" s="172"/>
      <c r="I583" s="172"/>
      <c r="J583" s="173"/>
      <c r="K583" s="214"/>
      <c r="L583" s="185"/>
    </row>
    <row r="584" spans="1:12">
      <c r="A584" s="276">
        <v>580</v>
      </c>
      <c r="B584" s="528"/>
      <c r="C584" s="260"/>
      <c r="D584" s="23"/>
      <c r="E584" s="277"/>
      <c r="F584" s="174"/>
      <c r="G584" s="186"/>
      <c r="H584" s="174"/>
      <c r="I584" s="174"/>
      <c r="J584" s="175"/>
      <c r="K584" s="215"/>
      <c r="L584" s="186"/>
    </row>
    <row r="585" spans="1:12">
      <c r="A585" s="149">
        <v>581</v>
      </c>
      <c r="B585" s="526"/>
      <c r="C585" s="233"/>
      <c r="D585" s="18"/>
      <c r="E585" s="273"/>
      <c r="F585" s="172"/>
      <c r="G585" s="185"/>
      <c r="H585" s="172"/>
      <c r="I585" s="172"/>
      <c r="J585" s="173"/>
      <c r="K585" s="214"/>
      <c r="L585" s="185"/>
    </row>
    <row r="586" spans="1:12">
      <c r="A586" s="276">
        <v>582</v>
      </c>
      <c r="B586" s="528"/>
      <c r="C586" s="260"/>
      <c r="D586" s="23"/>
      <c r="E586" s="277"/>
      <c r="F586" s="174"/>
      <c r="G586" s="186"/>
      <c r="H586" s="174"/>
      <c r="I586" s="174"/>
      <c r="J586" s="175"/>
      <c r="K586" s="215"/>
      <c r="L586" s="186"/>
    </row>
    <row r="587" spans="1:12">
      <c r="A587" s="149">
        <v>583</v>
      </c>
      <c r="B587" s="526"/>
      <c r="C587" s="233"/>
      <c r="D587" s="18"/>
      <c r="E587" s="273"/>
      <c r="F587" s="172"/>
      <c r="G587" s="185"/>
      <c r="H587" s="172"/>
      <c r="I587" s="172"/>
      <c r="J587" s="173"/>
      <c r="K587" s="214"/>
      <c r="L587" s="185"/>
    </row>
    <row r="588" spans="1:12">
      <c r="A588" s="276">
        <v>584</v>
      </c>
      <c r="B588" s="528"/>
      <c r="C588" s="260"/>
      <c r="D588" s="23"/>
      <c r="E588" s="277"/>
      <c r="F588" s="174"/>
      <c r="G588" s="186"/>
      <c r="H588" s="174"/>
      <c r="I588" s="174"/>
      <c r="J588" s="175"/>
      <c r="K588" s="215"/>
      <c r="L588" s="186"/>
    </row>
    <row r="589" spans="1:12">
      <c r="A589" s="149">
        <v>585</v>
      </c>
      <c r="B589" s="526"/>
      <c r="C589" s="233"/>
      <c r="D589" s="18"/>
      <c r="E589" s="273"/>
      <c r="F589" s="172"/>
      <c r="G589" s="185"/>
      <c r="H589" s="172"/>
      <c r="I589" s="172"/>
      <c r="J589" s="173"/>
      <c r="K589" s="214"/>
      <c r="L589" s="185"/>
    </row>
    <row r="590" spans="1:12">
      <c r="A590" s="276">
        <v>586</v>
      </c>
      <c r="B590" s="528"/>
      <c r="C590" s="260"/>
      <c r="D590" s="23"/>
      <c r="E590" s="277"/>
      <c r="F590" s="174"/>
      <c r="G590" s="186"/>
      <c r="H590" s="174"/>
      <c r="I590" s="174"/>
      <c r="J590" s="175"/>
      <c r="K590" s="215"/>
      <c r="L590" s="186"/>
    </row>
    <row r="591" spans="1:12">
      <c r="A591" s="149">
        <v>587</v>
      </c>
      <c r="B591" s="526"/>
      <c r="C591" s="233"/>
      <c r="D591" s="18"/>
      <c r="E591" s="273"/>
      <c r="F591" s="172"/>
      <c r="G591" s="185"/>
      <c r="H591" s="172"/>
      <c r="I591" s="172"/>
      <c r="J591" s="173"/>
      <c r="K591" s="214"/>
      <c r="L591" s="185"/>
    </row>
    <row r="592" spans="1:12">
      <c r="A592" s="276">
        <v>588</v>
      </c>
      <c r="B592" s="528"/>
      <c r="C592" s="260"/>
      <c r="D592" s="23"/>
      <c r="E592" s="277"/>
      <c r="F592" s="174"/>
      <c r="G592" s="186"/>
      <c r="H592" s="174"/>
      <c r="I592" s="174"/>
      <c r="J592" s="175"/>
      <c r="K592" s="215"/>
      <c r="L592" s="186"/>
    </row>
    <row r="593" spans="1:12">
      <c r="A593" s="149">
        <v>589</v>
      </c>
      <c r="B593" s="526"/>
      <c r="C593" s="233"/>
      <c r="D593" s="18"/>
      <c r="E593" s="273"/>
      <c r="F593" s="172"/>
      <c r="G593" s="185"/>
      <c r="H593" s="172"/>
      <c r="I593" s="172"/>
      <c r="J593" s="173"/>
      <c r="K593" s="214"/>
      <c r="L593" s="185"/>
    </row>
    <row r="594" spans="1:12">
      <c r="A594" s="276">
        <v>590</v>
      </c>
      <c r="B594" s="528"/>
      <c r="C594" s="260"/>
      <c r="D594" s="23"/>
      <c r="E594" s="277"/>
      <c r="F594" s="174"/>
      <c r="G594" s="186"/>
      <c r="H594" s="174"/>
      <c r="I594" s="174"/>
      <c r="J594" s="175"/>
      <c r="K594" s="215"/>
      <c r="L594" s="186"/>
    </row>
    <row r="595" spans="1:12">
      <c r="A595" s="149">
        <v>591</v>
      </c>
      <c r="B595" s="526"/>
      <c r="C595" s="233"/>
      <c r="D595" s="18"/>
      <c r="E595" s="273"/>
      <c r="F595" s="172"/>
      <c r="G595" s="185"/>
      <c r="H595" s="172"/>
      <c r="I595" s="172"/>
      <c r="J595" s="173"/>
      <c r="K595" s="214"/>
      <c r="L595" s="185"/>
    </row>
    <row r="596" spans="1:12">
      <c r="A596" s="276">
        <v>592</v>
      </c>
      <c r="B596" s="528"/>
      <c r="C596" s="260"/>
      <c r="D596" s="23"/>
      <c r="E596" s="277"/>
      <c r="F596" s="174"/>
      <c r="G596" s="186"/>
      <c r="H596" s="174"/>
      <c r="I596" s="174"/>
      <c r="J596" s="175"/>
      <c r="K596" s="215"/>
      <c r="L596" s="186"/>
    </row>
    <row r="597" spans="1:12">
      <c r="A597" s="149">
        <v>593</v>
      </c>
      <c r="B597" s="526"/>
      <c r="C597" s="233"/>
      <c r="D597" s="18"/>
      <c r="E597" s="273"/>
      <c r="F597" s="172"/>
      <c r="G597" s="185"/>
      <c r="H597" s="172"/>
      <c r="I597" s="172"/>
      <c r="J597" s="173"/>
      <c r="K597" s="214"/>
      <c r="L597" s="185"/>
    </row>
    <row r="598" spans="1:12">
      <c r="A598" s="276">
        <v>594</v>
      </c>
      <c r="B598" s="528"/>
      <c r="C598" s="260"/>
      <c r="D598" s="23"/>
      <c r="E598" s="277"/>
      <c r="F598" s="174"/>
      <c r="G598" s="186"/>
      <c r="H598" s="174"/>
      <c r="I598" s="174"/>
      <c r="J598" s="175"/>
      <c r="K598" s="215"/>
      <c r="L598" s="186"/>
    </row>
    <row r="599" spans="1:12">
      <c r="A599" s="149">
        <v>595</v>
      </c>
      <c r="B599" s="526"/>
      <c r="C599" s="233"/>
      <c r="D599" s="18"/>
      <c r="E599" s="273"/>
      <c r="F599" s="172"/>
      <c r="G599" s="185"/>
      <c r="H599" s="172"/>
      <c r="I599" s="172"/>
      <c r="J599" s="173"/>
      <c r="K599" s="214"/>
      <c r="L599" s="185"/>
    </row>
    <row r="600" spans="1:12">
      <c r="A600" s="276">
        <v>596</v>
      </c>
      <c r="B600" s="528"/>
      <c r="C600" s="260"/>
      <c r="D600" s="23"/>
      <c r="E600" s="277"/>
      <c r="F600" s="174"/>
      <c r="G600" s="186"/>
      <c r="H600" s="174"/>
      <c r="I600" s="174"/>
      <c r="J600" s="175"/>
      <c r="K600" s="215"/>
      <c r="L600" s="186"/>
    </row>
    <row r="601" spans="1:12">
      <c r="A601" s="149">
        <v>597</v>
      </c>
      <c r="B601" s="526"/>
      <c r="C601" s="233"/>
      <c r="D601" s="18"/>
      <c r="E601" s="273"/>
      <c r="F601" s="172"/>
      <c r="G601" s="185"/>
      <c r="H601" s="172"/>
      <c r="I601" s="172"/>
      <c r="J601" s="173"/>
      <c r="K601" s="214"/>
      <c r="L601" s="185"/>
    </row>
    <row r="602" spans="1:12">
      <c r="A602" s="276">
        <v>598</v>
      </c>
      <c r="B602" s="528"/>
      <c r="C602" s="260"/>
      <c r="D602" s="23"/>
      <c r="E602" s="277"/>
      <c r="F602" s="174"/>
      <c r="G602" s="186"/>
      <c r="H602" s="174"/>
      <c r="I602" s="174"/>
      <c r="J602" s="175"/>
      <c r="K602" s="215"/>
      <c r="L602" s="186"/>
    </row>
    <row r="603" spans="1:12">
      <c r="A603" s="149">
        <v>599</v>
      </c>
      <c r="B603" s="526"/>
      <c r="C603" s="233"/>
      <c r="D603" s="18"/>
      <c r="E603" s="273"/>
      <c r="F603" s="172"/>
      <c r="G603" s="185"/>
      <c r="H603" s="172"/>
      <c r="I603" s="172"/>
      <c r="J603" s="173"/>
      <c r="K603" s="214"/>
      <c r="L603" s="185"/>
    </row>
    <row r="604" spans="1:12">
      <c r="A604" s="276">
        <v>600</v>
      </c>
      <c r="B604" s="528"/>
      <c r="C604" s="260"/>
      <c r="D604" s="23"/>
      <c r="E604" s="277"/>
      <c r="F604" s="174"/>
      <c r="G604" s="186"/>
      <c r="H604" s="174"/>
      <c r="I604" s="174"/>
      <c r="J604" s="175"/>
      <c r="K604" s="215"/>
      <c r="L604" s="186"/>
    </row>
    <row r="605" spans="1:12">
      <c r="A605" s="149">
        <v>601</v>
      </c>
      <c r="B605" s="526"/>
      <c r="C605" s="233"/>
      <c r="D605" s="18"/>
      <c r="E605" s="273"/>
      <c r="F605" s="172"/>
      <c r="G605" s="185"/>
      <c r="H605" s="172"/>
      <c r="I605" s="172"/>
      <c r="J605" s="173"/>
      <c r="K605" s="214"/>
      <c r="L605" s="185"/>
    </row>
    <row r="606" spans="1:12">
      <c r="A606" s="276">
        <v>602</v>
      </c>
      <c r="B606" s="528"/>
      <c r="C606" s="260"/>
      <c r="D606" s="23"/>
      <c r="E606" s="277"/>
      <c r="F606" s="174"/>
      <c r="G606" s="186"/>
      <c r="H606" s="174"/>
      <c r="I606" s="174"/>
      <c r="J606" s="175"/>
      <c r="K606" s="215"/>
      <c r="L606" s="186"/>
    </row>
    <row r="607" spans="1:12">
      <c r="A607" s="149">
        <v>603</v>
      </c>
      <c r="B607" s="526"/>
      <c r="C607" s="233"/>
      <c r="D607" s="18"/>
      <c r="E607" s="273"/>
      <c r="F607" s="172"/>
      <c r="G607" s="185"/>
      <c r="H607" s="172"/>
      <c r="I607" s="172"/>
      <c r="J607" s="173"/>
      <c r="K607" s="214"/>
      <c r="L607" s="185"/>
    </row>
    <row r="608" spans="1:12">
      <c r="A608" s="276">
        <v>604</v>
      </c>
      <c r="B608" s="528"/>
      <c r="C608" s="260"/>
      <c r="D608" s="23"/>
      <c r="E608" s="277"/>
      <c r="F608" s="174"/>
      <c r="G608" s="186"/>
      <c r="H608" s="174"/>
      <c r="I608" s="174"/>
      <c r="J608" s="175"/>
      <c r="K608" s="215"/>
      <c r="L608" s="186"/>
    </row>
    <row r="609" spans="1:12">
      <c r="A609" s="149">
        <v>605</v>
      </c>
      <c r="B609" s="526"/>
      <c r="C609" s="233"/>
      <c r="D609" s="18"/>
      <c r="E609" s="273"/>
      <c r="F609" s="172"/>
      <c r="G609" s="185"/>
      <c r="H609" s="172"/>
      <c r="I609" s="172"/>
      <c r="J609" s="173"/>
      <c r="K609" s="214"/>
      <c r="L609" s="185"/>
    </row>
    <row r="610" spans="1:12">
      <c r="A610" s="276">
        <v>606</v>
      </c>
      <c r="B610" s="528"/>
      <c r="C610" s="260"/>
      <c r="D610" s="23"/>
      <c r="E610" s="277"/>
      <c r="F610" s="174"/>
      <c r="G610" s="186"/>
      <c r="H610" s="174"/>
      <c r="I610" s="174"/>
      <c r="J610" s="175"/>
      <c r="K610" s="215"/>
      <c r="L610" s="186"/>
    </row>
    <row r="611" spans="1:12">
      <c r="A611" s="149">
        <v>607</v>
      </c>
      <c r="B611" s="526"/>
      <c r="C611" s="233"/>
      <c r="D611" s="18"/>
      <c r="E611" s="273"/>
      <c r="F611" s="172"/>
      <c r="G611" s="185"/>
      <c r="H611" s="172"/>
      <c r="I611" s="172"/>
      <c r="J611" s="173"/>
      <c r="K611" s="214"/>
      <c r="L611" s="185"/>
    </row>
    <row r="612" spans="1:12">
      <c r="A612" s="276">
        <v>608</v>
      </c>
      <c r="B612" s="528"/>
      <c r="C612" s="260"/>
      <c r="D612" s="23"/>
      <c r="E612" s="277"/>
      <c r="F612" s="174"/>
      <c r="G612" s="186"/>
      <c r="H612" s="174"/>
      <c r="I612" s="174"/>
      <c r="J612" s="175"/>
      <c r="K612" s="215"/>
      <c r="L612" s="186"/>
    </row>
    <row r="613" spans="1:12">
      <c r="A613" s="149">
        <v>609</v>
      </c>
      <c r="B613" s="526"/>
      <c r="C613" s="233"/>
      <c r="D613" s="18"/>
      <c r="E613" s="273"/>
      <c r="F613" s="172"/>
      <c r="G613" s="185"/>
      <c r="H613" s="172"/>
      <c r="I613" s="172"/>
      <c r="J613" s="173"/>
      <c r="K613" s="214"/>
      <c r="L613" s="185"/>
    </row>
    <row r="614" spans="1:12">
      <c r="A614" s="276">
        <v>610</v>
      </c>
      <c r="B614" s="528"/>
      <c r="C614" s="260"/>
      <c r="D614" s="23"/>
      <c r="E614" s="277"/>
      <c r="F614" s="174"/>
      <c r="G614" s="186"/>
      <c r="H614" s="174"/>
      <c r="I614" s="174"/>
      <c r="J614" s="175"/>
      <c r="K614" s="215"/>
      <c r="L614" s="186"/>
    </row>
    <row r="615" spans="1:12">
      <c r="A615" s="149">
        <v>611</v>
      </c>
      <c r="B615" s="526"/>
      <c r="C615" s="233"/>
      <c r="D615" s="18"/>
      <c r="E615" s="273"/>
      <c r="F615" s="172"/>
      <c r="G615" s="185"/>
      <c r="H615" s="172"/>
      <c r="I615" s="172"/>
      <c r="J615" s="173"/>
      <c r="K615" s="214"/>
      <c r="L615" s="185"/>
    </row>
    <row r="616" spans="1:12">
      <c r="A616" s="276">
        <v>612</v>
      </c>
      <c r="B616" s="528"/>
      <c r="C616" s="260"/>
      <c r="D616" s="23"/>
      <c r="E616" s="277"/>
      <c r="F616" s="174"/>
      <c r="G616" s="186"/>
      <c r="H616" s="174"/>
      <c r="I616" s="174"/>
      <c r="J616" s="175"/>
      <c r="K616" s="215"/>
      <c r="L616" s="186"/>
    </row>
    <row r="617" spans="1:12">
      <c r="A617" s="149">
        <v>613</v>
      </c>
      <c r="B617" s="526"/>
      <c r="C617" s="233"/>
      <c r="D617" s="18"/>
      <c r="E617" s="273"/>
      <c r="F617" s="172"/>
      <c r="G617" s="185"/>
      <c r="H617" s="172"/>
      <c r="I617" s="172"/>
      <c r="J617" s="173"/>
      <c r="K617" s="214"/>
      <c r="L617" s="185"/>
    </row>
    <row r="618" spans="1:12">
      <c r="A618" s="276">
        <v>614</v>
      </c>
      <c r="B618" s="528"/>
      <c r="C618" s="260"/>
      <c r="D618" s="23"/>
      <c r="E618" s="277"/>
      <c r="F618" s="174"/>
      <c r="G618" s="186"/>
      <c r="H618" s="174"/>
      <c r="I618" s="174"/>
      <c r="J618" s="175"/>
      <c r="K618" s="215"/>
      <c r="L618" s="186"/>
    </row>
    <row r="619" spans="1:12">
      <c r="A619" s="149">
        <v>615</v>
      </c>
      <c r="B619" s="526"/>
      <c r="C619" s="233"/>
      <c r="D619" s="18"/>
      <c r="E619" s="273"/>
      <c r="F619" s="172"/>
      <c r="G619" s="185"/>
      <c r="H619" s="172"/>
      <c r="I619" s="172"/>
      <c r="J619" s="173"/>
      <c r="K619" s="214"/>
      <c r="L619" s="185"/>
    </row>
    <row r="620" spans="1:12">
      <c r="A620" s="276">
        <v>616</v>
      </c>
      <c r="B620" s="528"/>
      <c r="C620" s="260"/>
      <c r="D620" s="23"/>
      <c r="E620" s="277"/>
      <c r="F620" s="174"/>
      <c r="G620" s="186"/>
      <c r="H620" s="174"/>
      <c r="I620" s="174"/>
      <c r="J620" s="175"/>
      <c r="K620" s="215"/>
      <c r="L620" s="186"/>
    </row>
    <row r="621" spans="1:12">
      <c r="A621" s="149">
        <v>617</v>
      </c>
      <c r="B621" s="526"/>
      <c r="C621" s="233"/>
      <c r="D621" s="18"/>
      <c r="E621" s="273"/>
      <c r="F621" s="172"/>
      <c r="G621" s="185"/>
      <c r="H621" s="172"/>
      <c r="I621" s="172"/>
      <c r="J621" s="173"/>
      <c r="K621" s="214"/>
      <c r="L621" s="185"/>
    </row>
    <row r="622" spans="1:12">
      <c r="A622" s="276">
        <v>618</v>
      </c>
      <c r="B622" s="528"/>
      <c r="C622" s="260"/>
      <c r="D622" s="23"/>
      <c r="E622" s="277"/>
      <c r="F622" s="174"/>
      <c r="G622" s="186"/>
      <c r="H622" s="174"/>
      <c r="I622" s="174"/>
      <c r="J622" s="175"/>
      <c r="K622" s="215"/>
      <c r="L622" s="186"/>
    </row>
    <row r="623" spans="1:12">
      <c r="A623" s="149">
        <v>619</v>
      </c>
      <c r="B623" s="526"/>
      <c r="C623" s="233"/>
      <c r="D623" s="18"/>
      <c r="E623" s="273"/>
      <c r="F623" s="172"/>
      <c r="G623" s="185"/>
      <c r="H623" s="172"/>
      <c r="I623" s="172"/>
      <c r="J623" s="173"/>
      <c r="K623" s="214"/>
      <c r="L623" s="185"/>
    </row>
    <row r="624" spans="1:12">
      <c r="A624" s="276">
        <v>620</v>
      </c>
      <c r="B624" s="528"/>
      <c r="C624" s="260"/>
      <c r="D624" s="23"/>
      <c r="E624" s="277"/>
      <c r="F624" s="174"/>
      <c r="G624" s="186"/>
      <c r="H624" s="174"/>
      <c r="I624" s="174"/>
      <c r="J624" s="175"/>
      <c r="K624" s="215"/>
      <c r="L624" s="186"/>
    </row>
    <row r="625" spans="1:12">
      <c r="A625" s="149">
        <v>621</v>
      </c>
      <c r="B625" s="526"/>
      <c r="C625" s="233"/>
      <c r="D625" s="18"/>
      <c r="E625" s="273"/>
      <c r="F625" s="172"/>
      <c r="G625" s="185"/>
      <c r="H625" s="172"/>
      <c r="I625" s="172"/>
      <c r="J625" s="173"/>
      <c r="K625" s="214"/>
      <c r="L625" s="185"/>
    </row>
    <row r="626" spans="1:12">
      <c r="A626" s="276">
        <v>622</v>
      </c>
      <c r="B626" s="528"/>
      <c r="C626" s="260"/>
      <c r="D626" s="23"/>
      <c r="E626" s="277"/>
      <c r="F626" s="174"/>
      <c r="G626" s="186"/>
      <c r="H626" s="174"/>
      <c r="I626" s="174"/>
      <c r="J626" s="175"/>
      <c r="K626" s="215"/>
      <c r="L626" s="186"/>
    </row>
    <row r="627" spans="1:12">
      <c r="A627" s="149">
        <v>623</v>
      </c>
      <c r="B627" s="526"/>
      <c r="C627" s="233"/>
      <c r="D627" s="18"/>
      <c r="E627" s="273"/>
      <c r="F627" s="172"/>
      <c r="G627" s="185"/>
      <c r="H627" s="172"/>
      <c r="I627" s="172"/>
      <c r="J627" s="173"/>
      <c r="K627" s="214"/>
      <c r="L627" s="185"/>
    </row>
    <row r="628" spans="1:12">
      <c r="A628" s="276">
        <v>624</v>
      </c>
      <c r="B628" s="528"/>
      <c r="C628" s="260"/>
      <c r="D628" s="23"/>
      <c r="E628" s="277"/>
      <c r="F628" s="174"/>
      <c r="G628" s="186"/>
      <c r="H628" s="174"/>
      <c r="I628" s="174"/>
      <c r="J628" s="175"/>
      <c r="K628" s="215"/>
      <c r="L628" s="186"/>
    </row>
    <row r="629" spans="1:12">
      <c r="A629" s="149">
        <v>625</v>
      </c>
      <c r="B629" s="526"/>
      <c r="C629" s="233"/>
      <c r="D629" s="18"/>
      <c r="E629" s="273"/>
      <c r="F629" s="172"/>
      <c r="G629" s="185"/>
      <c r="H629" s="172"/>
      <c r="I629" s="172"/>
      <c r="J629" s="173"/>
      <c r="K629" s="214"/>
      <c r="L629" s="185"/>
    </row>
    <row r="630" spans="1:12">
      <c r="A630" s="276">
        <v>626</v>
      </c>
      <c r="B630" s="528"/>
      <c r="C630" s="260"/>
      <c r="D630" s="23"/>
      <c r="E630" s="277"/>
      <c r="F630" s="174"/>
      <c r="G630" s="186"/>
      <c r="H630" s="174"/>
      <c r="I630" s="174"/>
      <c r="J630" s="175"/>
      <c r="K630" s="215"/>
      <c r="L630" s="186"/>
    </row>
    <row r="631" spans="1:12">
      <c r="A631" s="149">
        <v>627</v>
      </c>
      <c r="B631" s="526"/>
      <c r="C631" s="233"/>
      <c r="D631" s="18"/>
      <c r="E631" s="273"/>
      <c r="F631" s="172"/>
      <c r="G631" s="185"/>
      <c r="H631" s="172"/>
      <c r="I631" s="172"/>
      <c r="J631" s="173"/>
      <c r="K631" s="214"/>
      <c r="L631" s="185"/>
    </row>
    <row r="632" spans="1:12">
      <c r="A632" s="276">
        <v>628</v>
      </c>
      <c r="B632" s="528"/>
      <c r="C632" s="260"/>
      <c r="D632" s="23"/>
      <c r="E632" s="277"/>
      <c r="F632" s="174"/>
      <c r="G632" s="186"/>
      <c r="H632" s="174"/>
      <c r="I632" s="174"/>
      <c r="J632" s="175"/>
      <c r="K632" s="215"/>
      <c r="L632" s="186"/>
    </row>
    <row r="633" spans="1:12">
      <c r="A633" s="149">
        <v>629</v>
      </c>
      <c r="B633" s="526"/>
      <c r="C633" s="233"/>
      <c r="D633" s="18"/>
      <c r="E633" s="273"/>
      <c r="F633" s="172"/>
      <c r="G633" s="185"/>
      <c r="H633" s="172"/>
      <c r="I633" s="172"/>
      <c r="J633" s="173"/>
      <c r="K633" s="214"/>
      <c r="L633" s="185"/>
    </row>
    <row r="634" spans="1:12">
      <c r="A634" s="276">
        <v>630</v>
      </c>
      <c r="B634" s="528"/>
      <c r="C634" s="260"/>
      <c r="D634" s="23"/>
      <c r="E634" s="277"/>
      <c r="F634" s="174"/>
      <c r="G634" s="186"/>
      <c r="H634" s="174"/>
      <c r="I634" s="174"/>
      <c r="J634" s="175"/>
      <c r="K634" s="215"/>
      <c r="L634" s="186"/>
    </row>
    <row r="635" spans="1:12">
      <c r="A635" s="149">
        <v>631</v>
      </c>
      <c r="B635" s="526"/>
      <c r="C635" s="233"/>
      <c r="D635" s="18"/>
      <c r="E635" s="273"/>
      <c r="F635" s="172"/>
      <c r="G635" s="185"/>
      <c r="H635" s="172"/>
      <c r="I635" s="172"/>
      <c r="J635" s="173"/>
      <c r="K635" s="214"/>
      <c r="L635" s="185"/>
    </row>
    <row r="636" spans="1:12">
      <c r="A636" s="276">
        <v>632</v>
      </c>
      <c r="B636" s="528"/>
      <c r="C636" s="260"/>
      <c r="D636" s="23"/>
      <c r="E636" s="277"/>
      <c r="F636" s="174"/>
      <c r="G636" s="186"/>
      <c r="H636" s="174"/>
      <c r="I636" s="174"/>
      <c r="J636" s="175"/>
      <c r="K636" s="215"/>
      <c r="L636" s="186"/>
    </row>
    <row r="637" spans="1:12">
      <c r="A637" s="149">
        <v>633</v>
      </c>
      <c r="B637" s="526"/>
      <c r="C637" s="233"/>
      <c r="D637" s="18"/>
      <c r="E637" s="273"/>
      <c r="F637" s="172"/>
      <c r="G637" s="185"/>
      <c r="H637" s="172"/>
      <c r="I637" s="172"/>
      <c r="J637" s="173"/>
      <c r="K637" s="214"/>
      <c r="L637" s="185"/>
    </row>
    <row r="638" spans="1:12">
      <c r="A638" s="276">
        <v>634</v>
      </c>
      <c r="B638" s="528"/>
      <c r="C638" s="260"/>
      <c r="D638" s="23"/>
      <c r="E638" s="277"/>
      <c r="F638" s="174"/>
      <c r="G638" s="186"/>
      <c r="H638" s="174"/>
      <c r="I638" s="174"/>
      <c r="J638" s="175"/>
      <c r="K638" s="215"/>
      <c r="L638" s="186"/>
    </row>
    <row r="639" spans="1:12">
      <c r="A639" s="149">
        <v>635</v>
      </c>
      <c r="B639" s="526"/>
      <c r="C639" s="233"/>
      <c r="D639" s="18"/>
      <c r="E639" s="273"/>
      <c r="F639" s="172"/>
      <c r="G639" s="185"/>
      <c r="H639" s="172"/>
      <c r="I639" s="172"/>
      <c r="J639" s="173"/>
      <c r="K639" s="214"/>
      <c r="L639" s="185"/>
    </row>
    <row r="640" spans="1:12">
      <c r="A640" s="276">
        <v>636</v>
      </c>
      <c r="B640" s="528"/>
      <c r="C640" s="260"/>
      <c r="D640" s="23"/>
      <c r="E640" s="277"/>
      <c r="F640" s="174"/>
      <c r="G640" s="186"/>
      <c r="H640" s="174"/>
      <c r="I640" s="174"/>
      <c r="J640" s="175"/>
      <c r="K640" s="215"/>
      <c r="L640" s="186"/>
    </row>
    <row r="641" spans="1:12">
      <c r="A641" s="149">
        <v>637</v>
      </c>
      <c r="B641" s="526"/>
      <c r="C641" s="233"/>
      <c r="D641" s="18"/>
      <c r="E641" s="273"/>
      <c r="F641" s="172"/>
      <c r="G641" s="185"/>
      <c r="H641" s="172"/>
      <c r="I641" s="172"/>
      <c r="J641" s="173"/>
      <c r="K641" s="214"/>
      <c r="L641" s="185"/>
    </row>
    <row r="642" spans="1:12">
      <c r="A642" s="276">
        <v>638</v>
      </c>
      <c r="B642" s="528"/>
      <c r="C642" s="260"/>
      <c r="D642" s="23"/>
      <c r="E642" s="277"/>
      <c r="F642" s="174"/>
      <c r="G642" s="186"/>
      <c r="H642" s="174"/>
      <c r="I642" s="174"/>
      <c r="J642" s="175"/>
      <c r="K642" s="215"/>
      <c r="L642" s="186"/>
    </row>
    <row r="643" spans="1:12">
      <c r="A643" s="149">
        <v>639</v>
      </c>
      <c r="B643" s="526"/>
      <c r="C643" s="233"/>
      <c r="D643" s="18"/>
      <c r="E643" s="273"/>
      <c r="F643" s="172"/>
      <c r="G643" s="185"/>
      <c r="H643" s="172"/>
      <c r="I643" s="172"/>
      <c r="J643" s="173"/>
      <c r="K643" s="214"/>
      <c r="L643" s="185"/>
    </row>
    <row r="644" spans="1:12">
      <c r="A644" s="276">
        <v>640</v>
      </c>
      <c r="B644" s="528"/>
      <c r="C644" s="260"/>
      <c r="D644" s="23"/>
      <c r="E644" s="277"/>
      <c r="F644" s="174"/>
      <c r="G644" s="186"/>
      <c r="H644" s="174"/>
      <c r="I644" s="174"/>
      <c r="J644" s="175"/>
      <c r="K644" s="215"/>
      <c r="L644" s="186"/>
    </row>
    <row r="645" spans="1:12">
      <c r="A645" s="149">
        <v>641</v>
      </c>
      <c r="B645" s="526"/>
      <c r="C645" s="233"/>
      <c r="D645" s="18"/>
      <c r="E645" s="273"/>
      <c r="F645" s="172"/>
      <c r="G645" s="185"/>
      <c r="H645" s="172"/>
      <c r="I645" s="172"/>
      <c r="J645" s="173"/>
      <c r="K645" s="214"/>
      <c r="L645" s="185"/>
    </row>
    <row r="646" spans="1:12">
      <c r="A646" s="276">
        <v>642</v>
      </c>
      <c r="B646" s="528"/>
      <c r="C646" s="260"/>
      <c r="D646" s="23"/>
      <c r="E646" s="277"/>
      <c r="F646" s="174"/>
      <c r="G646" s="186"/>
      <c r="H646" s="174"/>
      <c r="I646" s="174"/>
      <c r="J646" s="175"/>
      <c r="K646" s="215"/>
      <c r="L646" s="186"/>
    </row>
    <row r="647" spans="1:12">
      <c r="A647" s="149">
        <v>643</v>
      </c>
      <c r="B647" s="526"/>
      <c r="C647" s="233"/>
      <c r="D647" s="18"/>
      <c r="E647" s="273"/>
      <c r="F647" s="172"/>
      <c r="G647" s="185"/>
      <c r="H647" s="172"/>
      <c r="I647" s="172"/>
      <c r="J647" s="173"/>
      <c r="K647" s="214"/>
      <c r="L647" s="185"/>
    </row>
    <row r="648" spans="1:12">
      <c r="A648" s="276">
        <v>644</v>
      </c>
      <c r="B648" s="528"/>
      <c r="C648" s="260"/>
      <c r="D648" s="23"/>
      <c r="E648" s="277"/>
      <c r="F648" s="174"/>
      <c r="G648" s="186"/>
      <c r="H648" s="174"/>
      <c r="I648" s="174"/>
      <c r="J648" s="175"/>
      <c r="K648" s="215"/>
      <c r="L648" s="186"/>
    </row>
    <row r="649" spans="1:12">
      <c r="A649" s="149">
        <v>645</v>
      </c>
      <c r="B649" s="526"/>
      <c r="C649" s="233"/>
      <c r="D649" s="18"/>
      <c r="E649" s="273"/>
      <c r="F649" s="172"/>
      <c r="G649" s="185"/>
      <c r="H649" s="172"/>
      <c r="I649" s="172"/>
      <c r="J649" s="173"/>
      <c r="K649" s="214"/>
      <c r="L649" s="185"/>
    </row>
    <row r="650" spans="1:12">
      <c r="A650" s="276">
        <v>646</v>
      </c>
      <c r="B650" s="528"/>
      <c r="C650" s="260"/>
      <c r="D650" s="23"/>
      <c r="E650" s="277"/>
      <c r="F650" s="174"/>
      <c r="G650" s="186"/>
      <c r="H650" s="174"/>
      <c r="I650" s="174"/>
      <c r="J650" s="175"/>
      <c r="K650" s="215"/>
      <c r="L650" s="186"/>
    </row>
    <row r="651" spans="1:12">
      <c r="A651" s="149">
        <v>647</v>
      </c>
      <c r="B651" s="526"/>
      <c r="C651" s="233"/>
      <c r="D651" s="18"/>
      <c r="E651" s="273"/>
      <c r="F651" s="172"/>
      <c r="G651" s="185"/>
      <c r="H651" s="172"/>
      <c r="I651" s="172"/>
      <c r="J651" s="173"/>
      <c r="K651" s="214"/>
      <c r="L651" s="185"/>
    </row>
    <row r="652" spans="1:12">
      <c r="A652" s="276">
        <v>648</v>
      </c>
      <c r="B652" s="528"/>
      <c r="C652" s="260"/>
      <c r="D652" s="23"/>
      <c r="E652" s="277"/>
      <c r="F652" s="174"/>
      <c r="G652" s="186"/>
      <c r="H652" s="174"/>
      <c r="I652" s="174"/>
      <c r="J652" s="175"/>
      <c r="K652" s="215"/>
      <c r="L652" s="186"/>
    </row>
    <row r="653" spans="1:12">
      <c r="A653" s="149">
        <v>649</v>
      </c>
      <c r="B653" s="526"/>
      <c r="C653" s="233"/>
      <c r="D653" s="18"/>
      <c r="E653" s="273"/>
      <c r="F653" s="172"/>
      <c r="G653" s="185"/>
      <c r="H653" s="172"/>
      <c r="I653" s="172"/>
      <c r="J653" s="173"/>
      <c r="K653" s="214"/>
      <c r="L653" s="185"/>
    </row>
    <row r="654" spans="1:12">
      <c r="A654" s="276">
        <v>650</v>
      </c>
      <c r="B654" s="528"/>
      <c r="C654" s="260"/>
      <c r="D654" s="23"/>
      <c r="E654" s="277"/>
      <c r="F654" s="174"/>
      <c r="G654" s="186"/>
      <c r="H654" s="174"/>
      <c r="I654" s="174"/>
      <c r="J654" s="175"/>
      <c r="K654" s="215"/>
      <c r="L654" s="186"/>
    </row>
    <row r="655" spans="1:12">
      <c r="A655" s="149">
        <v>651</v>
      </c>
      <c r="B655" s="526"/>
      <c r="C655" s="233"/>
      <c r="D655" s="18"/>
      <c r="E655" s="273"/>
      <c r="F655" s="172"/>
      <c r="G655" s="185"/>
      <c r="H655" s="172"/>
      <c r="I655" s="172"/>
      <c r="J655" s="173"/>
      <c r="K655" s="214"/>
      <c r="L655" s="185"/>
    </row>
    <row r="656" spans="1:12">
      <c r="A656" s="276">
        <v>652</v>
      </c>
      <c r="B656" s="528"/>
      <c r="C656" s="260"/>
      <c r="D656" s="23"/>
      <c r="E656" s="277"/>
      <c r="F656" s="174"/>
      <c r="G656" s="186"/>
      <c r="H656" s="174"/>
      <c r="I656" s="174"/>
      <c r="J656" s="175"/>
      <c r="K656" s="215"/>
      <c r="L656" s="186"/>
    </row>
    <row r="657" spans="1:12">
      <c r="A657" s="149">
        <v>653</v>
      </c>
      <c r="B657" s="526"/>
      <c r="C657" s="233"/>
      <c r="D657" s="18"/>
      <c r="E657" s="273"/>
      <c r="F657" s="172"/>
      <c r="G657" s="185"/>
      <c r="H657" s="172"/>
      <c r="I657" s="172"/>
      <c r="J657" s="173"/>
      <c r="K657" s="214"/>
      <c r="L657" s="185"/>
    </row>
    <row r="658" spans="1:12">
      <c r="A658" s="276">
        <v>654</v>
      </c>
      <c r="B658" s="528"/>
      <c r="C658" s="260"/>
      <c r="D658" s="23"/>
      <c r="E658" s="277"/>
      <c r="F658" s="174"/>
      <c r="G658" s="186"/>
      <c r="H658" s="174"/>
      <c r="I658" s="174"/>
      <c r="J658" s="175"/>
      <c r="K658" s="215"/>
      <c r="L658" s="186"/>
    </row>
    <row r="659" spans="1:12">
      <c r="A659" s="149">
        <v>655</v>
      </c>
      <c r="B659" s="526"/>
      <c r="C659" s="233"/>
      <c r="D659" s="18"/>
      <c r="E659" s="273"/>
      <c r="F659" s="172"/>
      <c r="G659" s="185"/>
      <c r="H659" s="172"/>
      <c r="I659" s="172"/>
      <c r="J659" s="173"/>
      <c r="K659" s="214"/>
      <c r="L659" s="185"/>
    </row>
    <row r="660" spans="1:12">
      <c r="A660" s="276">
        <v>656</v>
      </c>
      <c r="B660" s="528"/>
      <c r="C660" s="260"/>
      <c r="D660" s="23"/>
      <c r="E660" s="277"/>
      <c r="F660" s="174"/>
      <c r="G660" s="186"/>
      <c r="H660" s="174"/>
      <c r="I660" s="174"/>
      <c r="J660" s="175"/>
      <c r="K660" s="215"/>
      <c r="L660" s="186"/>
    </row>
    <row r="661" spans="1:12">
      <c r="A661" s="149">
        <v>657</v>
      </c>
      <c r="B661" s="526"/>
      <c r="C661" s="233"/>
      <c r="D661" s="18"/>
      <c r="E661" s="273"/>
      <c r="F661" s="172"/>
      <c r="G661" s="185"/>
      <c r="H661" s="172"/>
      <c r="I661" s="172"/>
      <c r="J661" s="173"/>
      <c r="K661" s="214"/>
      <c r="L661" s="185"/>
    </row>
    <row r="662" spans="1:12">
      <c r="A662" s="276">
        <v>658</v>
      </c>
      <c r="B662" s="528"/>
      <c r="C662" s="260"/>
      <c r="D662" s="23"/>
      <c r="E662" s="277"/>
      <c r="F662" s="174"/>
      <c r="G662" s="186"/>
      <c r="H662" s="174"/>
      <c r="I662" s="174"/>
      <c r="J662" s="175"/>
      <c r="K662" s="215"/>
      <c r="L662" s="186"/>
    </row>
    <row r="663" spans="1:12">
      <c r="A663" s="149">
        <v>659</v>
      </c>
      <c r="B663" s="526"/>
      <c r="C663" s="233"/>
      <c r="D663" s="18"/>
      <c r="E663" s="273"/>
      <c r="F663" s="172"/>
      <c r="G663" s="185"/>
      <c r="H663" s="172"/>
      <c r="I663" s="172"/>
      <c r="J663" s="173"/>
      <c r="K663" s="214"/>
      <c r="L663" s="185"/>
    </row>
    <row r="664" spans="1:12">
      <c r="A664" s="276">
        <v>660</v>
      </c>
      <c r="B664" s="528"/>
      <c r="C664" s="260"/>
      <c r="D664" s="23"/>
      <c r="E664" s="277"/>
      <c r="F664" s="174"/>
      <c r="G664" s="186"/>
      <c r="H664" s="174"/>
      <c r="I664" s="174"/>
      <c r="J664" s="175"/>
      <c r="K664" s="215"/>
      <c r="L664" s="186"/>
    </row>
    <row r="665" spans="1:12">
      <c r="A665" s="149">
        <v>661</v>
      </c>
      <c r="B665" s="526"/>
      <c r="C665" s="233"/>
      <c r="D665" s="18"/>
      <c r="E665" s="273"/>
      <c r="F665" s="172"/>
      <c r="G665" s="185"/>
      <c r="H665" s="172"/>
      <c r="I665" s="172"/>
      <c r="J665" s="173"/>
      <c r="K665" s="214"/>
      <c r="L665" s="185"/>
    </row>
    <row r="666" spans="1:12">
      <c r="A666" s="276">
        <v>662</v>
      </c>
      <c r="B666" s="528"/>
      <c r="C666" s="260"/>
      <c r="D666" s="23"/>
      <c r="E666" s="277"/>
      <c r="F666" s="174"/>
      <c r="G666" s="186"/>
      <c r="H666" s="174"/>
      <c r="I666" s="174"/>
      <c r="J666" s="175"/>
      <c r="K666" s="215"/>
      <c r="L666" s="186"/>
    </row>
    <row r="667" spans="1:12">
      <c r="A667" s="149">
        <v>663</v>
      </c>
      <c r="B667" s="526"/>
      <c r="C667" s="233"/>
      <c r="D667" s="18"/>
      <c r="E667" s="273"/>
      <c r="F667" s="172"/>
      <c r="G667" s="185"/>
      <c r="H667" s="172"/>
      <c r="I667" s="172"/>
      <c r="J667" s="173"/>
      <c r="K667" s="214"/>
      <c r="L667" s="185"/>
    </row>
    <row r="668" spans="1:12">
      <c r="A668" s="276">
        <v>664</v>
      </c>
      <c r="B668" s="528"/>
      <c r="C668" s="260"/>
      <c r="D668" s="23"/>
      <c r="E668" s="277"/>
      <c r="F668" s="174"/>
      <c r="G668" s="186"/>
      <c r="H668" s="174"/>
      <c r="I668" s="174"/>
      <c r="J668" s="175"/>
      <c r="K668" s="215"/>
      <c r="L668" s="186"/>
    </row>
    <row r="669" spans="1:12">
      <c r="A669" s="149">
        <v>665</v>
      </c>
      <c r="B669" s="526"/>
      <c r="C669" s="233"/>
      <c r="D669" s="18"/>
      <c r="E669" s="273"/>
      <c r="F669" s="172"/>
      <c r="G669" s="185"/>
      <c r="H669" s="172"/>
      <c r="I669" s="172"/>
      <c r="J669" s="173"/>
      <c r="K669" s="214"/>
      <c r="L669" s="185"/>
    </row>
    <row r="670" spans="1:12">
      <c r="A670" s="276">
        <v>666</v>
      </c>
      <c r="B670" s="528"/>
      <c r="C670" s="260"/>
      <c r="D670" s="23"/>
      <c r="E670" s="277"/>
      <c r="F670" s="174"/>
      <c r="G670" s="186"/>
      <c r="H670" s="174"/>
      <c r="I670" s="174"/>
      <c r="J670" s="175"/>
      <c r="K670" s="215"/>
      <c r="L670" s="186"/>
    </row>
    <row r="671" spans="1:12">
      <c r="A671" s="149">
        <v>667</v>
      </c>
      <c r="B671" s="526"/>
      <c r="C671" s="233"/>
      <c r="D671" s="18"/>
      <c r="E671" s="273"/>
      <c r="F671" s="172"/>
      <c r="G671" s="185"/>
      <c r="H671" s="172"/>
      <c r="I671" s="172"/>
      <c r="J671" s="173"/>
      <c r="K671" s="214"/>
      <c r="L671" s="185"/>
    </row>
    <row r="672" spans="1:12">
      <c r="A672" s="276">
        <v>668</v>
      </c>
      <c r="B672" s="528"/>
      <c r="C672" s="260"/>
      <c r="D672" s="23"/>
      <c r="E672" s="277"/>
      <c r="F672" s="174"/>
      <c r="G672" s="186"/>
      <c r="H672" s="174"/>
      <c r="I672" s="174"/>
      <c r="J672" s="175"/>
      <c r="K672" s="215"/>
      <c r="L672" s="186"/>
    </row>
    <row r="673" spans="1:12">
      <c r="A673" s="149">
        <v>669</v>
      </c>
      <c r="B673" s="526"/>
      <c r="C673" s="233"/>
      <c r="D673" s="18"/>
      <c r="E673" s="273"/>
      <c r="F673" s="172"/>
      <c r="G673" s="185"/>
      <c r="H673" s="172"/>
      <c r="I673" s="172"/>
      <c r="J673" s="173"/>
      <c r="K673" s="214"/>
      <c r="L673" s="185"/>
    </row>
    <row r="674" spans="1:12">
      <c r="A674" s="276">
        <v>670</v>
      </c>
      <c r="B674" s="528"/>
      <c r="C674" s="260"/>
      <c r="D674" s="23"/>
      <c r="E674" s="277"/>
      <c r="F674" s="174"/>
      <c r="G674" s="186"/>
      <c r="H674" s="174"/>
      <c r="I674" s="174"/>
      <c r="J674" s="175"/>
      <c r="K674" s="215"/>
      <c r="L674" s="186"/>
    </row>
    <row r="675" spans="1:12">
      <c r="A675" s="149">
        <v>671</v>
      </c>
      <c r="B675" s="526"/>
      <c r="C675" s="233"/>
      <c r="D675" s="18"/>
      <c r="E675" s="273"/>
      <c r="F675" s="172"/>
      <c r="G675" s="185"/>
      <c r="H675" s="172"/>
      <c r="I675" s="172"/>
      <c r="J675" s="173"/>
      <c r="K675" s="214"/>
      <c r="L675" s="185"/>
    </row>
    <row r="676" spans="1:12">
      <c r="A676" s="276">
        <v>672</v>
      </c>
      <c r="B676" s="528"/>
      <c r="C676" s="260"/>
      <c r="D676" s="23"/>
      <c r="E676" s="277"/>
      <c r="F676" s="174"/>
      <c r="G676" s="186"/>
      <c r="H676" s="174"/>
      <c r="I676" s="174"/>
      <c r="J676" s="175"/>
      <c r="K676" s="215"/>
      <c r="L676" s="186"/>
    </row>
    <row r="677" spans="1:12">
      <c r="A677" s="149">
        <v>673</v>
      </c>
      <c r="B677" s="526"/>
      <c r="C677" s="233"/>
      <c r="D677" s="18"/>
      <c r="E677" s="273"/>
      <c r="F677" s="172"/>
      <c r="G677" s="185"/>
      <c r="H677" s="172"/>
      <c r="I677" s="172"/>
      <c r="J677" s="173"/>
      <c r="K677" s="214"/>
      <c r="L677" s="185"/>
    </row>
    <row r="678" spans="1:12">
      <c r="A678" s="276">
        <v>674</v>
      </c>
      <c r="B678" s="528"/>
      <c r="C678" s="260"/>
      <c r="D678" s="23"/>
      <c r="E678" s="277"/>
      <c r="F678" s="174"/>
      <c r="G678" s="186"/>
      <c r="H678" s="174"/>
      <c r="I678" s="174"/>
      <c r="J678" s="175"/>
      <c r="K678" s="215"/>
      <c r="L678" s="186"/>
    </row>
    <row r="679" spans="1:12">
      <c r="A679" s="149">
        <v>675</v>
      </c>
      <c r="B679" s="526"/>
      <c r="C679" s="233"/>
      <c r="D679" s="18"/>
      <c r="E679" s="273"/>
      <c r="F679" s="172"/>
      <c r="G679" s="185"/>
      <c r="H679" s="172"/>
      <c r="I679" s="172"/>
      <c r="J679" s="173"/>
      <c r="K679" s="214"/>
      <c r="L679" s="185"/>
    </row>
    <row r="680" spans="1:12">
      <c r="A680" s="276">
        <v>676</v>
      </c>
      <c r="B680" s="528"/>
      <c r="C680" s="260"/>
      <c r="D680" s="23"/>
      <c r="E680" s="277"/>
      <c r="F680" s="174"/>
      <c r="G680" s="186"/>
      <c r="H680" s="174"/>
      <c r="I680" s="174"/>
      <c r="J680" s="175"/>
      <c r="K680" s="215"/>
      <c r="L680" s="186"/>
    </row>
    <row r="681" spans="1:12">
      <c r="A681" s="149">
        <v>677</v>
      </c>
      <c r="B681" s="526"/>
      <c r="C681" s="233"/>
      <c r="D681" s="18"/>
      <c r="E681" s="273"/>
      <c r="F681" s="172"/>
      <c r="G681" s="185"/>
      <c r="H681" s="172"/>
      <c r="I681" s="172"/>
      <c r="J681" s="173"/>
      <c r="K681" s="214"/>
      <c r="L681" s="185"/>
    </row>
    <row r="682" spans="1:12">
      <c r="A682" s="276">
        <v>678</v>
      </c>
      <c r="B682" s="528"/>
      <c r="C682" s="260"/>
      <c r="D682" s="23"/>
      <c r="E682" s="277"/>
      <c r="F682" s="174"/>
      <c r="G682" s="186"/>
      <c r="H682" s="174"/>
      <c r="I682" s="174"/>
      <c r="J682" s="175"/>
      <c r="K682" s="215"/>
      <c r="L682" s="186"/>
    </row>
    <row r="683" spans="1:12">
      <c r="A683" s="149">
        <v>679</v>
      </c>
      <c r="B683" s="526"/>
      <c r="C683" s="233"/>
      <c r="D683" s="18"/>
      <c r="E683" s="273"/>
      <c r="F683" s="172"/>
      <c r="G683" s="185"/>
      <c r="H683" s="172"/>
      <c r="I683" s="172"/>
      <c r="J683" s="173"/>
      <c r="K683" s="214"/>
      <c r="L683" s="185"/>
    </row>
    <row r="684" spans="1:12">
      <c r="A684" s="276">
        <v>680</v>
      </c>
      <c r="B684" s="528"/>
      <c r="C684" s="260"/>
      <c r="D684" s="23"/>
      <c r="E684" s="277"/>
      <c r="F684" s="174"/>
      <c r="G684" s="186"/>
      <c r="H684" s="174"/>
      <c r="I684" s="174"/>
      <c r="J684" s="175"/>
      <c r="K684" s="215"/>
      <c r="L684" s="186"/>
    </row>
    <row r="685" spans="1:12">
      <c r="A685" s="149">
        <v>681</v>
      </c>
      <c r="B685" s="526"/>
      <c r="C685" s="233"/>
      <c r="D685" s="18"/>
      <c r="E685" s="273"/>
      <c r="F685" s="172"/>
      <c r="G685" s="185"/>
      <c r="H685" s="172"/>
      <c r="I685" s="172"/>
      <c r="J685" s="173"/>
      <c r="K685" s="214"/>
      <c r="L685" s="185"/>
    </row>
    <row r="686" spans="1:12">
      <c r="A686" s="276">
        <v>682</v>
      </c>
      <c r="B686" s="528"/>
      <c r="C686" s="260"/>
      <c r="D686" s="23"/>
      <c r="E686" s="277"/>
      <c r="F686" s="174"/>
      <c r="G686" s="186"/>
      <c r="H686" s="174"/>
      <c r="I686" s="174"/>
      <c r="J686" s="175"/>
      <c r="K686" s="215"/>
      <c r="L686" s="186"/>
    </row>
    <row r="687" spans="1:12">
      <c r="A687" s="149">
        <v>683</v>
      </c>
      <c r="B687" s="526"/>
      <c r="C687" s="233"/>
      <c r="D687" s="18"/>
      <c r="E687" s="273"/>
      <c r="F687" s="172"/>
      <c r="G687" s="185"/>
      <c r="H687" s="172"/>
      <c r="I687" s="172"/>
      <c r="J687" s="173"/>
      <c r="K687" s="214"/>
      <c r="L687" s="185"/>
    </row>
    <row r="688" spans="1:12">
      <c r="A688" s="276">
        <v>684</v>
      </c>
      <c r="B688" s="528"/>
      <c r="C688" s="260"/>
      <c r="D688" s="23"/>
      <c r="E688" s="277"/>
      <c r="F688" s="174"/>
      <c r="G688" s="186"/>
      <c r="H688" s="174"/>
      <c r="I688" s="174"/>
      <c r="J688" s="175"/>
      <c r="K688" s="215"/>
      <c r="L688" s="186"/>
    </row>
    <row r="689" spans="1:12">
      <c r="A689" s="149">
        <v>685</v>
      </c>
      <c r="B689" s="526"/>
      <c r="C689" s="233"/>
      <c r="D689" s="18"/>
      <c r="E689" s="273"/>
      <c r="F689" s="172"/>
      <c r="G689" s="185"/>
      <c r="H689" s="172"/>
      <c r="I689" s="172"/>
      <c r="J689" s="173"/>
      <c r="K689" s="214"/>
      <c r="L689" s="185"/>
    </row>
    <row r="690" spans="1:12">
      <c r="A690" s="276">
        <v>686</v>
      </c>
      <c r="B690" s="528"/>
      <c r="C690" s="260"/>
      <c r="D690" s="23"/>
      <c r="E690" s="277"/>
      <c r="F690" s="174"/>
      <c r="G690" s="186"/>
      <c r="H690" s="174"/>
      <c r="I690" s="174"/>
      <c r="J690" s="175"/>
      <c r="K690" s="215"/>
      <c r="L690" s="186"/>
    </row>
    <row r="691" spans="1:12">
      <c r="A691" s="149">
        <v>687</v>
      </c>
      <c r="B691" s="526"/>
      <c r="C691" s="233"/>
      <c r="D691" s="18"/>
      <c r="E691" s="273"/>
      <c r="F691" s="172"/>
      <c r="G691" s="185"/>
      <c r="H691" s="172"/>
      <c r="I691" s="172"/>
      <c r="J691" s="173"/>
      <c r="K691" s="214"/>
      <c r="L691" s="185"/>
    </row>
    <row r="692" spans="1:12">
      <c r="A692" s="276">
        <v>688</v>
      </c>
      <c r="B692" s="528"/>
      <c r="C692" s="260"/>
      <c r="D692" s="23"/>
      <c r="E692" s="277"/>
      <c r="F692" s="174"/>
      <c r="G692" s="186"/>
      <c r="H692" s="174"/>
      <c r="I692" s="174"/>
      <c r="J692" s="175"/>
      <c r="K692" s="215"/>
      <c r="L692" s="186"/>
    </row>
    <row r="693" spans="1:12">
      <c r="A693" s="149">
        <v>689</v>
      </c>
      <c r="B693" s="526"/>
      <c r="C693" s="233"/>
      <c r="D693" s="18"/>
      <c r="E693" s="273"/>
      <c r="F693" s="172"/>
      <c r="G693" s="185"/>
      <c r="H693" s="172"/>
      <c r="I693" s="172"/>
      <c r="J693" s="173"/>
      <c r="K693" s="214"/>
      <c r="L693" s="185"/>
    </row>
    <row r="694" spans="1:12">
      <c r="A694" s="276">
        <v>690</v>
      </c>
      <c r="B694" s="528"/>
      <c r="C694" s="260"/>
      <c r="D694" s="23"/>
      <c r="E694" s="277"/>
      <c r="F694" s="174"/>
      <c r="G694" s="186"/>
      <c r="H694" s="174"/>
      <c r="I694" s="174"/>
      <c r="J694" s="175"/>
      <c r="K694" s="215"/>
      <c r="L694" s="186"/>
    </row>
    <row r="695" spans="1:12">
      <c r="A695" s="149">
        <v>691</v>
      </c>
      <c r="B695" s="526"/>
      <c r="C695" s="233"/>
      <c r="D695" s="18"/>
      <c r="E695" s="273"/>
      <c r="F695" s="172"/>
      <c r="G695" s="185"/>
      <c r="H695" s="172"/>
      <c r="I695" s="172"/>
      <c r="J695" s="173"/>
      <c r="K695" s="214"/>
      <c r="L695" s="185"/>
    </row>
    <row r="696" spans="1:12">
      <c r="A696" s="276">
        <v>692</v>
      </c>
      <c r="B696" s="528"/>
      <c r="C696" s="260"/>
      <c r="D696" s="23"/>
      <c r="E696" s="277"/>
      <c r="F696" s="174"/>
      <c r="G696" s="186"/>
      <c r="H696" s="174"/>
      <c r="I696" s="174"/>
      <c r="J696" s="175"/>
      <c r="K696" s="215"/>
      <c r="L696" s="186"/>
    </row>
    <row r="697" spans="1:12">
      <c r="A697" s="149">
        <v>693</v>
      </c>
      <c r="B697" s="526"/>
      <c r="C697" s="233"/>
      <c r="D697" s="18"/>
      <c r="E697" s="273"/>
      <c r="F697" s="172"/>
      <c r="G697" s="185"/>
      <c r="H697" s="172"/>
      <c r="I697" s="172"/>
      <c r="J697" s="173"/>
      <c r="K697" s="214"/>
      <c r="L697" s="185"/>
    </row>
    <row r="698" spans="1:12">
      <c r="A698" s="276">
        <v>694</v>
      </c>
      <c r="B698" s="528"/>
      <c r="C698" s="260"/>
      <c r="D698" s="23"/>
      <c r="E698" s="277"/>
      <c r="F698" s="174"/>
      <c r="G698" s="186"/>
      <c r="H698" s="174"/>
      <c r="I698" s="174"/>
      <c r="J698" s="175"/>
      <c r="K698" s="215"/>
      <c r="L698" s="186"/>
    </row>
    <row r="699" spans="1:12">
      <c r="A699" s="149">
        <v>695</v>
      </c>
      <c r="B699" s="526"/>
      <c r="C699" s="233"/>
      <c r="D699" s="18"/>
      <c r="E699" s="273"/>
      <c r="F699" s="172"/>
      <c r="G699" s="185"/>
      <c r="H699" s="172"/>
      <c r="I699" s="172"/>
      <c r="J699" s="173"/>
      <c r="K699" s="214"/>
      <c r="L699" s="185"/>
    </row>
    <row r="700" spans="1:12">
      <c r="A700" s="276">
        <v>696</v>
      </c>
      <c r="B700" s="528"/>
      <c r="C700" s="260"/>
      <c r="D700" s="23"/>
      <c r="E700" s="277"/>
      <c r="F700" s="174"/>
      <c r="G700" s="186"/>
      <c r="H700" s="174"/>
      <c r="I700" s="174"/>
      <c r="J700" s="175"/>
      <c r="K700" s="215"/>
      <c r="L700" s="186"/>
    </row>
    <row r="701" spans="1:12">
      <c r="A701" s="149">
        <v>697</v>
      </c>
      <c r="B701" s="526"/>
      <c r="C701" s="233"/>
      <c r="D701" s="18"/>
      <c r="E701" s="273"/>
      <c r="F701" s="172"/>
      <c r="G701" s="185"/>
      <c r="H701" s="172"/>
      <c r="I701" s="172"/>
      <c r="J701" s="173"/>
      <c r="K701" s="214"/>
      <c r="L701" s="185"/>
    </row>
    <row r="702" spans="1:12">
      <c r="A702" s="276">
        <v>698</v>
      </c>
      <c r="B702" s="528"/>
      <c r="C702" s="260"/>
      <c r="D702" s="23"/>
      <c r="E702" s="277"/>
      <c r="F702" s="174"/>
      <c r="G702" s="186"/>
      <c r="H702" s="174"/>
      <c r="I702" s="174"/>
      <c r="J702" s="175"/>
      <c r="K702" s="215"/>
      <c r="L702" s="186"/>
    </row>
    <row r="703" spans="1:12">
      <c r="A703" s="149">
        <v>699</v>
      </c>
      <c r="B703" s="526"/>
      <c r="C703" s="233"/>
      <c r="D703" s="18"/>
      <c r="E703" s="273"/>
      <c r="F703" s="172"/>
      <c r="G703" s="185"/>
      <c r="H703" s="172"/>
      <c r="I703" s="172"/>
      <c r="J703" s="173"/>
      <c r="K703" s="214"/>
      <c r="L703" s="185"/>
    </row>
    <row r="704" spans="1:12">
      <c r="A704" s="276">
        <v>700</v>
      </c>
      <c r="B704" s="528"/>
      <c r="C704" s="260"/>
      <c r="D704" s="23"/>
      <c r="E704" s="277"/>
      <c r="F704" s="174"/>
      <c r="G704" s="186"/>
      <c r="H704" s="174"/>
      <c r="I704" s="174"/>
      <c r="J704" s="175"/>
      <c r="K704" s="215"/>
      <c r="L704" s="186"/>
    </row>
    <row r="705" spans="1:12">
      <c r="A705" s="149">
        <v>701</v>
      </c>
      <c r="B705" s="526"/>
      <c r="C705" s="233"/>
      <c r="D705" s="18"/>
      <c r="E705" s="273"/>
      <c r="F705" s="172"/>
      <c r="G705" s="185"/>
      <c r="H705" s="172"/>
      <c r="I705" s="172"/>
      <c r="J705" s="173"/>
      <c r="K705" s="214"/>
      <c r="L705" s="185"/>
    </row>
    <row r="706" spans="1:12">
      <c r="A706" s="276">
        <v>702</v>
      </c>
      <c r="B706" s="528"/>
      <c r="C706" s="260"/>
      <c r="D706" s="23"/>
      <c r="E706" s="277"/>
      <c r="F706" s="174"/>
      <c r="G706" s="186"/>
      <c r="H706" s="174"/>
      <c r="I706" s="174"/>
      <c r="J706" s="175"/>
      <c r="K706" s="215"/>
      <c r="L706" s="186"/>
    </row>
    <row r="707" spans="1:12">
      <c r="A707" s="149">
        <v>703</v>
      </c>
      <c r="B707" s="526"/>
      <c r="C707" s="233"/>
      <c r="D707" s="18"/>
      <c r="E707" s="273"/>
      <c r="F707" s="172"/>
      <c r="G707" s="185"/>
      <c r="H707" s="172"/>
      <c r="I707" s="172"/>
      <c r="J707" s="173"/>
      <c r="K707" s="214"/>
      <c r="L707" s="185"/>
    </row>
    <row r="708" spans="1:12">
      <c r="A708" s="276">
        <v>704</v>
      </c>
      <c r="B708" s="528"/>
      <c r="C708" s="260"/>
      <c r="D708" s="23"/>
      <c r="E708" s="277"/>
      <c r="F708" s="174"/>
      <c r="G708" s="186"/>
      <c r="H708" s="174"/>
      <c r="I708" s="174"/>
      <c r="J708" s="175"/>
      <c r="K708" s="215"/>
      <c r="L708" s="186"/>
    </row>
    <row r="709" spans="1:12">
      <c r="A709" s="149">
        <v>705</v>
      </c>
      <c r="B709" s="526"/>
      <c r="C709" s="233"/>
      <c r="D709" s="18"/>
      <c r="E709" s="273"/>
      <c r="F709" s="172"/>
      <c r="G709" s="185"/>
      <c r="H709" s="172"/>
      <c r="I709" s="172"/>
      <c r="J709" s="173"/>
      <c r="K709" s="214"/>
      <c r="L709" s="185"/>
    </row>
    <row r="710" spans="1:12">
      <c r="A710" s="276">
        <v>706</v>
      </c>
      <c r="B710" s="528"/>
      <c r="C710" s="260"/>
      <c r="D710" s="23"/>
      <c r="E710" s="277"/>
      <c r="F710" s="174"/>
      <c r="G710" s="186"/>
      <c r="H710" s="174"/>
      <c r="I710" s="174"/>
      <c r="J710" s="175"/>
      <c r="K710" s="215"/>
      <c r="L710" s="186"/>
    </row>
    <row r="711" spans="1:12">
      <c r="A711" s="149">
        <v>707</v>
      </c>
      <c r="B711" s="526"/>
      <c r="C711" s="233"/>
      <c r="D711" s="18"/>
      <c r="E711" s="273"/>
      <c r="F711" s="172"/>
      <c r="G711" s="185"/>
      <c r="H711" s="172"/>
      <c r="I711" s="172"/>
      <c r="J711" s="173"/>
      <c r="K711" s="214"/>
      <c r="L711" s="185"/>
    </row>
    <row r="712" spans="1:12">
      <c r="A712" s="276">
        <v>708</v>
      </c>
      <c r="B712" s="528"/>
      <c r="C712" s="260"/>
      <c r="D712" s="23"/>
      <c r="E712" s="277"/>
      <c r="F712" s="174"/>
      <c r="G712" s="186"/>
      <c r="H712" s="174"/>
      <c r="I712" s="174"/>
      <c r="J712" s="175"/>
      <c r="K712" s="215"/>
      <c r="L712" s="186"/>
    </row>
    <row r="713" spans="1:12">
      <c r="A713" s="149">
        <v>709</v>
      </c>
      <c r="B713" s="526"/>
      <c r="C713" s="233"/>
      <c r="D713" s="18"/>
      <c r="E713" s="273"/>
      <c r="F713" s="172"/>
      <c r="G713" s="185"/>
      <c r="H713" s="172"/>
      <c r="I713" s="172"/>
      <c r="J713" s="173"/>
      <c r="K713" s="214"/>
      <c r="L713" s="185"/>
    </row>
    <row r="714" spans="1:12">
      <c r="A714" s="276">
        <v>710</v>
      </c>
      <c r="B714" s="528"/>
      <c r="C714" s="260"/>
      <c r="D714" s="23"/>
      <c r="E714" s="277"/>
      <c r="F714" s="174"/>
      <c r="G714" s="186"/>
      <c r="H714" s="174"/>
      <c r="I714" s="174"/>
      <c r="J714" s="175"/>
      <c r="K714" s="215"/>
      <c r="L714" s="186"/>
    </row>
    <row r="715" spans="1:12">
      <c r="A715" s="149">
        <v>711</v>
      </c>
      <c r="B715" s="526"/>
      <c r="C715" s="233"/>
      <c r="D715" s="18"/>
      <c r="E715" s="273"/>
      <c r="F715" s="172"/>
      <c r="G715" s="185"/>
      <c r="H715" s="172"/>
      <c r="I715" s="172"/>
      <c r="J715" s="173"/>
      <c r="K715" s="214"/>
      <c r="L715" s="185"/>
    </row>
    <row r="716" spans="1:12">
      <c r="A716" s="276">
        <v>712</v>
      </c>
      <c r="B716" s="528"/>
      <c r="C716" s="260"/>
      <c r="D716" s="23"/>
      <c r="E716" s="277"/>
      <c r="F716" s="174"/>
      <c r="G716" s="186"/>
      <c r="H716" s="174"/>
      <c r="I716" s="174"/>
      <c r="J716" s="175"/>
      <c r="K716" s="215"/>
      <c r="L716" s="186"/>
    </row>
    <row r="717" spans="1:12">
      <c r="A717" s="149">
        <v>713</v>
      </c>
      <c r="B717" s="526"/>
      <c r="C717" s="233"/>
      <c r="D717" s="18"/>
      <c r="E717" s="273"/>
      <c r="F717" s="172"/>
      <c r="G717" s="185"/>
      <c r="H717" s="172"/>
      <c r="I717" s="172"/>
      <c r="J717" s="173"/>
      <c r="K717" s="214"/>
      <c r="L717" s="185"/>
    </row>
    <row r="718" spans="1:12">
      <c r="A718" s="276">
        <v>714</v>
      </c>
      <c r="B718" s="528"/>
      <c r="C718" s="260"/>
      <c r="D718" s="23"/>
      <c r="E718" s="277"/>
      <c r="F718" s="174"/>
      <c r="G718" s="186"/>
      <c r="H718" s="174"/>
      <c r="I718" s="174"/>
      <c r="J718" s="175"/>
      <c r="K718" s="215"/>
      <c r="L718" s="186"/>
    </row>
    <row r="719" spans="1:12">
      <c r="A719" s="149">
        <v>715</v>
      </c>
      <c r="B719" s="526"/>
      <c r="C719" s="233"/>
      <c r="D719" s="18"/>
      <c r="E719" s="273"/>
      <c r="F719" s="172"/>
      <c r="G719" s="185"/>
      <c r="H719" s="172"/>
      <c r="I719" s="172"/>
      <c r="J719" s="173"/>
      <c r="K719" s="214"/>
      <c r="L719" s="185"/>
    </row>
    <row r="720" spans="1:12">
      <c r="A720" s="276">
        <v>716</v>
      </c>
      <c r="B720" s="528"/>
      <c r="C720" s="260"/>
      <c r="D720" s="23"/>
      <c r="E720" s="277"/>
      <c r="F720" s="174"/>
      <c r="G720" s="186"/>
      <c r="H720" s="174"/>
      <c r="I720" s="174"/>
      <c r="J720" s="175"/>
      <c r="K720" s="215"/>
      <c r="L720" s="186"/>
    </row>
    <row r="721" spans="1:12">
      <c r="A721" s="149">
        <v>717</v>
      </c>
      <c r="B721" s="526"/>
      <c r="C721" s="233"/>
      <c r="D721" s="18"/>
      <c r="E721" s="273"/>
      <c r="F721" s="172"/>
      <c r="G721" s="185"/>
      <c r="H721" s="172"/>
      <c r="I721" s="172"/>
      <c r="J721" s="173"/>
      <c r="K721" s="214"/>
      <c r="L721" s="185"/>
    </row>
    <row r="722" spans="1:12">
      <c r="A722" s="276">
        <v>718</v>
      </c>
      <c r="B722" s="528"/>
      <c r="C722" s="260"/>
      <c r="D722" s="23"/>
      <c r="E722" s="277"/>
      <c r="F722" s="174"/>
      <c r="G722" s="186"/>
      <c r="H722" s="174"/>
      <c r="I722" s="174"/>
      <c r="J722" s="175"/>
      <c r="K722" s="215"/>
      <c r="L722" s="186"/>
    </row>
    <row r="723" spans="1:12">
      <c r="A723" s="149">
        <v>719</v>
      </c>
      <c r="B723" s="526"/>
      <c r="C723" s="233"/>
      <c r="D723" s="18"/>
      <c r="E723" s="273"/>
      <c r="F723" s="172"/>
      <c r="G723" s="185"/>
      <c r="H723" s="172"/>
      <c r="I723" s="172"/>
      <c r="J723" s="173"/>
      <c r="K723" s="214"/>
      <c r="L723" s="185"/>
    </row>
    <row r="724" spans="1:12">
      <c r="A724" s="276">
        <v>720</v>
      </c>
      <c r="B724" s="528"/>
      <c r="C724" s="260"/>
      <c r="D724" s="23"/>
      <c r="E724" s="277"/>
      <c r="F724" s="174"/>
      <c r="G724" s="186"/>
      <c r="H724" s="174"/>
      <c r="I724" s="174"/>
      <c r="J724" s="175"/>
      <c r="K724" s="215"/>
      <c r="L724" s="186"/>
    </row>
    <row r="725" spans="1:12">
      <c r="A725" s="149">
        <v>721</v>
      </c>
      <c r="B725" s="526"/>
      <c r="C725" s="233"/>
      <c r="D725" s="18"/>
      <c r="E725" s="273"/>
      <c r="F725" s="172"/>
      <c r="G725" s="185"/>
      <c r="H725" s="172"/>
      <c r="I725" s="172"/>
      <c r="J725" s="173"/>
      <c r="K725" s="214"/>
      <c r="L725" s="185"/>
    </row>
    <row r="726" spans="1:12">
      <c r="A726" s="276">
        <v>722</v>
      </c>
      <c r="B726" s="528"/>
      <c r="C726" s="260"/>
      <c r="D726" s="23"/>
      <c r="E726" s="277"/>
      <c r="F726" s="174"/>
      <c r="G726" s="186"/>
      <c r="H726" s="174"/>
      <c r="I726" s="174"/>
      <c r="J726" s="175"/>
      <c r="K726" s="215"/>
      <c r="L726" s="186"/>
    </row>
    <row r="727" spans="1:12">
      <c r="A727" s="149">
        <v>723</v>
      </c>
      <c r="B727" s="526"/>
      <c r="C727" s="233"/>
      <c r="D727" s="18"/>
      <c r="E727" s="273"/>
      <c r="F727" s="172"/>
      <c r="G727" s="185"/>
      <c r="H727" s="172"/>
      <c r="I727" s="172"/>
      <c r="J727" s="173"/>
      <c r="K727" s="214"/>
      <c r="L727" s="185"/>
    </row>
    <row r="728" spans="1:12">
      <c r="A728" s="276">
        <v>724</v>
      </c>
      <c r="B728" s="528"/>
      <c r="C728" s="260"/>
      <c r="D728" s="23"/>
      <c r="E728" s="277"/>
      <c r="F728" s="174"/>
      <c r="G728" s="186"/>
      <c r="H728" s="174"/>
      <c r="I728" s="174"/>
      <c r="J728" s="175"/>
      <c r="K728" s="215"/>
      <c r="L728" s="186"/>
    </row>
    <row r="729" spans="1:12">
      <c r="A729" s="149">
        <v>725</v>
      </c>
      <c r="B729" s="526"/>
      <c r="C729" s="233"/>
      <c r="D729" s="18"/>
      <c r="E729" s="273"/>
      <c r="F729" s="172"/>
      <c r="G729" s="185"/>
      <c r="H729" s="172"/>
      <c r="I729" s="172"/>
      <c r="J729" s="173"/>
      <c r="K729" s="214"/>
      <c r="L729" s="185"/>
    </row>
    <row r="730" spans="1:12">
      <c r="A730" s="276">
        <v>726</v>
      </c>
      <c r="B730" s="528"/>
      <c r="C730" s="260"/>
      <c r="D730" s="23"/>
      <c r="E730" s="277"/>
      <c r="F730" s="174"/>
      <c r="G730" s="186"/>
      <c r="H730" s="174"/>
      <c r="I730" s="174"/>
      <c r="J730" s="175"/>
      <c r="K730" s="215"/>
      <c r="L730" s="186"/>
    </row>
    <row r="731" spans="1:12">
      <c r="A731" s="149">
        <v>727</v>
      </c>
      <c r="B731" s="526"/>
      <c r="C731" s="233"/>
      <c r="D731" s="18"/>
      <c r="E731" s="273"/>
      <c r="F731" s="172"/>
      <c r="G731" s="185"/>
      <c r="H731" s="172"/>
      <c r="I731" s="172"/>
      <c r="J731" s="173"/>
      <c r="K731" s="214"/>
      <c r="L731" s="185"/>
    </row>
    <row r="732" spans="1:12">
      <c r="A732" s="276">
        <v>728</v>
      </c>
      <c r="B732" s="528"/>
      <c r="C732" s="260"/>
      <c r="D732" s="23"/>
      <c r="E732" s="277"/>
      <c r="F732" s="174"/>
      <c r="G732" s="186"/>
      <c r="H732" s="174"/>
      <c r="I732" s="174"/>
      <c r="J732" s="175"/>
      <c r="K732" s="215"/>
      <c r="L732" s="186"/>
    </row>
    <row r="733" spans="1:12">
      <c r="A733" s="149">
        <v>729</v>
      </c>
      <c r="B733" s="526"/>
      <c r="C733" s="233"/>
      <c r="D733" s="18"/>
      <c r="E733" s="273"/>
      <c r="F733" s="172"/>
      <c r="G733" s="185"/>
      <c r="H733" s="172"/>
      <c r="I733" s="172"/>
      <c r="J733" s="173"/>
      <c r="K733" s="214"/>
      <c r="L733" s="185"/>
    </row>
    <row r="734" spans="1:12">
      <c r="A734" s="276">
        <v>730</v>
      </c>
      <c r="B734" s="528"/>
      <c r="C734" s="260"/>
      <c r="D734" s="23"/>
      <c r="E734" s="277"/>
      <c r="F734" s="174"/>
      <c r="G734" s="186"/>
      <c r="H734" s="174"/>
      <c r="I734" s="174"/>
      <c r="J734" s="175"/>
      <c r="K734" s="215"/>
      <c r="L734" s="186"/>
    </row>
    <row r="735" spans="1:12">
      <c r="A735" s="149">
        <v>731</v>
      </c>
      <c r="B735" s="526"/>
      <c r="C735" s="233"/>
      <c r="D735" s="18"/>
      <c r="E735" s="273"/>
      <c r="F735" s="172"/>
      <c r="G735" s="185"/>
      <c r="H735" s="172"/>
      <c r="I735" s="172"/>
      <c r="J735" s="173"/>
      <c r="K735" s="214"/>
      <c r="L735" s="185"/>
    </row>
    <row r="736" spans="1:12">
      <c r="A736" s="276">
        <v>732</v>
      </c>
      <c r="B736" s="528"/>
      <c r="C736" s="260"/>
      <c r="D736" s="23"/>
      <c r="E736" s="277"/>
      <c r="F736" s="174"/>
      <c r="G736" s="186"/>
      <c r="H736" s="174"/>
      <c r="I736" s="174"/>
      <c r="J736" s="175"/>
      <c r="K736" s="215"/>
      <c r="L736" s="186"/>
    </row>
    <row r="737" spans="1:12">
      <c r="A737" s="149">
        <v>733</v>
      </c>
      <c r="B737" s="526"/>
      <c r="C737" s="233"/>
      <c r="D737" s="18"/>
      <c r="E737" s="273"/>
      <c r="F737" s="172"/>
      <c r="G737" s="185"/>
      <c r="H737" s="172"/>
      <c r="I737" s="172"/>
      <c r="J737" s="173"/>
      <c r="K737" s="214"/>
      <c r="L737" s="185"/>
    </row>
    <row r="738" spans="1:12">
      <c r="A738" s="276">
        <v>734</v>
      </c>
      <c r="B738" s="528"/>
      <c r="C738" s="260"/>
      <c r="D738" s="23"/>
      <c r="E738" s="277"/>
      <c r="F738" s="174"/>
      <c r="G738" s="186"/>
      <c r="H738" s="174"/>
      <c r="I738" s="174"/>
      <c r="J738" s="175"/>
      <c r="K738" s="215"/>
      <c r="L738" s="186"/>
    </row>
    <row r="739" spans="1:12">
      <c r="A739" s="149">
        <v>735</v>
      </c>
      <c r="B739" s="526"/>
      <c r="C739" s="233"/>
      <c r="D739" s="18"/>
      <c r="E739" s="273"/>
      <c r="F739" s="172"/>
      <c r="G739" s="185"/>
      <c r="H739" s="172"/>
      <c r="I739" s="172"/>
      <c r="J739" s="173"/>
      <c r="K739" s="214"/>
      <c r="L739" s="185"/>
    </row>
    <row r="740" spans="1:12">
      <c r="A740" s="276">
        <v>736</v>
      </c>
      <c r="B740" s="528"/>
      <c r="C740" s="260"/>
      <c r="D740" s="23"/>
      <c r="E740" s="277"/>
      <c r="F740" s="174"/>
      <c r="G740" s="186"/>
      <c r="H740" s="174"/>
      <c r="I740" s="174"/>
      <c r="J740" s="175"/>
      <c r="K740" s="215"/>
      <c r="L740" s="186"/>
    </row>
    <row r="741" spans="1:12">
      <c r="A741" s="149">
        <v>737</v>
      </c>
      <c r="B741" s="526"/>
      <c r="C741" s="233"/>
      <c r="D741" s="18"/>
      <c r="E741" s="273"/>
      <c r="F741" s="172"/>
      <c r="G741" s="185"/>
      <c r="H741" s="172"/>
      <c r="I741" s="172"/>
      <c r="J741" s="173"/>
      <c r="K741" s="214"/>
      <c r="L741" s="185"/>
    </row>
    <row r="742" spans="1:12">
      <c r="A742" s="276">
        <v>738</v>
      </c>
      <c r="B742" s="528"/>
      <c r="C742" s="260"/>
      <c r="D742" s="23"/>
      <c r="E742" s="277"/>
      <c r="F742" s="174"/>
      <c r="G742" s="186"/>
      <c r="H742" s="174"/>
      <c r="I742" s="174"/>
      <c r="J742" s="175"/>
      <c r="K742" s="215"/>
      <c r="L742" s="186"/>
    </row>
    <row r="743" spans="1:12">
      <c r="A743" s="149">
        <v>739</v>
      </c>
      <c r="B743" s="526"/>
      <c r="C743" s="233"/>
      <c r="D743" s="18"/>
      <c r="E743" s="273"/>
      <c r="F743" s="172"/>
      <c r="G743" s="185"/>
      <c r="H743" s="172"/>
      <c r="I743" s="172"/>
      <c r="J743" s="173"/>
      <c r="K743" s="214"/>
      <c r="L743" s="185"/>
    </row>
    <row r="744" spans="1:12">
      <c r="A744" s="276">
        <v>740</v>
      </c>
      <c r="B744" s="528"/>
      <c r="C744" s="260"/>
      <c r="D744" s="23"/>
      <c r="E744" s="277"/>
      <c r="F744" s="174"/>
      <c r="G744" s="186"/>
      <c r="H744" s="174"/>
      <c r="I744" s="174"/>
      <c r="J744" s="175"/>
      <c r="K744" s="215"/>
      <c r="L744" s="186"/>
    </row>
    <row r="745" spans="1:12">
      <c r="A745" s="149">
        <v>741</v>
      </c>
      <c r="B745" s="526"/>
      <c r="C745" s="233"/>
      <c r="D745" s="18"/>
      <c r="E745" s="273"/>
      <c r="F745" s="172"/>
      <c r="G745" s="185"/>
      <c r="H745" s="172"/>
      <c r="I745" s="172"/>
      <c r="J745" s="173"/>
      <c r="K745" s="214"/>
      <c r="L745" s="185"/>
    </row>
    <row r="746" spans="1:12">
      <c r="A746" s="276">
        <v>742</v>
      </c>
      <c r="B746" s="528"/>
      <c r="C746" s="260"/>
      <c r="D746" s="23"/>
      <c r="E746" s="277"/>
      <c r="F746" s="174"/>
      <c r="G746" s="186"/>
      <c r="H746" s="174"/>
      <c r="I746" s="174"/>
      <c r="J746" s="175"/>
      <c r="K746" s="215"/>
      <c r="L746" s="186"/>
    </row>
    <row r="747" spans="1:12">
      <c r="A747" s="149">
        <v>743</v>
      </c>
      <c r="B747" s="526"/>
      <c r="C747" s="233"/>
      <c r="D747" s="18"/>
      <c r="E747" s="273"/>
      <c r="F747" s="172"/>
      <c r="G747" s="185"/>
      <c r="H747" s="172"/>
      <c r="I747" s="172"/>
      <c r="J747" s="173"/>
      <c r="K747" s="214"/>
      <c r="L747" s="185"/>
    </row>
    <row r="748" spans="1:12">
      <c r="A748" s="276">
        <v>744</v>
      </c>
      <c r="B748" s="528"/>
      <c r="C748" s="260"/>
      <c r="D748" s="23"/>
      <c r="E748" s="277"/>
      <c r="F748" s="174"/>
      <c r="G748" s="186"/>
      <c r="H748" s="174"/>
      <c r="I748" s="174"/>
      <c r="J748" s="175"/>
      <c r="K748" s="215"/>
      <c r="L748" s="186"/>
    </row>
    <row r="749" spans="1:12">
      <c r="A749" s="149">
        <v>745</v>
      </c>
      <c r="B749" s="526"/>
      <c r="C749" s="233"/>
      <c r="D749" s="18"/>
      <c r="E749" s="273"/>
      <c r="F749" s="172"/>
      <c r="G749" s="185"/>
      <c r="H749" s="172"/>
      <c r="I749" s="172"/>
      <c r="J749" s="173"/>
      <c r="K749" s="214"/>
      <c r="L749" s="185"/>
    </row>
    <row r="750" spans="1:12">
      <c r="A750" s="276">
        <v>746</v>
      </c>
      <c r="B750" s="528"/>
      <c r="C750" s="260"/>
      <c r="D750" s="23"/>
      <c r="E750" s="277"/>
      <c r="F750" s="174"/>
      <c r="G750" s="186"/>
      <c r="H750" s="174"/>
      <c r="I750" s="174"/>
      <c r="J750" s="175"/>
      <c r="K750" s="215"/>
      <c r="L750" s="186"/>
    </row>
    <row r="751" spans="1:12">
      <c r="A751" s="149">
        <v>747</v>
      </c>
      <c r="B751" s="526"/>
      <c r="C751" s="233"/>
      <c r="D751" s="18"/>
      <c r="E751" s="273"/>
      <c r="F751" s="172"/>
      <c r="G751" s="185"/>
      <c r="H751" s="172"/>
      <c r="I751" s="172"/>
      <c r="J751" s="173"/>
      <c r="K751" s="214"/>
      <c r="L751" s="185"/>
    </row>
    <row r="752" spans="1:12">
      <c r="A752" s="276">
        <v>748</v>
      </c>
      <c r="B752" s="528"/>
      <c r="C752" s="260"/>
      <c r="D752" s="23"/>
      <c r="E752" s="277"/>
      <c r="F752" s="174"/>
      <c r="G752" s="186"/>
      <c r="H752" s="174"/>
      <c r="I752" s="174"/>
      <c r="J752" s="175"/>
      <c r="K752" s="215"/>
      <c r="L752" s="186"/>
    </row>
    <row r="753" spans="1:12">
      <c r="A753" s="149">
        <v>749</v>
      </c>
      <c r="B753" s="526"/>
      <c r="C753" s="233"/>
      <c r="D753" s="18"/>
      <c r="E753" s="273"/>
      <c r="F753" s="172"/>
      <c r="G753" s="185"/>
      <c r="H753" s="172"/>
      <c r="I753" s="172"/>
      <c r="J753" s="173"/>
      <c r="K753" s="214"/>
      <c r="L753" s="185"/>
    </row>
    <row r="754" spans="1:12">
      <c r="A754" s="276">
        <v>750</v>
      </c>
      <c r="B754" s="528"/>
      <c r="C754" s="260"/>
      <c r="D754" s="23"/>
      <c r="E754" s="277"/>
      <c r="F754" s="174"/>
      <c r="G754" s="186"/>
      <c r="H754" s="174"/>
      <c r="I754" s="174"/>
      <c r="J754" s="175"/>
      <c r="K754" s="215"/>
      <c r="L754" s="186"/>
    </row>
    <row r="755" spans="1:12">
      <c r="A755" s="149">
        <v>751</v>
      </c>
      <c r="B755" s="526"/>
      <c r="C755" s="233"/>
      <c r="D755" s="18"/>
      <c r="E755" s="273"/>
      <c r="F755" s="172"/>
      <c r="G755" s="185"/>
      <c r="H755" s="172"/>
      <c r="I755" s="172"/>
      <c r="J755" s="173"/>
      <c r="K755" s="214"/>
      <c r="L755" s="185"/>
    </row>
    <row r="756" spans="1:12">
      <c r="A756" s="276">
        <v>752</v>
      </c>
      <c r="B756" s="528"/>
      <c r="C756" s="260"/>
      <c r="D756" s="23"/>
      <c r="E756" s="277"/>
      <c r="F756" s="174"/>
      <c r="G756" s="186"/>
      <c r="H756" s="174"/>
      <c r="I756" s="174"/>
      <c r="J756" s="175"/>
      <c r="K756" s="215"/>
      <c r="L756" s="186"/>
    </row>
    <row r="757" spans="1:12">
      <c r="A757" s="149">
        <v>753</v>
      </c>
      <c r="B757" s="526"/>
      <c r="C757" s="233"/>
      <c r="D757" s="18"/>
      <c r="E757" s="273"/>
      <c r="F757" s="172"/>
      <c r="G757" s="185"/>
      <c r="H757" s="172"/>
      <c r="I757" s="172"/>
      <c r="J757" s="173"/>
      <c r="K757" s="214"/>
      <c r="L757" s="185"/>
    </row>
    <row r="758" spans="1:12">
      <c r="A758" s="276">
        <v>754</v>
      </c>
      <c r="B758" s="528"/>
      <c r="C758" s="260"/>
      <c r="D758" s="23"/>
      <c r="E758" s="277"/>
      <c r="F758" s="174"/>
      <c r="G758" s="186"/>
      <c r="H758" s="174"/>
      <c r="I758" s="174"/>
      <c r="J758" s="175"/>
      <c r="K758" s="215"/>
      <c r="L758" s="186"/>
    </row>
    <row r="759" spans="1:12">
      <c r="A759" s="149">
        <v>755</v>
      </c>
      <c r="B759" s="526"/>
      <c r="C759" s="233"/>
      <c r="D759" s="18"/>
      <c r="E759" s="273"/>
      <c r="F759" s="172"/>
      <c r="G759" s="185"/>
      <c r="H759" s="172"/>
      <c r="I759" s="172"/>
      <c r="J759" s="173"/>
      <c r="K759" s="214"/>
      <c r="L759" s="185"/>
    </row>
    <row r="760" spans="1:12">
      <c r="A760" s="276">
        <v>756</v>
      </c>
      <c r="B760" s="528"/>
      <c r="C760" s="260"/>
      <c r="D760" s="23"/>
      <c r="E760" s="277"/>
      <c r="F760" s="174"/>
      <c r="G760" s="186"/>
      <c r="H760" s="174"/>
      <c r="I760" s="174"/>
      <c r="J760" s="175"/>
      <c r="K760" s="215"/>
      <c r="L760" s="186"/>
    </row>
    <row r="761" spans="1:12">
      <c r="A761" s="149">
        <v>757</v>
      </c>
      <c r="B761" s="526"/>
      <c r="C761" s="233"/>
      <c r="D761" s="18"/>
      <c r="E761" s="273"/>
      <c r="F761" s="172"/>
      <c r="G761" s="185"/>
      <c r="H761" s="172"/>
      <c r="I761" s="172"/>
      <c r="J761" s="173"/>
      <c r="K761" s="214"/>
      <c r="L761" s="185"/>
    </row>
    <row r="762" spans="1:12">
      <c r="A762" s="276">
        <v>758</v>
      </c>
      <c r="B762" s="528"/>
      <c r="C762" s="260"/>
      <c r="D762" s="23"/>
      <c r="E762" s="277"/>
      <c r="F762" s="174"/>
      <c r="G762" s="186"/>
      <c r="H762" s="174"/>
      <c r="I762" s="174"/>
      <c r="J762" s="175"/>
      <c r="K762" s="215"/>
      <c r="L762" s="186"/>
    </row>
    <row r="763" spans="1:12">
      <c r="A763" s="149">
        <v>759</v>
      </c>
      <c r="B763" s="526"/>
      <c r="C763" s="233"/>
      <c r="D763" s="18"/>
      <c r="E763" s="273"/>
      <c r="F763" s="172"/>
      <c r="G763" s="185"/>
      <c r="H763" s="172"/>
      <c r="I763" s="172"/>
      <c r="J763" s="173"/>
      <c r="K763" s="214"/>
      <c r="L763" s="185"/>
    </row>
    <row r="764" spans="1:12">
      <c r="A764" s="276">
        <v>760</v>
      </c>
      <c r="B764" s="528"/>
      <c r="C764" s="260"/>
      <c r="D764" s="23"/>
      <c r="E764" s="277"/>
      <c r="F764" s="174"/>
      <c r="G764" s="186"/>
      <c r="H764" s="174"/>
      <c r="I764" s="174"/>
      <c r="J764" s="175"/>
      <c r="K764" s="215"/>
      <c r="L764" s="186"/>
    </row>
    <row r="765" spans="1:12">
      <c r="A765" s="149">
        <v>761</v>
      </c>
      <c r="B765" s="526"/>
      <c r="C765" s="233"/>
      <c r="D765" s="18"/>
      <c r="E765" s="273"/>
      <c r="F765" s="172"/>
      <c r="G765" s="185"/>
      <c r="H765" s="172"/>
      <c r="I765" s="172"/>
      <c r="J765" s="173"/>
      <c r="K765" s="214"/>
      <c r="L765" s="185"/>
    </row>
    <row r="766" spans="1:12">
      <c r="A766" s="276">
        <v>762</v>
      </c>
      <c r="B766" s="528"/>
      <c r="C766" s="260"/>
      <c r="D766" s="23"/>
      <c r="E766" s="277"/>
      <c r="F766" s="174"/>
      <c r="G766" s="186"/>
      <c r="H766" s="174"/>
      <c r="I766" s="174"/>
      <c r="J766" s="175"/>
      <c r="K766" s="215"/>
      <c r="L766" s="186"/>
    </row>
    <row r="767" spans="1:12">
      <c r="A767" s="149">
        <v>763</v>
      </c>
      <c r="B767" s="526"/>
      <c r="C767" s="233"/>
      <c r="D767" s="18"/>
      <c r="E767" s="273"/>
      <c r="F767" s="172"/>
      <c r="G767" s="185"/>
      <c r="H767" s="172"/>
      <c r="I767" s="172"/>
      <c r="J767" s="173"/>
      <c r="K767" s="214"/>
      <c r="L767" s="185"/>
    </row>
    <row r="768" spans="1:12">
      <c r="A768" s="276">
        <v>764</v>
      </c>
      <c r="B768" s="528"/>
      <c r="C768" s="260"/>
      <c r="D768" s="23"/>
      <c r="E768" s="277"/>
      <c r="F768" s="174"/>
      <c r="G768" s="186"/>
      <c r="H768" s="174"/>
      <c r="I768" s="174"/>
      <c r="J768" s="175"/>
      <c r="K768" s="215"/>
      <c r="L768" s="186"/>
    </row>
    <row r="769" spans="1:12">
      <c r="A769" s="149">
        <v>765</v>
      </c>
      <c r="B769" s="526"/>
      <c r="C769" s="233"/>
      <c r="D769" s="18"/>
      <c r="E769" s="273"/>
      <c r="F769" s="172"/>
      <c r="G769" s="185"/>
      <c r="H769" s="172"/>
      <c r="I769" s="172"/>
      <c r="J769" s="173"/>
      <c r="K769" s="214"/>
      <c r="L769" s="185"/>
    </row>
    <row r="770" spans="1:12">
      <c r="A770" s="276">
        <v>766</v>
      </c>
      <c r="B770" s="528"/>
      <c r="C770" s="260"/>
      <c r="D770" s="23"/>
      <c r="E770" s="277"/>
      <c r="F770" s="174"/>
      <c r="G770" s="186"/>
      <c r="H770" s="174"/>
      <c r="I770" s="174"/>
      <c r="J770" s="175"/>
      <c r="K770" s="215"/>
      <c r="L770" s="186"/>
    </row>
    <row r="771" spans="1:12">
      <c r="A771" s="149">
        <v>767</v>
      </c>
      <c r="B771" s="526"/>
      <c r="C771" s="233"/>
      <c r="D771" s="18"/>
      <c r="E771" s="273"/>
      <c r="F771" s="172"/>
      <c r="G771" s="185"/>
      <c r="H771" s="172"/>
      <c r="I771" s="172"/>
      <c r="J771" s="173"/>
      <c r="K771" s="214"/>
      <c r="L771" s="185"/>
    </row>
    <row r="772" spans="1:12">
      <c r="A772" s="276">
        <v>768</v>
      </c>
      <c r="B772" s="528"/>
      <c r="C772" s="260"/>
      <c r="D772" s="23"/>
      <c r="E772" s="277"/>
      <c r="F772" s="174"/>
      <c r="G772" s="186"/>
      <c r="H772" s="174"/>
      <c r="I772" s="174"/>
      <c r="J772" s="175"/>
      <c r="K772" s="215"/>
      <c r="L772" s="186"/>
    </row>
    <row r="773" spans="1:12">
      <c r="A773" s="149">
        <v>769</v>
      </c>
      <c r="B773" s="526"/>
      <c r="C773" s="233"/>
      <c r="D773" s="18"/>
      <c r="E773" s="273"/>
      <c r="F773" s="172"/>
      <c r="G773" s="185"/>
      <c r="H773" s="172"/>
      <c r="I773" s="172"/>
      <c r="J773" s="173"/>
      <c r="K773" s="214"/>
      <c r="L773" s="185"/>
    </row>
    <row r="774" spans="1:12">
      <c r="A774" s="276">
        <v>770</v>
      </c>
      <c r="B774" s="528"/>
      <c r="C774" s="260"/>
      <c r="D774" s="23"/>
      <c r="E774" s="277"/>
      <c r="F774" s="174"/>
      <c r="G774" s="186"/>
      <c r="H774" s="174"/>
      <c r="I774" s="174"/>
      <c r="J774" s="175"/>
      <c r="K774" s="215"/>
      <c r="L774" s="186"/>
    </row>
    <row r="775" spans="1:12">
      <c r="A775" s="149">
        <v>771</v>
      </c>
      <c r="B775" s="526"/>
      <c r="C775" s="233"/>
      <c r="D775" s="18"/>
      <c r="E775" s="273"/>
      <c r="F775" s="172"/>
      <c r="G775" s="185"/>
      <c r="H775" s="172"/>
      <c r="I775" s="172"/>
      <c r="J775" s="173"/>
      <c r="K775" s="214"/>
      <c r="L775" s="185"/>
    </row>
    <row r="776" spans="1:12">
      <c r="A776" s="276">
        <v>772</v>
      </c>
      <c r="B776" s="528"/>
      <c r="C776" s="260"/>
      <c r="D776" s="23"/>
      <c r="E776" s="277"/>
      <c r="F776" s="174"/>
      <c r="G776" s="186"/>
      <c r="H776" s="174"/>
      <c r="I776" s="174"/>
      <c r="J776" s="175"/>
      <c r="K776" s="215"/>
      <c r="L776" s="186"/>
    </row>
    <row r="777" spans="1:12">
      <c r="A777" s="149">
        <v>773</v>
      </c>
      <c r="B777" s="526"/>
      <c r="C777" s="233"/>
      <c r="D777" s="18"/>
      <c r="E777" s="273"/>
      <c r="F777" s="172"/>
      <c r="G777" s="185"/>
      <c r="H777" s="172"/>
      <c r="I777" s="172"/>
      <c r="J777" s="173"/>
      <c r="K777" s="214"/>
      <c r="L777" s="185"/>
    </row>
    <row r="778" spans="1:12">
      <c r="A778" s="276">
        <v>774</v>
      </c>
      <c r="B778" s="528"/>
      <c r="C778" s="260"/>
      <c r="D778" s="23"/>
      <c r="E778" s="277"/>
      <c r="F778" s="174"/>
      <c r="G778" s="186"/>
      <c r="H778" s="174"/>
      <c r="I778" s="174"/>
      <c r="J778" s="175"/>
      <c r="K778" s="215"/>
      <c r="L778" s="186"/>
    </row>
    <row r="779" spans="1:12">
      <c r="A779" s="149">
        <v>775</v>
      </c>
      <c r="B779" s="526"/>
      <c r="C779" s="233"/>
      <c r="D779" s="18"/>
      <c r="E779" s="273"/>
      <c r="F779" s="172"/>
      <c r="G779" s="185"/>
      <c r="H779" s="172"/>
      <c r="I779" s="172"/>
      <c r="J779" s="173"/>
      <c r="K779" s="214"/>
      <c r="L779" s="185"/>
    </row>
    <row r="780" spans="1:12">
      <c r="A780" s="276">
        <v>776</v>
      </c>
      <c r="B780" s="528"/>
      <c r="C780" s="260"/>
      <c r="D780" s="23"/>
      <c r="E780" s="277"/>
      <c r="F780" s="174"/>
      <c r="G780" s="186"/>
      <c r="H780" s="174"/>
      <c r="I780" s="174"/>
      <c r="J780" s="175"/>
      <c r="K780" s="215"/>
      <c r="L780" s="186"/>
    </row>
    <row r="781" spans="1:12">
      <c r="A781" s="149">
        <v>777</v>
      </c>
      <c r="B781" s="526"/>
      <c r="C781" s="233"/>
      <c r="D781" s="18"/>
      <c r="E781" s="273"/>
      <c r="F781" s="172"/>
      <c r="G781" s="185"/>
      <c r="H781" s="172"/>
      <c r="I781" s="172"/>
      <c r="J781" s="173"/>
      <c r="K781" s="214"/>
      <c r="L781" s="185"/>
    </row>
    <row r="782" spans="1:12">
      <c r="A782" s="276">
        <v>778</v>
      </c>
      <c r="B782" s="528"/>
      <c r="C782" s="260"/>
      <c r="D782" s="23"/>
      <c r="E782" s="277"/>
      <c r="F782" s="174"/>
      <c r="G782" s="186"/>
      <c r="H782" s="174"/>
      <c r="I782" s="174"/>
      <c r="J782" s="175"/>
      <c r="K782" s="215"/>
      <c r="L782" s="186"/>
    </row>
    <row r="783" spans="1:12">
      <c r="A783" s="149">
        <v>779</v>
      </c>
      <c r="B783" s="526"/>
      <c r="C783" s="233"/>
      <c r="D783" s="18"/>
      <c r="E783" s="273"/>
      <c r="F783" s="172"/>
      <c r="G783" s="185"/>
      <c r="H783" s="172"/>
      <c r="I783" s="172"/>
      <c r="J783" s="173"/>
      <c r="K783" s="214"/>
      <c r="L783" s="185"/>
    </row>
    <row r="784" spans="1:12">
      <c r="A784" s="276">
        <v>780</v>
      </c>
      <c r="B784" s="528"/>
      <c r="C784" s="260"/>
      <c r="D784" s="23"/>
      <c r="E784" s="277"/>
      <c r="F784" s="174"/>
      <c r="G784" s="186"/>
      <c r="H784" s="174"/>
      <c r="I784" s="174"/>
      <c r="J784" s="175"/>
      <c r="K784" s="215"/>
      <c r="L784" s="186"/>
    </row>
    <row r="785" spans="1:12">
      <c r="A785" s="149">
        <v>781</v>
      </c>
      <c r="B785" s="526"/>
      <c r="C785" s="233"/>
      <c r="D785" s="18"/>
      <c r="E785" s="273"/>
      <c r="F785" s="172"/>
      <c r="G785" s="185"/>
      <c r="H785" s="172"/>
      <c r="I785" s="172"/>
      <c r="J785" s="173"/>
      <c r="K785" s="214"/>
      <c r="L785" s="185"/>
    </row>
    <row r="786" spans="1:12">
      <c r="A786" s="276">
        <v>782</v>
      </c>
      <c r="B786" s="528"/>
      <c r="C786" s="260"/>
      <c r="D786" s="23"/>
      <c r="E786" s="277"/>
      <c r="F786" s="174"/>
      <c r="G786" s="186"/>
      <c r="H786" s="174"/>
      <c r="I786" s="174"/>
      <c r="J786" s="175"/>
      <c r="K786" s="215"/>
      <c r="L786" s="186"/>
    </row>
    <row r="787" spans="1:12">
      <c r="A787" s="149">
        <v>783</v>
      </c>
      <c r="B787" s="526"/>
      <c r="C787" s="233"/>
      <c r="D787" s="18"/>
      <c r="E787" s="273"/>
      <c r="F787" s="172"/>
      <c r="G787" s="185"/>
      <c r="H787" s="172"/>
      <c r="I787" s="172"/>
      <c r="J787" s="173"/>
      <c r="K787" s="214"/>
      <c r="L787" s="185"/>
    </row>
    <row r="788" spans="1:12">
      <c r="A788" s="276">
        <v>784</v>
      </c>
      <c r="B788" s="528"/>
      <c r="C788" s="260"/>
      <c r="D788" s="23"/>
      <c r="E788" s="277"/>
      <c r="F788" s="174"/>
      <c r="G788" s="186"/>
      <c r="H788" s="174"/>
      <c r="I788" s="174"/>
      <c r="J788" s="175"/>
      <c r="K788" s="215"/>
      <c r="L788" s="186"/>
    </row>
    <row r="789" spans="1:12">
      <c r="A789" s="149">
        <v>785</v>
      </c>
      <c r="B789" s="526"/>
      <c r="C789" s="233"/>
      <c r="D789" s="18"/>
      <c r="E789" s="273"/>
      <c r="F789" s="172"/>
      <c r="G789" s="185"/>
      <c r="H789" s="172"/>
      <c r="I789" s="172"/>
      <c r="J789" s="173"/>
      <c r="K789" s="214"/>
      <c r="L789" s="185"/>
    </row>
    <row r="790" spans="1:12">
      <c r="A790" s="276">
        <v>786</v>
      </c>
      <c r="B790" s="528"/>
      <c r="C790" s="260"/>
      <c r="D790" s="23"/>
      <c r="E790" s="277"/>
      <c r="F790" s="174"/>
      <c r="G790" s="186"/>
      <c r="H790" s="174"/>
      <c r="I790" s="174"/>
      <c r="J790" s="175"/>
      <c r="K790" s="215"/>
      <c r="L790" s="186"/>
    </row>
    <row r="791" spans="1:12">
      <c r="A791" s="149">
        <v>787</v>
      </c>
      <c r="B791" s="526"/>
      <c r="C791" s="233"/>
      <c r="D791" s="18"/>
      <c r="E791" s="273"/>
      <c r="F791" s="172"/>
      <c r="G791" s="185"/>
      <c r="H791" s="172"/>
      <c r="I791" s="172"/>
      <c r="J791" s="173"/>
      <c r="K791" s="214"/>
      <c r="L791" s="185"/>
    </row>
    <row r="792" spans="1:12">
      <c r="A792" s="276">
        <v>788</v>
      </c>
      <c r="B792" s="528"/>
      <c r="C792" s="260"/>
      <c r="D792" s="23"/>
      <c r="E792" s="277"/>
      <c r="F792" s="174"/>
      <c r="G792" s="186"/>
      <c r="H792" s="174"/>
      <c r="I792" s="174"/>
      <c r="J792" s="175"/>
      <c r="K792" s="215"/>
      <c r="L792" s="186"/>
    </row>
    <row r="793" spans="1:12">
      <c r="A793" s="149">
        <v>789</v>
      </c>
      <c r="B793" s="526"/>
      <c r="C793" s="233"/>
      <c r="D793" s="18"/>
      <c r="E793" s="273"/>
      <c r="F793" s="172"/>
      <c r="G793" s="185"/>
      <c r="H793" s="172"/>
      <c r="I793" s="172"/>
      <c r="J793" s="173"/>
      <c r="K793" s="214"/>
      <c r="L793" s="185"/>
    </row>
    <row r="794" spans="1:12">
      <c r="A794" s="276">
        <v>790</v>
      </c>
      <c r="B794" s="528"/>
      <c r="C794" s="260"/>
      <c r="D794" s="23"/>
      <c r="E794" s="277"/>
      <c r="F794" s="174"/>
      <c r="G794" s="186"/>
      <c r="H794" s="174"/>
      <c r="I794" s="174"/>
      <c r="J794" s="175"/>
      <c r="K794" s="215"/>
      <c r="L794" s="186"/>
    </row>
    <row r="795" spans="1:12">
      <c r="A795" s="149">
        <v>791</v>
      </c>
      <c r="B795" s="526"/>
      <c r="C795" s="233"/>
      <c r="D795" s="18"/>
      <c r="E795" s="273"/>
      <c r="F795" s="172"/>
      <c r="G795" s="185"/>
      <c r="H795" s="172"/>
      <c r="I795" s="172"/>
      <c r="J795" s="173"/>
      <c r="K795" s="214"/>
      <c r="L795" s="185"/>
    </row>
    <row r="796" spans="1:12">
      <c r="A796" s="276">
        <v>792</v>
      </c>
      <c r="B796" s="528"/>
      <c r="C796" s="260"/>
      <c r="D796" s="23"/>
      <c r="E796" s="277"/>
      <c r="F796" s="174"/>
      <c r="G796" s="186"/>
      <c r="H796" s="174"/>
      <c r="I796" s="174"/>
      <c r="J796" s="175"/>
      <c r="K796" s="215"/>
      <c r="L796" s="186"/>
    </row>
    <row r="797" spans="1:12">
      <c r="A797" s="149">
        <v>793</v>
      </c>
      <c r="B797" s="526"/>
      <c r="C797" s="233"/>
      <c r="D797" s="18"/>
      <c r="E797" s="273"/>
      <c r="F797" s="172"/>
      <c r="G797" s="185"/>
      <c r="H797" s="172"/>
      <c r="I797" s="172"/>
      <c r="J797" s="173"/>
      <c r="K797" s="214"/>
      <c r="L797" s="185"/>
    </row>
    <row r="798" spans="1:12">
      <c r="A798" s="276">
        <v>794</v>
      </c>
      <c r="B798" s="528"/>
      <c r="C798" s="260"/>
      <c r="D798" s="23"/>
      <c r="E798" s="277"/>
      <c r="F798" s="174"/>
      <c r="G798" s="186"/>
      <c r="H798" s="174"/>
      <c r="I798" s="174"/>
      <c r="J798" s="175"/>
      <c r="K798" s="215"/>
      <c r="L798" s="186"/>
    </row>
    <row r="799" spans="1:12">
      <c r="A799" s="149">
        <v>795</v>
      </c>
      <c r="B799" s="526"/>
      <c r="C799" s="233"/>
      <c r="D799" s="18"/>
      <c r="E799" s="273"/>
      <c r="F799" s="172"/>
      <c r="G799" s="185"/>
      <c r="H799" s="172"/>
      <c r="I799" s="172"/>
      <c r="J799" s="173"/>
      <c r="K799" s="214"/>
      <c r="L799" s="185"/>
    </row>
    <row r="800" spans="1:12">
      <c r="A800" s="276">
        <v>796</v>
      </c>
      <c r="B800" s="528"/>
      <c r="C800" s="260"/>
      <c r="D800" s="23"/>
      <c r="E800" s="277"/>
      <c r="F800" s="174"/>
      <c r="G800" s="186"/>
      <c r="H800" s="174"/>
      <c r="I800" s="174"/>
      <c r="J800" s="175"/>
      <c r="K800" s="215"/>
      <c r="L800" s="186"/>
    </row>
    <row r="801" spans="1:12">
      <c r="A801" s="149">
        <v>797</v>
      </c>
      <c r="B801" s="526"/>
      <c r="C801" s="233"/>
      <c r="D801" s="18"/>
      <c r="E801" s="273"/>
      <c r="F801" s="172"/>
      <c r="G801" s="185"/>
      <c r="H801" s="172"/>
      <c r="I801" s="172"/>
      <c r="J801" s="173"/>
      <c r="K801" s="214"/>
      <c r="L801" s="185"/>
    </row>
    <row r="802" spans="1:12">
      <c r="A802" s="276">
        <v>798</v>
      </c>
      <c r="B802" s="528"/>
      <c r="C802" s="260"/>
      <c r="D802" s="23"/>
      <c r="E802" s="277"/>
      <c r="F802" s="174"/>
      <c r="G802" s="186"/>
      <c r="H802" s="174"/>
      <c r="I802" s="174"/>
      <c r="J802" s="175"/>
      <c r="K802" s="215"/>
      <c r="L802" s="186"/>
    </row>
    <row r="803" spans="1:12">
      <c r="A803" s="149">
        <v>799</v>
      </c>
      <c r="B803" s="526"/>
      <c r="C803" s="233"/>
      <c r="D803" s="18"/>
      <c r="E803" s="273"/>
      <c r="F803" s="172"/>
      <c r="G803" s="185"/>
      <c r="H803" s="172"/>
      <c r="I803" s="172"/>
      <c r="J803" s="173"/>
      <c r="K803" s="214"/>
      <c r="L803" s="185"/>
    </row>
    <row r="804" spans="1:12">
      <c r="A804" s="276">
        <v>800</v>
      </c>
      <c r="B804" s="528"/>
      <c r="C804" s="260"/>
      <c r="D804" s="23"/>
      <c r="E804" s="277"/>
      <c r="F804" s="174"/>
      <c r="G804" s="186"/>
      <c r="H804" s="174"/>
      <c r="I804" s="174"/>
      <c r="J804" s="175"/>
      <c r="K804" s="215"/>
      <c r="L804" s="186"/>
    </row>
    <row r="805" spans="1:12">
      <c r="A805" s="149">
        <v>801</v>
      </c>
      <c r="B805" s="526"/>
      <c r="C805" s="233"/>
      <c r="D805" s="18"/>
      <c r="E805" s="273"/>
      <c r="F805" s="172"/>
      <c r="G805" s="185"/>
      <c r="H805" s="172"/>
      <c r="I805" s="172"/>
      <c r="J805" s="173"/>
      <c r="K805" s="214"/>
      <c r="L805" s="185"/>
    </row>
    <row r="806" spans="1:12">
      <c r="A806" s="276">
        <v>802</v>
      </c>
      <c r="B806" s="528"/>
      <c r="C806" s="260"/>
      <c r="D806" s="23"/>
      <c r="E806" s="277"/>
      <c r="F806" s="174"/>
      <c r="G806" s="186"/>
      <c r="H806" s="174"/>
      <c r="I806" s="174"/>
      <c r="J806" s="175"/>
      <c r="K806" s="215"/>
      <c r="L806" s="186"/>
    </row>
    <row r="807" spans="1:12">
      <c r="A807" s="149">
        <v>803</v>
      </c>
      <c r="B807" s="526"/>
      <c r="C807" s="233"/>
      <c r="D807" s="18"/>
      <c r="E807" s="273"/>
      <c r="F807" s="172"/>
      <c r="G807" s="185"/>
      <c r="H807" s="172"/>
      <c r="I807" s="172"/>
      <c r="J807" s="173"/>
      <c r="K807" s="214"/>
      <c r="L807" s="185"/>
    </row>
    <row r="808" spans="1:12">
      <c r="A808" s="276">
        <v>804</v>
      </c>
      <c r="B808" s="528"/>
      <c r="C808" s="260"/>
      <c r="D808" s="23"/>
      <c r="E808" s="277"/>
      <c r="F808" s="174"/>
      <c r="G808" s="186"/>
      <c r="H808" s="174"/>
      <c r="I808" s="174"/>
      <c r="J808" s="175"/>
      <c r="K808" s="215"/>
      <c r="L808" s="186"/>
    </row>
    <row r="809" spans="1:12">
      <c r="A809" s="149">
        <v>805</v>
      </c>
      <c r="B809" s="526"/>
      <c r="C809" s="233"/>
      <c r="D809" s="18"/>
      <c r="E809" s="273"/>
      <c r="F809" s="172"/>
      <c r="G809" s="185"/>
      <c r="H809" s="172"/>
      <c r="I809" s="172"/>
      <c r="J809" s="173"/>
      <c r="K809" s="214"/>
      <c r="L809" s="185"/>
    </row>
    <row r="810" spans="1:12">
      <c r="A810" s="276">
        <v>806</v>
      </c>
      <c r="B810" s="528"/>
      <c r="C810" s="260"/>
      <c r="D810" s="23"/>
      <c r="E810" s="277"/>
      <c r="F810" s="174"/>
      <c r="G810" s="186"/>
      <c r="H810" s="174"/>
      <c r="I810" s="174"/>
      <c r="J810" s="175"/>
      <c r="K810" s="215"/>
      <c r="L810" s="186"/>
    </row>
    <row r="811" spans="1:12">
      <c r="A811" s="149">
        <v>807</v>
      </c>
      <c r="B811" s="526"/>
      <c r="C811" s="233"/>
      <c r="D811" s="18"/>
      <c r="E811" s="273"/>
      <c r="F811" s="172"/>
      <c r="G811" s="185"/>
      <c r="H811" s="172"/>
      <c r="I811" s="172"/>
      <c r="J811" s="173"/>
      <c r="K811" s="214"/>
      <c r="L811" s="185"/>
    </row>
    <row r="812" spans="1:12">
      <c r="A812" s="276">
        <v>808</v>
      </c>
      <c r="B812" s="528"/>
      <c r="C812" s="260"/>
      <c r="D812" s="23"/>
      <c r="E812" s="277"/>
      <c r="F812" s="174"/>
      <c r="G812" s="186"/>
      <c r="H812" s="174"/>
      <c r="I812" s="174"/>
      <c r="J812" s="175"/>
      <c r="K812" s="215"/>
      <c r="L812" s="186"/>
    </row>
    <row r="813" spans="1:12">
      <c r="A813" s="149">
        <v>809</v>
      </c>
      <c r="B813" s="526"/>
      <c r="C813" s="233"/>
      <c r="D813" s="18"/>
      <c r="E813" s="273"/>
      <c r="F813" s="172"/>
      <c r="G813" s="185"/>
      <c r="H813" s="172"/>
      <c r="I813" s="172"/>
      <c r="J813" s="173"/>
      <c r="K813" s="214"/>
      <c r="L813" s="185"/>
    </row>
    <row r="814" spans="1:12">
      <c r="A814" s="276">
        <v>810</v>
      </c>
      <c r="B814" s="528"/>
      <c r="C814" s="260"/>
      <c r="D814" s="23"/>
      <c r="E814" s="277"/>
      <c r="F814" s="174"/>
      <c r="G814" s="186"/>
      <c r="H814" s="174"/>
      <c r="I814" s="174"/>
      <c r="J814" s="175"/>
      <c r="K814" s="215"/>
      <c r="L814" s="186"/>
    </row>
    <row r="815" spans="1:12">
      <c r="A815" s="149">
        <v>811</v>
      </c>
      <c r="B815" s="526"/>
      <c r="C815" s="233"/>
      <c r="D815" s="18"/>
      <c r="E815" s="273"/>
      <c r="F815" s="172"/>
      <c r="G815" s="185"/>
      <c r="H815" s="172"/>
      <c r="I815" s="172"/>
      <c r="J815" s="173"/>
      <c r="K815" s="214"/>
      <c r="L815" s="185"/>
    </row>
    <row r="816" spans="1:12">
      <c r="A816" s="276">
        <v>812</v>
      </c>
      <c r="B816" s="528"/>
      <c r="C816" s="260"/>
      <c r="D816" s="23"/>
      <c r="E816" s="277"/>
      <c r="F816" s="174"/>
      <c r="G816" s="186"/>
      <c r="H816" s="174"/>
      <c r="I816" s="174"/>
      <c r="J816" s="175"/>
      <c r="K816" s="215"/>
      <c r="L816" s="186"/>
    </row>
    <row r="817" spans="1:12">
      <c r="A817" s="149">
        <v>813</v>
      </c>
      <c r="B817" s="526"/>
      <c r="C817" s="233"/>
      <c r="D817" s="18"/>
      <c r="E817" s="273"/>
      <c r="F817" s="172"/>
      <c r="G817" s="185"/>
      <c r="H817" s="172"/>
      <c r="I817" s="172"/>
      <c r="J817" s="173"/>
      <c r="K817" s="214"/>
      <c r="L817" s="185"/>
    </row>
    <row r="818" spans="1:12">
      <c r="A818" s="276">
        <v>814</v>
      </c>
      <c r="B818" s="528"/>
      <c r="C818" s="260"/>
      <c r="D818" s="23"/>
      <c r="E818" s="277"/>
      <c r="F818" s="174"/>
      <c r="G818" s="186"/>
      <c r="H818" s="174"/>
      <c r="I818" s="174"/>
      <c r="J818" s="175"/>
      <c r="K818" s="215"/>
      <c r="L818" s="186"/>
    </row>
    <row r="819" spans="1:12">
      <c r="A819" s="149">
        <v>815</v>
      </c>
      <c r="B819" s="526"/>
      <c r="C819" s="233"/>
      <c r="D819" s="18"/>
      <c r="E819" s="273"/>
      <c r="F819" s="172"/>
      <c r="G819" s="185"/>
      <c r="H819" s="172"/>
      <c r="I819" s="172"/>
      <c r="J819" s="173"/>
      <c r="K819" s="214"/>
      <c r="L819" s="185"/>
    </row>
    <row r="820" spans="1:12">
      <c r="A820" s="276">
        <v>816</v>
      </c>
      <c r="B820" s="528"/>
      <c r="C820" s="260"/>
      <c r="D820" s="23"/>
      <c r="E820" s="277"/>
      <c r="F820" s="174"/>
      <c r="G820" s="186"/>
      <c r="H820" s="174"/>
      <c r="I820" s="174"/>
      <c r="J820" s="175"/>
      <c r="K820" s="215"/>
      <c r="L820" s="186"/>
    </row>
    <row r="821" spans="1:12">
      <c r="A821" s="149">
        <v>817</v>
      </c>
      <c r="B821" s="526"/>
      <c r="C821" s="233"/>
      <c r="D821" s="18"/>
      <c r="E821" s="273"/>
      <c r="F821" s="172"/>
      <c r="G821" s="185"/>
      <c r="H821" s="172"/>
      <c r="I821" s="172"/>
      <c r="J821" s="173"/>
      <c r="K821" s="214"/>
      <c r="L821" s="185"/>
    </row>
    <row r="822" spans="1:12">
      <c r="A822" s="276">
        <v>818</v>
      </c>
      <c r="B822" s="528"/>
      <c r="C822" s="260"/>
      <c r="D822" s="23"/>
      <c r="E822" s="277"/>
      <c r="F822" s="174"/>
      <c r="G822" s="186"/>
      <c r="H822" s="174"/>
      <c r="I822" s="174"/>
      <c r="J822" s="175"/>
      <c r="K822" s="215"/>
      <c r="L822" s="186"/>
    </row>
    <row r="823" spans="1:12">
      <c r="A823" s="149">
        <v>819</v>
      </c>
      <c r="B823" s="526"/>
      <c r="C823" s="233"/>
      <c r="D823" s="18"/>
      <c r="E823" s="273"/>
      <c r="F823" s="172"/>
      <c r="G823" s="185"/>
      <c r="H823" s="172"/>
      <c r="I823" s="172"/>
      <c r="J823" s="173"/>
      <c r="K823" s="214"/>
      <c r="L823" s="185"/>
    </row>
    <row r="824" spans="1:12">
      <c r="A824" s="276">
        <v>820</v>
      </c>
      <c r="B824" s="528"/>
      <c r="C824" s="260"/>
      <c r="D824" s="23"/>
      <c r="E824" s="277"/>
      <c r="F824" s="174"/>
      <c r="G824" s="186"/>
      <c r="H824" s="174"/>
      <c r="I824" s="174"/>
      <c r="J824" s="175"/>
      <c r="K824" s="215"/>
      <c r="L824" s="186"/>
    </row>
    <row r="825" spans="1:12">
      <c r="A825" s="149">
        <v>821</v>
      </c>
      <c r="B825" s="526"/>
      <c r="C825" s="233"/>
      <c r="D825" s="18"/>
      <c r="E825" s="273"/>
      <c r="F825" s="172"/>
      <c r="G825" s="185"/>
      <c r="H825" s="172"/>
      <c r="I825" s="172"/>
      <c r="J825" s="173"/>
      <c r="K825" s="214"/>
      <c r="L825" s="185"/>
    </row>
    <row r="826" spans="1:12">
      <c r="A826" s="276">
        <v>822</v>
      </c>
      <c r="B826" s="528"/>
      <c r="C826" s="260"/>
      <c r="D826" s="23"/>
      <c r="E826" s="277"/>
      <c r="F826" s="174"/>
      <c r="G826" s="186"/>
      <c r="H826" s="174"/>
      <c r="I826" s="174"/>
      <c r="J826" s="175"/>
      <c r="K826" s="215"/>
      <c r="L826" s="186"/>
    </row>
    <row r="827" spans="1:12">
      <c r="A827" s="149">
        <v>823</v>
      </c>
      <c r="B827" s="526"/>
      <c r="C827" s="233"/>
      <c r="D827" s="18"/>
      <c r="E827" s="273"/>
      <c r="F827" s="172"/>
      <c r="G827" s="185"/>
      <c r="H827" s="172"/>
      <c r="I827" s="172"/>
      <c r="J827" s="173"/>
      <c r="K827" s="214"/>
      <c r="L827" s="185"/>
    </row>
    <row r="828" spans="1:12">
      <c r="A828" s="276">
        <v>824</v>
      </c>
      <c r="B828" s="528"/>
      <c r="C828" s="260"/>
      <c r="D828" s="23"/>
      <c r="E828" s="277"/>
      <c r="F828" s="174"/>
      <c r="G828" s="186"/>
      <c r="H828" s="174"/>
      <c r="I828" s="174"/>
      <c r="J828" s="175"/>
      <c r="K828" s="215"/>
      <c r="L828" s="186"/>
    </row>
    <row r="829" spans="1:12">
      <c r="A829" s="149">
        <v>825</v>
      </c>
      <c r="B829" s="526"/>
      <c r="C829" s="233"/>
      <c r="D829" s="18"/>
      <c r="E829" s="273"/>
      <c r="F829" s="172"/>
      <c r="G829" s="185"/>
      <c r="H829" s="172"/>
      <c r="I829" s="172"/>
      <c r="J829" s="173"/>
      <c r="K829" s="214"/>
      <c r="L829" s="185"/>
    </row>
    <row r="830" spans="1:12">
      <c r="A830" s="276">
        <v>826</v>
      </c>
      <c r="B830" s="528"/>
      <c r="C830" s="260"/>
      <c r="D830" s="23"/>
      <c r="E830" s="277"/>
      <c r="F830" s="174"/>
      <c r="G830" s="186"/>
      <c r="H830" s="174"/>
      <c r="I830" s="174"/>
      <c r="J830" s="175"/>
      <c r="K830" s="215"/>
      <c r="L830" s="186"/>
    </row>
    <row r="831" spans="1:12">
      <c r="A831" s="149">
        <v>827</v>
      </c>
      <c r="B831" s="526"/>
      <c r="C831" s="233"/>
      <c r="D831" s="18"/>
      <c r="E831" s="273"/>
      <c r="F831" s="172"/>
      <c r="G831" s="185"/>
      <c r="H831" s="172"/>
      <c r="I831" s="172"/>
      <c r="J831" s="173"/>
      <c r="K831" s="214"/>
      <c r="L831" s="185"/>
    </row>
    <row r="832" spans="1:12">
      <c r="A832" s="276">
        <v>828</v>
      </c>
      <c r="B832" s="528"/>
      <c r="C832" s="260"/>
      <c r="D832" s="23"/>
      <c r="E832" s="277"/>
      <c r="F832" s="174"/>
      <c r="G832" s="186"/>
      <c r="H832" s="174"/>
      <c r="I832" s="174"/>
      <c r="J832" s="175"/>
      <c r="K832" s="215"/>
      <c r="L832" s="186"/>
    </row>
    <row r="833" spans="1:12">
      <c r="A833" s="149">
        <v>829</v>
      </c>
      <c r="B833" s="526"/>
      <c r="C833" s="233"/>
      <c r="D833" s="18"/>
      <c r="E833" s="273"/>
      <c r="F833" s="172"/>
      <c r="G833" s="185"/>
      <c r="H833" s="172"/>
      <c r="I833" s="172"/>
      <c r="J833" s="173"/>
      <c r="K833" s="214"/>
      <c r="L833" s="185"/>
    </row>
    <row r="834" spans="1:12">
      <c r="A834" s="276">
        <v>830</v>
      </c>
      <c r="B834" s="528"/>
      <c r="C834" s="260"/>
      <c r="D834" s="23"/>
      <c r="E834" s="277"/>
      <c r="F834" s="174"/>
      <c r="G834" s="186"/>
      <c r="H834" s="174"/>
      <c r="I834" s="174"/>
      <c r="J834" s="175"/>
      <c r="K834" s="215"/>
      <c r="L834" s="186"/>
    </row>
    <row r="835" spans="1:12">
      <c r="A835" s="149">
        <v>831</v>
      </c>
      <c r="B835" s="526"/>
      <c r="C835" s="233"/>
      <c r="D835" s="18"/>
      <c r="E835" s="273"/>
      <c r="F835" s="172"/>
      <c r="G835" s="185"/>
      <c r="H835" s="172"/>
      <c r="I835" s="172"/>
      <c r="J835" s="173"/>
      <c r="K835" s="214"/>
      <c r="L835" s="185"/>
    </row>
    <row r="836" spans="1:12">
      <c r="A836" s="276">
        <v>832</v>
      </c>
      <c r="B836" s="528"/>
      <c r="C836" s="260"/>
      <c r="D836" s="23"/>
      <c r="E836" s="277"/>
      <c r="F836" s="174"/>
      <c r="G836" s="186"/>
      <c r="H836" s="174"/>
      <c r="I836" s="174"/>
      <c r="J836" s="175"/>
      <c r="K836" s="215"/>
      <c r="L836" s="186"/>
    </row>
    <row r="837" spans="1:12">
      <c r="A837" s="149">
        <v>833</v>
      </c>
      <c r="B837" s="526"/>
      <c r="C837" s="233"/>
      <c r="D837" s="18"/>
      <c r="E837" s="273"/>
      <c r="F837" s="172"/>
      <c r="G837" s="185"/>
      <c r="H837" s="172"/>
      <c r="I837" s="172"/>
      <c r="J837" s="173"/>
      <c r="K837" s="214"/>
      <c r="L837" s="185"/>
    </row>
    <row r="838" spans="1:12">
      <c r="A838" s="276">
        <v>834</v>
      </c>
      <c r="B838" s="528"/>
      <c r="C838" s="260"/>
      <c r="D838" s="23"/>
      <c r="E838" s="277"/>
      <c r="F838" s="174"/>
      <c r="G838" s="186"/>
      <c r="H838" s="174"/>
      <c r="I838" s="174"/>
      <c r="J838" s="175"/>
      <c r="K838" s="215"/>
      <c r="L838" s="186"/>
    </row>
    <row r="839" spans="1:12">
      <c r="A839" s="149">
        <v>835</v>
      </c>
      <c r="B839" s="526"/>
      <c r="C839" s="233"/>
      <c r="D839" s="18"/>
      <c r="E839" s="273"/>
      <c r="F839" s="172"/>
      <c r="G839" s="185"/>
      <c r="H839" s="172"/>
      <c r="I839" s="172"/>
      <c r="J839" s="173"/>
      <c r="K839" s="214"/>
      <c r="L839" s="185"/>
    </row>
    <row r="840" spans="1:12">
      <c r="A840" s="276">
        <v>836</v>
      </c>
      <c r="B840" s="528"/>
      <c r="C840" s="260"/>
      <c r="D840" s="23"/>
      <c r="E840" s="277"/>
      <c r="F840" s="174"/>
      <c r="G840" s="186"/>
      <c r="H840" s="174"/>
      <c r="I840" s="174"/>
      <c r="J840" s="175"/>
      <c r="K840" s="215"/>
      <c r="L840" s="186"/>
    </row>
    <row r="841" spans="1:12">
      <c r="A841" s="149">
        <v>837</v>
      </c>
      <c r="B841" s="526"/>
      <c r="C841" s="233"/>
      <c r="D841" s="18"/>
      <c r="E841" s="273"/>
      <c r="F841" s="172"/>
      <c r="G841" s="185"/>
      <c r="H841" s="172"/>
      <c r="I841" s="172"/>
      <c r="J841" s="173"/>
      <c r="K841" s="214"/>
      <c r="L841" s="185"/>
    </row>
    <row r="842" spans="1:12">
      <c r="A842" s="276">
        <v>838</v>
      </c>
      <c r="B842" s="528"/>
      <c r="C842" s="260"/>
      <c r="D842" s="23"/>
      <c r="E842" s="277"/>
      <c r="F842" s="174"/>
      <c r="G842" s="186"/>
      <c r="H842" s="174"/>
      <c r="I842" s="174"/>
      <c r="J842" s="175"/>
      <c r="K842" s="215"/>
      <c r="L842" s="186"/>
    </row>
    <row r="843" spans="1:12">
      <c r="A843" s="149">
        <v>839</v>
      </c>
      <c r="B843" s="526"/>
      <c r="C843" s="233"/>
      <c r="D843" s="18"/>
      <c r="E843" s="273"/>
      <c r="F843" s="172"/>
      <c r="G843" s="185"/>
      <c r="H843" s="172"/>
      <c r="I843" s="172"/>
      <c r="J843" s="173"/>
      <c r="K843" s="214"/>
      <c r="L843" s="185"/>
    </row>
    <row r="844" spans="1:12">
      <c r="A844" s="276">
        <v>840</v>
      </c>
      <c r="B844" s="528"/>
      <c r="C844" s="260"/>
      <c r="D844" s="23"/>
      <c r="E844" s="277"/>
      <c r="F844" s="174"/>
      <c r="G844" s="186"/>
      <c r="H844" s="174"/>
      <c r="I844" s="174"/>
      <c r="J844" s="175"/>
      <c r="K844" s="215"/>
      <c r="L844" s="186"/>
    </row>
    <row r="845" spans="1:12">
      <c r="A845" s="149">
        <v>841</v>
      </c>
      <c r="B845" s="526"/>
      <c r="C845" s="233"/>
      <c r="D845" s="18"/>
      <c r="E845" s="273"/>
      <c r="F845" s="172"/>
      <c r="G845" s="185"/>
      <c r="H845" s="172"/>
      <c r="I845" s="172"/>
      <c r="J845" s="173"/>
      <c r="K845" s="214"/>
      <c r="L845" s="185"/>
    </row>
    <row r="846" spans="1:12">
      <c r="A846" s="276">
        <v>842</v>
      </c>
      <c r="B846" s="528"/>
      <c r="C846" s="260"/>
      <c r="D846" s="23"/>
      <c r="E846" s="277"/>
      <c r="F846" s="174"/>
      <c r="G846" s="186"/>
      <c r="H846" s="174"/>
      <c r="I846" s="174"/>
      <c r="J846" s="175"/>
      <c r="K846" s="215"/>
      <c r="L846" s="186"/>
    </row>
    <row r="847" spans="1:12">
      <c r="A847" s="149">
        <v>843</v>
      </c>
      <c r="B847" s="526"/>
      <c r="C847" s="233"/>
      <c r="D847" s="18"/>
      <c r="E847" s="273"/>
      <c r="F847" s="172"/>
      <c r="G847" s="185"/>
      <c r="H847" s="172"/>
      <c r="I847" s="172"/>
      <c r="J847" s="173"/>
      <c r="K847" s="214"/>
      <c r="L847" s="185"/>
    </row>
    <row r="848" spans="1:12">
      <c r="A848" s="276">
        <v>844</v>
      </c>
      <c r="B848" s="528"/>
      <c r="C848" s="260"/>
      <c r="D848" s="23"/>
      <c r="E848" s="277"/>
      <c r="F848" s="174"/>
      <c r="G848" s="186"/>
      <c r="H848" s="174"/>
      <c r="I848" s="174"/>
      <c r="J848" s="175"/>
      <c r="K848" s="215"/>
      <c r="L848" s="186"/>
    </row>
    <row r="849" spans="1:12">
      <c r="A849" s="149">
        <v>845</v>
      </c>
      <c r="B849" s="526"/>
      <c r="C849" s="233"/>
      <c r="D849" s="18"/>
      <c r="E849" s="273"/>
      <c r="F849" s="172"/>
      <c r="G849" s="185"/>
      <c r="H849" s="172"/>
      <c r="I849" s="172"/>
      <c r="J849" s="173"/>
      <c r="K849" s="214"/>
      <c r="L849" s="185"/>
    </row>
    <row r="850" spans="1:12">
      <c r="A850" s="276">
        <v>846</v>
      </c>
      <c r="B850" s="528"/>
      <c r="C850" s="260"/>
      <c r="D850" s="23"/>
      <c r="E850" s="277"/>
      <c r="F850" s="174"/>
      <c r="G850" s="186"/>
      <c r="H850" s="174"/>
      <c r="I850" s="174"/>
      <c r="J850" s="175"/>
      <c r="K850" s="215"/>
      <c r="L850" s="186"/>
    </row>
    <row r="851" spans="1:12">
      <c r="A851" s="149">
        <v>847</v>
      </c>
      <c r="B851" s="526"/>
      <c r="C851" s="233"/>
      <c r="D851" s="18"/>
      <c r="E851" s="273"/>
      <c r="F851" s="172"/>
      <c r="G851" s="185"/>
      <c r="H851" s="172"/>
      <c r="I851" s="172"/>
      <c r="J851" s="173"/>
      <c r="K851" s="214"/>
      <c r="L851" s="185"/>
    </row>
    <row r="852" spans="1:12">
      <c r="A852" s="276">
        <v>848</v>
      </c>
      <c r="B852" s="528"/>
      <c r="C852" s="260"/>
      <c r="D852" s="23"/>
      <c r="E852" s="277"/>
      <c r="F852" s="174"/>
      <c r="G852" s="186"/>
      <c r="H852" s="174"/>
      <c r="I852" s="174"/>
      <c r="J852" s="175"/>
      <c r="K852" s="215"/>
      <c r="L852" s="186"/>
    </row>
    <row r="853" spans="1:12">
      <c r="A853" s="149">
        <v>849</v>
      </c>
      <c r="B853" s="526"/>
      <c r="C853" s="233"/>
      <c r="D853" s="18"/>
      <c r="E853" s="273"/>
      <c r="F853" s="172"/>
      <c r="G853" s="185"/>
      <c r="H853" s="172"/>
      <c r="I853" s="172"/>
      <c r="J853" s="173"/>
      <c r="K853" s="214"/>
      <c r="L853" s="185"/>
    </row>
    <row r="854" spans="1:12">
      <c r="A854" s="276">
        <v>850</v>
      </c>
      <c r="B854" s="528"/>
      <c r="C854" s="260"/>
      <c r="D854" s="23"/>
      <c r="E854" s="277"/>
      <c r="F854" s="174"/>
      <c r="G854" s="186"/>
      <c r="H854" s="174"/>
      <c r="I854" s="174"/>
      <c r="J854" s="175"/>
      <c r="K854" s="215"/>
      <c r="L854" s="186"/>
    </row>
    <row r="855" spans="1:12">
      <c r="A855" s="149">
        <v>851</v>
      </c>
      <c r="B855" s="526"/>
      <c r="C855" s="233"/>
      <c r="D855" s="18"/>
      <c r="E855" s="273"/>
      <c r="F855" s="172"/>
      <c r="G855" s="185"/>
      <c r="H855" s="172"/>
      <c r="I855" s="172"/>
      <c r="J855" s="173"/>
      <c r="K855" s="214"/>
      <c r="L855" s="185"/>
    </row>
    <row r="856" spans="1:12">
      <c r="A856" s="276">
        <v>852</v>
      </c>
      <c r="B856" s="528"/>
      <c r="C856" s="260"/>
      <c r="D856" s="23"/>
      <c r="E856" s="277"/>
      <c r="F856" s="174"/>
      <c r="G856" s="186"/>
      <c r="H856" s="174"/>
      <c r="I856" s="174"/>
      <c r="J856" s="175"/>
      <c r="K856" s="215"/>
      <c r="L856" s="186"/>
    </row>
    <row r="857" spans="1:12">
      <c r="A857" s="149">
        <v>853</v>
      </c>
      <c r="B857" s="526"/>
      <c r="C857" s="233"/>
      <c r="D857" s="18"/>
      <c r="E857" s="273"/>
      <c r="F857" s="172"/>
      <c r="G857" s="185"/>
      <c r="H857" s="172"/>
      <c r="I857" s="172"/>
      <c r="J857" s="173"/>
      <c r="K857" s="214"/>
      <c r="L857" s="185"/>
    </row>
    <row r="858" spans="1:12">
      <c r="A858" s="276">
        <v>854</v>
      </c>
      <c r="B858" s="528"/>
      <c r="C858" s="260"/>
      <c r="D858" s="23"/>
      <c r="E858" s="277"/>
      <c r="F858" s="174"/>
      <c r="G858" s="186"/>
      <c r="H858" s="174"/>
      <c r="I858" s="174"/>
      <c r="J858" s="175"/>
      <c r="K858" s="215"/>
      <c r="L858" s="186"/>
    </row>
    <row r="859" spans="1:12">
      <c r="A859" s="149">
        <v>855</v>
      </c>
      <c r="B859" s="526"/>
      <c r="C859" s="233"/>
      <c r="D859" s="18"/>
      <c r="E859" s="273"/>
      <c r="F859" s="172"/>
      <c r="G859" s="185"/>
      <c r="H859" s="172"/>
      <c r="I859" s="172"/>
      <c r="J859" s="173"/>
      <c r="K859" s="214"/>
      <c r="L859" s="185"/>
    </row>
    <row r="860" spans="1:12">
      <c r="A860" s="276">
        <v>856</v>
      </c>
      <c r="B860" s="528"/>
      <c r="C860" s="260"/>
      <c r="D860" s="23"/>
      <c r="E860" s="277"/>
      <c r="F860" s="174"/>
      <c r="G860" s="186"/>
      <c r="H860" s="174"/>
      <c r="I860" s="174"/>
      <c r="J860" s="175"/>
      <c r="K860" s="215"/>
      <c r="L860" s="186"/>
    </row>
    <row r="861" spans="1:12">
      <c r="A861" s="149">
        <v>857</v>
      </c>
      <c r="B861" s="526"/>
      <c r="C861" s="233"/>
      <c r="D861" s="18"/>
      <c r="E861" s="273"/>
      <c r="F861" s="172"/>
      <c r="G861" s="185"/>
      <c r="H861" s="172"/>
      <c r="I861" s="172"/>
      <c r="J861" s="173"/>
      <c r="K861" s="214"/>
      <c r="L861" s="185"/>
    </row>
    <row r="862" spans="1:12">
      <c r="A862" s="276">
        <v>858</v>
      </c>
      <c r="B862" s="528"/>
      <c r="C862" s="260"/>
      <c r="D862" s="23"/>
      <c r="E862" s="277"/>
      <c r="F862" s="174"/>
      <c r="G862" s="186"/>
      <c r="H862" s="174"/>
      <c r="I862" s="174"/>
      <c r="J862" s="175"/>
      <c r="K862" s="215"/>
      <c r="L862" s="186"/>
    </row>
    <row r="863" spans="1:12">
      <c r="A863" s="149">
        <v>859</v>
      </c>
      <c r="B863" s="526"/>
      <c r="C863" s="233"/>
      <c r="D863" s="18"/>
      <c r="E863" s="273"/>
      <c r="F863" s="172"/>
      <c r="G863" s="185"/>
      <c r="H863" s="172"/>
      <c r="I863" s="172"/>
      <c r="J863" s="173"/>
      <c r="K863" s="214"/>
      <c r="L863" s="185"/>
    </row>
    <row r="864" spans="1:12">
      <c r="A864" s="276">
        <v>860</v>
      </c>
      <c r="B864" s="528"/>
      <c r="C864" s="260"/>
      <c r="D864" s="23"/>
      <c r="E864" s="277"/>
      <c r="F864" s="174"/>
      <c r="G864" s="186"/>
      <c r="H864" s="174"/>
      <c r="I864" s="174"/>
      <c r="J864" s="175"/>
      <c r="K864" s="215"/>
      <c r="L864" s="186"/>
    </row>
    <row r="865" spans="1:12">
      <c r="A865" s="149">
        <v>861</v>
      </c>
      <c r="B865" s="526"/>
      <c r="C865" s="233"/>
      <c r="D865" s="18"/>
      <c r="E865" s="273"/>
      <c r="F865" s="172"/>
      <c r="G865" s="185"/>
      <c r="H865" s="172"/>
      <c r="I865" s="172"/>
      <c r="J865" s="173"/>
      <c r="K865" s="214"/>
      <c r="L865" s="185"/>
    </row>
    <row r="866" spans="1:12">
      <c r="A866" s="276">
        <v>862</v>
      </c>
      <c r="B866" s="528"/>
      <c r="C866" s="260"/>
      <c r="D866" s="23"/>
      <c r="E866" s="277"/>
      <c r="F866" s="174"/>
      <c r="G866" s="186"/>
      <c r="H866" s="174"/>
      <c r="I866" s="174"/>
      <c r="J866" s="175"/>
      <c r="K866" s="215"/>
      <c r="L866" s="186"/>
    </row>
    <row r="867" spans="1:12">
      <c r="A867" s="149">
        <v>863</v>
      </c>
      <c r="B867" s="526"/>
      <c r="C867" s="233"/>
      <c r="D867" s="18"/>
      <c r="E867" s="273"/>
      <c r="F867" s="172"/>
      <c r="G867" s="185"/>
      <c r="H867" s="172"/>
      <c r="I867" s="172"/>
      <c r="J867" s="173"/>
      <c r="K867" s="214"/>
      <c r="L867" s="185"/>
    </row>
    <row r="868" spans="1:12">
      <c r="A868" s="276">
        <v>864</v>
      </c>
      <c r="B868" s="528"/>
      <c r="C868" s="260"/>
      <c r="D868" s="23"/>
      <c r="E868" s="277"/>
      <c r="F868" s="174"/>
      <c r="G868" s="186"/>
      <c r="H868" s="174"/>
      <c r="I868" s="174"/>
      <c r="J868" s="175"/>
      <c r="K868" s="215"/>
      <c r="L868" s="186"/>
    </row>
    <row r="869" spans="1:12">
      <c r="A869" s="149">
        <v>865</v>
      </c>
      <c r="B869" s="526"/>
      <c r="C869" s="233"/>
      <c r="D869" s="18"/>
      <c r="E869" s="273"/>
      <c r="F869" s="172"/>
      <c r="G869" s="185"/>
      <c r="H869" s="172"/>
      <c r="I869" s="172"/>
      <c r="J869" s="173"/>
      <c r="K869" s="214"/>
      <c r="L869" s="185"/>
    </row>
    <row r="870" spans="1:12">
      <c r="A870" s="276">
        <v>866</v>
      </c>
      <c r="B870" s="528"/>
      <c r="C870" s="260"/>
      <c r="D870" s="23"/>
      <c r="E870" s="277"/>
      <c r="F870" s="174"/>
      <c r="G870" s="186"/>
      <c r="H870" s="174"/>
      <c r="I870" s="174"/>
      <c r="J870" s="175"/>
      <c r="K870" s="215"/>
      <c r="L870" s="186"/>
    </row>
    <row r="871" spans="1:12">
      <c r="A871" s="149">
        <v>867</v>
      </c>
      <c r="B871" s="526"/>
      <c r="C871" s="233"/>
      <c r="D871" s="18"/>
      <c r="E871" s="273"/>
      <c r="F871" s="172"/>
      <c r="G871" s="185"/>
      <c r="H871" s="172"/>
      <c r="I871" s="172"/>
      <c r="J871" s="173"/>
      <c r="K871" s="214"/>
      <c r="L871" s="185"/>
    </row>
    <row r="872" spans="1:12">
      <c r="A872" s="276">
        <v>868</v>
      </c>
      <c r="B872" s="528"/>
      <c r="C872" s="260"/>
      <c r="D872" s="23"/>
      <c r="E872" s="277"/>
      <c r="F872" s="174"/>
      <c r="G872" s="186"/>
      <c r="H872" s="174"/>
      <c r="I872" s="174"/>
      <c r="J872" s="175"/>
      <c r="K872" s="215"/>
      <c r="L872" s="186"/>
    </row>
    <row r="873" spans="1:12">
      <c r="A873" s="149">
        <v>869</v>
      </c>
      <c r="B873" s="526"/>
      <c r="C873" s="233"/>
      <c r="D873" s="18"/>
      <c r="E873" s="273"/>
      <c r="F873" s="172"/>
      <c r="G873" s="185"/>
      <c r="H873" s="172"/>
      <c r="I873" s="172"/>
      <c r="J873" s="173"/>
      <c r="K873" s="214"/>
      <c r="L873" s="185"/>
    </row>
    <row r="874" spans="1:12">
      <c r="A874" s="276">
        <v>870</v>
      </c>
      <c r="B874" s="528"/>
      <c r="C874" s="260"/>
      <c r="D874" s="23"/>
      <c r="E874" s="277"/>
      <c r="F874" s="174"/>
      <c r="G874" s="186"/>
      <c r="H874" s="174"/>
      <c r="I874" s="174"/>
      <c r="J874" s="175"/>
      <c r="K874" s="215"/>
      <c r="L874" s="186"/>
    </row>
    <row r="875" spans="1:12">
      <c r="A875" s="149">
        <v>871</v>
      </c>
      <c r="B875" s="526"/>
      <c r="C875" s="233"/>
      <c r="D875" s="18"/>
      <c r="E875" s="273"/>
      <c r="F875" s="172"/>
      <c r="G875" s="185"/>
      <c r="H875" s="172"/>
      <c r="I875" s="172"/>
      <c r="J875" s="173"/>
      <c r="K875" s="214"/>
      <c r="L875" s="185"/>
    </row>
    <row r="876" spans="1:12">
      <c r="A876" s="276">
        <v>872</v>
      </c>
      <c r="B876" s="528"/>
      <c r="C876" s="260"/>
      <c r="D876" s="23"/>
      <c r="E876" s="277"/>
      <c r="F876" s="174"/>
      <c r="G876" s="186"/>
      <c r="H876" s="174"/>
      <c r="I876" s="174"/>
      <c r="J876" s="175"/>
      <c r="K876" s="215"/>
      <c r="L876" s="186"/>
    </row>
    <row r="877" spans="1:12">
      <c r="A877" s="149">
        <v>873</v>
      </c>
      <c r="B877" s="526"/>
      <c r="C877" s="233"/>
      <c r="D877" s="18"/>
      <c r="E877" s="273"/>
      <c r="F877" s="172"/>
      <c r="G877" s="185"/>
      <c r="H877" s="172"/>
      <c r="I877" s="172"/>
      <c r="J877" s="173"/>
      <c r="K877" s="214"/>
      <c r="L877" s="185"/>
    </row>
    <row r="878" spans="1:12">
      <c r="A878" s="276">
        <v>874</v>
      </c>
      <c r="B878" s="528"/>
      <c r="C878" s="260"/>
      <c r="D878" s="23"/>
      <c r="E878" s="277"/>
      <c r="F878" s="174"/>
      <c r="G878" s="186"/>
      <c r="H878" s="174"/>
      <c r="I878" s="174"/>
      <c r="J878" s="175"/>
      <c r="K878" s="215"/>
      <c r="L878" s="186"/>
    </row>
    <row r="879" spans="1:12">
      <c r="A879" s="149">
        <v>875</v>
      </c>
      <c r="B879" s="526"/>
      <c r="C879" s="233"/>
      <c r="D879" s="18"/>
      <c r="E879" s="273"/>
      <c r="F879" s="172"/>
      <c r="G879" s="185"/>
      <c r="H879" s="172"/>
      <c r="I879" s="172"/>
      <c r="J879" s="173"/>
      <c r="K879" s="214"/>
      <c r="L879" s="185"/>
    </row>
    <row r="880" spans="1:12">
      <c r="A880" s="276">
        <v>876</v>
      </c>
      <c r="B880" s="528"/>
      <c r="C880" s="260"/>
      <c r="D880" s="23"/>
      <c r="E880" s="277"/>
      <c r="F880" s="174"/>
      <c r="G880" s="186"/>
      <c r="H880" s="174"/>
      <c r="I880" s="174"/>
      <c r="J880" s="175"/>
      <c r="K880" s="215"/>
      <c r="L880" s="186"/>
    </row>
    <row r="881" spans="1:12">
      <c r="A881" s="149">
        <v>877</v>
      </c>
      <c r="B881" s="526"/>
      <c r="C881" s="233"/>
      <c r="D881" s="18"/>
      <c r="E881" s="273"/>
      <c r="F881" s="172"/>
      <c r="G881" s="185"/>
      <c r="H881" s="172"/>
      <c r="I881" s="172"/>
      <c r="J881" s="173"/>
      <c r="K881" s="214"/>
      <c r="L881" s="185"/>
    </row>
    <row r="882" spans="1:12">
      <c r="A882" s="276">
        <v>878</v>
      </c>
      <c r="B882" s="528"/>
      <c r="C882" s="260"/>
      <c r="D882" s="23"/>
      <c r="E882" s="277"/>
      <c r="F882" s="174"/>
      <c r="G882" s="186"/>
      <c r="H882" s="174"/>
      <c r="I882" s="174"/>
      <c r="J882" s="175"/>
      <c r="K882" s="215"/>
      <c r="L882" s="186"/>
    </row>
    <row r="883" spans="1:12">
      <c r="A883" s="149">
        <v>879</v>
      </c>
      <c r="B883" s="526"/>
      <c r="C883" s="233"/>
      <c r="D883" s="18"/>
      <c r="E883" s="273"/>
      <c r="F883" s="172"/>
      <c r="G883" s="185"/>
      <c r="H883" s="172"/>
      <c r="I883" s="172"/>
      <c r="J883" s="173"/>
      <c r="K883" s="214"/>
      <c r="L883" s="185"/>
    </row>
    <row r="884" spans="1:12">
      <c r="A884" s="276">
        <v>880</v>
      </c>
      <c r="B884" s="528"/>
      <c r="C884" s="260"/>
      <c r="D884" s="23"/>
      <c r="E884" s="277"/>
      <c r="F884" s="174"/>
      <c r="G884" s="186"/>
      <c r="H884" s="174"/>
      <c r="I884" s="174"/>
      <c r="J884" s="175"/>
      <c r="K884" s="215"/>
      <c r="L884" s="186"/>
    </row>
    <row r="885" spans="1:12">
      <c r="A885" s="149">
        <v>881</v>
      </c>
      <c r="B885" s="526"/>
      <c r="C885" s="233"/>
      <c r="D885" s="18"/>
      <c r="E885" s="273"/>
      <c r="F885" s="172"/>
      <c r="G885" s="185"/>
      <c r="H885" s="172"/>
      <c r="I885" s="172"/>
      <c r="J885" s="173"/>
      <c r="K885" s="214"/>
      <c r="L885" s="185"/>
    </row>
    <row r="886" spans="1:12">
      <c r="A886" s="276">
        <v>882</v>
      </c>
      <c r="B886" s="528"/>
      <c r="C886" s="260"/>
      <c r="D886" s="23"/>
      <c r="E886" s="277"/>
      <c r="F886" s="174"/>
      <c r="G886" s="186"/>
      <c r="H886" s="174"/>
      <c r="I886" s="174"/>
      <c r="J886" s="175"/>
      <c r="K886" s="215"/>
      <c r="L886" s="186"/>
    </row>
    <row r="887" spans="1:12">
      <c r="A887" s="149">
        <v>883</v>
      </c>
      <c r="B887" s="526"/>
      <c r="C887" s="233"/>
      <c r="D887" s="18"/>
      <c r="E887" s="273"/>
      <c r="F887" s="172"/>
      <c r="G887" s="185"/>
      <c r="H887" s="172"/>
      <c r="I887" s="172"/>
      <c r="J887" s="173"/>
      <c r="K887" s="214"/>
      <c r="L887" s="185"/>
    </row>
    <row r="888" spans="1:12">
      <c r="A888" s="276">
        <v>884</v>
      </c>
      <c r="B888" s="528"/>
      <c r="C888" s="260"/>
      <c r="D888" s="23"/>
      <c r="E888" s="277"/>
      <c r="F888" s="174"/>
      <c r="G888" s="186"/>
      <c r="H888" s="174"/>
      <c r="I888" s="174"/>
      <c r="J888" s="175"/>
      <c r="K888" s="215"/>
      <c r="L888" s="186"/>
    </row>
    <row r="889" spans="1:12">
      <c r="A889" s="149">
        <v>885</v>
      </c>
      <c r="B889" s="526"/>
      <c r="C889" s="233"/>
      <c r="D889" s="18"/>
      <c r="E889" s="273"/>
      <c r="F889" s="172"/>
      <c r="G889" s="185"/>
      <c r="H889" s="172"/>
      <c r="I889" s="172"/>
      <c r="J889" s="173"/>
      <c r="K889" s="214"/>
      <c r="L889" s="185"/>
    </row>
    <row r="890" spans="1:12">
      <c r="A890" s="276">
        <v>886</v>
      </c>
      <c r="B890" s="528"/>
      <c r="C890" s="260"/>
      <c r="D890" s="23"/>
      <c r="E890" s="277"/>
      <c r="F890" s="174"/>
      <c r="G890" s="186"/>
      <c r="H890" s="174"/>
      <c r="I890" s="174"/>
      <c r="J890" s="175"/>
      <c r="K890" s="215"/>
      <c r="L890" s="186"/>
    </row>
    <row r="891" spans="1:12">
      <c r="A891" s="149">
        <v>887</v>
      </c>
      <c r="B891" s="526"/>
      <c r="C891" s="233"/>
      <c r="D891" s="18"/>
      <c r="E891" s="273"/>
      <c r="F891" s="172"/>
      <c r="G891" s="185"/>
      <c r="H891" s="172"/>
      <c r="I891" s="172"/>
      <c r="J891" s="173"/>
      <c r="K891" s="214"/>
      <c r="L891" s="185"/>
    </row>
    <row r="892" spans="1:12">
      <c r="A892" s="276">
        <v>888</v>
      </c>
      <c r="B892" s="528"/>
      <c r="C892" s="260"/>
      <c r="D892" s="23"/>
      <c r="E892" s="277"/>
      <c r="F892" s="174"/>
      <c r="G892" s="186"/>
      <c r="H892" s="174"/>
      <c r="I892" s="174"/>
      <c r="J892" s="175"/>
      <c r="K892" s="215"/>
      <c r="L892" s="186"/>
    </row>
    <row r="893" spans="1:12">
      <c r="A893" s="149">
        <v>889</v>
      </c>
      <c r="B893" s="526"/>
      <c r="C893" s="233"/>
      <c r="D893" s="18"/>
      <c r="E893" s="273"/>
      <c r="F893" s="172"/>
      <c r="G893" s="185"/>
      <c r="H893" s="172"/>
      <c r="I893" s="172"/>
      <c r="J893" s="173"/>
      <c r="K893" s="214"/>
      <c r="L893" s="185"/>
    </row>
    <row r="894" spans="1:12">
      <c r="A894" s="276">
        <v>890</v>
      </c>
      <c r="B894" s="528"/>
      <c r="C894" s="260"/>
      <c r="D894" s="23"/>
      <c r="E894" s="277"/>
      <c r="F894" s="174"/>
      <c r="G894" s="186"/>
      <c r="H894" s="174"/>
      <c r="I894" s="174"/>
      <c r="J894" s="175"/>
      <c r="K894" s="215"/>
      <c r="L894" s="186"/>
    </row>
    <row r="895" spans="1:12">
      <c r="A895" s="149">
        <v>891</v>
      </c>
      <c r="B895" s="526"/>
      <c r="C895" s="233"/>
      <c r="D895" s="18"/>
      <c r="E895" s="273"/>
      <c r="F895" s="172"/>
      <c r="G895" s="185"/>
      <c r="H895" s="172"/>
      <c r="I895" s="172"/>
      <c r="J895" s="173"/>
      <c r="K895" s="214"/>
      <c r="L895" s="185"/>
    </row>
    <row r="896" spans="1:12">
      <c r="A896" s="276">
        <v>892</v>
      </c>
      <c r="B896" s="528"/>
      <c r="C896" s="260"/>
      <c r="D896" s="23"/>
      <c r="E896" s="277"/>
      <c r="F896" s="174"/>
      <c r="G896" s="186"/>
      <c r="H896" s="174"/>
      <c r="I896" s="174"/>
      <c r="J896" s="175"/>
      <c r="K896" s="215"/>
      <c r="L896" s="186"/>
    </row>
    <row r="897" spans="1:12">
      <c r="A897" s="149">
        <v>893</v>
      </c>
      <c r="B897" s="526"/>
      <c r="C897" s="233"/>
      <c r="D897" s="18"/>
      <c r="E897" s="273"/>
      <c r="F897" s="172"/>
      <c r="G897" s="185"/>
      <c r="H897" s="172"/>
      <c r="I897" s="172"/>
      <c r="J897" s="173"/>
      <c r="K897" s="214"/>
      <c r="L897" s="185"/>
    </row>
    <row r="898" spans="1:12">
      <c r="A898" s="276">
        <v>894</v>
      </c>
      <c r="B898" s="528"/>
      <c r="C898" s="260"/>
      <c r="D898" s="23"/>
      <c r="E898" s="277"/>
      <c r="F898" s="174"/>
      <c r="G898" s="186"/>
      <c r="H898" s="174"/>
      <c r="I898" s="174"/>
      <c r="J898" s="175"/>
      <c r="K898" s="215"/>
      <c r="L898" s="186"/>
    </row>
    <row r="899" spans="1:12">
      <c r="A899" s="149">
        <v>895</v>
      </c>
      <c r="B899" s="526"/>
      <c r="C899" s="233"/>
      <c r="D899" s="18"/>
      <c r="E899" s="273"/>
      <c r="F899" s="172"/>
      <c r="G899" s="185"/>
      <c r="H899" s="172"/>
      <c r="I899" s="172"/>
      <c r="J899" s="173"/>
      <c r="K899" s="214"/>
      <c r="L899" s="185"/>
    </row>
    <row r="900" spans="1:12">
      <c r="A900" s="276">
        <v>896</v>
      </c>
      <c r="B900" s="528"/>
      <c r="C900" s="260"/>
      <c r="D900" s="23"/>
      <c r="E900" s="277"/>
      <c r="F900" s="174"/>
      <c r="G900" s="186"/>
      <c r="H900" s="174"/>
      <c r="I900" s="174"/>
      <c r="J900" s="175"/>
      <c r="K900" s="215"/>
      <c r="L900" s="186"/>
    </row>
    <row r="901" spans="1:12">
      <c r="A901" s="149">
        <v>897</v>
      </c>
      <c r="B901" s="526"/>
      <c r="C901" s="233"/>
      <c r="D901" s="18"/>
      <c r="E901" s="273"/>
      <c r="F901" s="172"/>
      <c r="G901" s="185"/>
      <c r="H901" s="172"/>
      <c r="I901" s="172"/>
      <c r="J901" s="173"/>
      <c r="K901" s="214"/>
      <c r="L901" s="185"/>
    </row>
    <row r="902" spans="1:12">
      <c r="A902" s="276">
        <v>898</v>
      </c>
      <c r="B902" s="528"/>
      <c r="C902" s="260"/>
      <c r="D902" s="23"/>
      <c r="E902" s="277"/>
      <c r="F902" s="174"/>
      <c r="G902" s="186"/>
      <c r="H902" s="174"/>
      <c r="I902" s="174"/>
      <c r="J902" s="175"/>
      <c r="K902" s="215"/>
      <c r="L902" s="186"/>
    </row>
    <row r="903" spans="1:12">
      <c r="A903" s="149">
        <v>899</v>
      </c>
      <c r="B903" s="526"/>
      <c r="C903" s="233"/>
      <c r="D903" s="18"/>
      <c r="E903" s="273"/>
      <c r="F903" s="172"/>
      <c r="G903" s="185"/>
      <c r="H903" s="172"/>
      <c r="I903" s="172"/>
      <c r="J903" s="173"/>
      <c r="K903" s="214"/>
      <c r="L903" s="185"/>
    </row>
    <row r="904" spans="1:12">
      <c r="A904" s="276">
        <v>900</v>
      </c>
      <c r="B904" s="528"/>
      <c r="C904" s="260"/>
      <c r="D904" s="23"/>
      <c r="E904" s="277"/>
      <c r="F904" s="174"/>
      <c r="G904" s="186"/>
      <c r="H904" s="174"/>
      <c r="I904" s="174"/>
      <c r="J904" s="175"/>
      <c r="K904" s="215"/>
      <c r="L904" s="186"/>
    </row>
    <row r="905" spans="1:12">
      <c r="A905" s="149">
        <v>901</v>
      </c>
      <c r="B905" s="526"/>
      <c r="C905" s="233"/>
      <c r="D905" s="18"/>
      <c r="E905" s="273"/>
      <c r="F905" s="172"/>
      <c r="G905" s="185"/>
      <c r="H905" s="172"/>
      <c r="I905" s="172"/>
      <c r="J905" s="173"/>
      <c r="K905" s="214"/>
      <c r="L905" s="185"/>
    </row>
    <row r="906" spans="1:12">
      <c r="A906" s="276">
        <v>902</v>
      </c>
      <c r="B906" s="528"/>
      <c r="C906" s="260"/>
      <c r="D906" s="23"/>
      <c r="E906" s="277"/>
      <c r="F906" s="174"/>
      <c r="G906" s="186"/>
      <c r="H906" s="174"/>
      <c r="I906" s="174"/>
      <c r="J906" s="175"/>
      <c r="K906" s="215"/>
      <c r="L906" s="186"/>
    </row>
    <row r="907" spans="1:12">
      <c r="A907" s="149">
        <v>903</v>
      </c>
      <c r="B907" s="526"/>
      <c r="C907" s="233"/>
      <c r="D907" s="18"/>
      <c r="E907" s="273"/>
      <c r="F907" s="172"/>
      <c r="G907" s="185"/>
      <c r="H907" s="172"/>
      <c r="I907" s="172"/>
      <c r="J907" s="173"/>
      <c r="K907" s="214"/>
      <c r="L907" s="185"/>
    </row>
    <row r="908" spans="1:12">
      <c r="A908" s="276">
        <v>904</v>
      </c>
      <c r="B908" s="528"/>
      <c r="C908" s="260"/>
      <c r="D908" s="23"/>
      <c r="E908" s="277"/>
      <c r="F908" s="174"/>
      <c r="G908" s="186"/>
      <c r="H908" s="174"/>
      <c r="I908" s="174"/>
      <c r="J908" s="175"/>
      <c r="K908" s="215"/>
      <c r="L908" s="186"/>
    </row>
    <row r="909" spans="1:12">
      <c r="A909" s="149">
        <v>905</v>
      </c>
      <c r="B909" s="526"/>
      <c r="C909" s="233"/>
      <c r="D909" s="18"/>
      <c r="E909" s="273"/>
      <c r="F909" s="172"/>
      <c r="G909" s="185"/>
      <c r="H909" s="172"/>
      <c r="I909" s="172"/>
      <c r="J909" s="173"/>
      <c r="K909" s="214"/>
      <c r="L909" s="185"/>
    </row>
    <row r="910" spans="1:12">
      <c r="A910" s="276">
        <v>906</v>
      </c>
      <c r="B910" s="528"/>
      <c r="C910" s="260"/>
      <c r="D910" s="23"/>
      <c r="E910" s="277"/>
      <c r="F910" s="174"/>
      <c r="G910" s="186"/>
      <c r="H910" s="174"/>
      <c r="I910" s="174"/>
      <c r="J910" s="175"/>
      <c r="K910" s="215"/>
      <c r="L910" s="186"/>
    </row>
    <row r="911" spans="1:12">
      <c r="A911" s="149">
        <v>907</v>
      </c>
      <c r="B911" s="526"/>
      <c r="C911" s="233"/>
      <c r="D911" s="18"/>
      <c r="E911" s="273"/>
      <c r="F911" s="172"/>
      <c r="G911" s="185"/>
      <c r="H911" s="172"/>
      <c r="I911" s="172"/>
      <c r="J911" s="173"/>
      <c r="K911" s="214"/>
      <c r="L911" s="185"/>
    </row>
    <row r="912" spans="1:12">
      <c r="A912" s="276">
        <v>908</v>
      </c>
      <c r="B912" s="528"/>
      <c r="C912" s="260"/>
      <c r="D912" s="23"/>
      <c r="E912" s="277"/>
      <c r="F912" s="174"/>
      <c r="G912" s="186"/>
      <c r="H912" s="174"/>
      <c r="I912" s="174"/>
      <c r="J912" s="175"/>
      <c r="K912" s="215"/>
      <c r="L912" s="186"/>
    </row>
    <row r="913" spans="1:12">
      <c r="A913" s="149">
        <v>909</v>
      </c>
      <c r="B913" s="526"/>
      <c r="C913" s="233"/>
      <c r="D913" s="18"/>
      <c r="E913" s="273"/>
      <c r="F913" s="172"/>
      <c r="G913" s="185"/>
      <c r="H913" s="172"/>
      <c r="I913" s="172"/>
      <c r="J913" s="173"/>
      <c r="K913" s="214"/>
      <c r="L913" s="185"/>
    </row>
    <row r="914" spans="1:12">
      <c r="A914" s="276">
        <v>910</v>
      </c>
      <c r="B914" s="528"/>
      <c r="C914" s="260"/>
      <c r="D914" s="23"/>
      <c r="E914" s="277"/>
      <c r="F914" s="174"/>
      <c r="G914" s="186"/>
      <c r="H914" s="174"/>
      <c r="I914" s="174"/>
      <c r="J914" s="175"/>
      <c r="K914" s="215"/>
      <c r="L914" s="186"/>
    </row>
    <row r="915" spans="1:12">
      <c r="A915" s="149">
        <v>911</v>
      </c>
      <c r="B915" s="526"/>
      <c r="C915" s="233"/>
      <c r="D915" s="18"/>
      <c r="E915" s="273"/>
      <c r="F915" s="172"/>
      <c r="G915" s="185"/>
      <c r="H915" s="172"/>
      <c r="I915" s="172"/>
      <c r="J915" s="173"/>
      <c r="K915" s="214"/>
      <c r="L915" s="185"/>
    </row>
    <row r="916" spans="1:12">
      <c r="A916" s="276">
        <v>912</v>
      </c>
      <c r="B916" s="528"/>
      <c r="C916" s="260"/>
      <c r="D916" s="23"/>
      <c r="E916" s="277"/>
      <c r="F916" s="174"/>
      <c r="G916" s="186"/>
      <c r="H916" s="174"/>
      <c r="I916" s="174"/>
      <c r="J916" s="175"/>
      <c r="K916" s="215"/>
      <c r="L916" s="186"/>
    </row>
    <row r="917" spans="1:12">
      <c r="A917" s="149">
        <v>913</v>
      </c>
      <c r="B917" s="526"/>
      <c r="C917" s="233"/>
      <c r="D917" s="18"/>
      <c r="E917" s="273"/>
      <c r="F917" s="172"/>
      <c r="G917" s="185"/>
      <c r="H917" s="172"/>
      <c r="I917" s="172"/>
      <c r="J917" s="173"/>
      <c r="K917" s="214"/>
      <c r="L917" s="185"/>
    </row>
    <row r="918" spans="1:12">
      <c r="A918" s="276">
        <v>914</v>
      </c>
      <c r="B918" s="528"/>
      <c r="C918" s="260"/>
      <c r="D918" s="23"/>
      <c r="E918" s="277"/>
      <c r="F918" s="174"/>
      <c r="G918" s="186"/>
      <c r="H918" s="174"/>
      <c r="I918" s="174"/>
      <c r="J918" s="175"/>
      <c r="K918" s="215"/>
      <c r="L918" s="186"/>
    </row>
    <row r="919" spans="1:12">
      <c r="A919" s="149">
        <v>915</v>
      </c>
      <c r="B919" s="526"/>
      <c r="C919" s="233"/>
      <c r="D919" s="18"/>
      <c r="E919" s="273"/>
      <c r="F919" s="172"/>
      <c r="G919" s="185"/>
      <c r="H919" s="172"/>
      <c r="I919" s="172"/>
      <c r="J919" s="173"/>
      <c r="K919" s="214"/>
      <c r="L919" s="185"/>
    </row>
    <row r="920" spans="1:12">
      <c r="A920" s="276">
        <v>916</v>
      </c>
      <c r="B920" s="528"/>
      <c r="C920" s="260"/>
      <c r="D920" s="23"/>
      <c r="E920" s="277"/>
      <c r="F920" s="174"/>
      <c r="G920" s="186"/>
      <c r="H920" s="174"/>
      <c r="I920" s="174"/>
      <c r="J920" s="175"/>
      <c r="K920" s="215"/>
      <c r="L920" s="186"/>
    </row>
    <row r="921" spans="1:12">
      <c r="A921" s="149">
        <v>917</v>
      </c>
      <c r="B921" s="526"/>
      <c r="C921" s="233"/>
      <c r="D921" s="18"/>
      <c r="E921" s="273"/>
      <c r="F921" s="172"/>
      <c r="G921" s="185"/>
      <c r="H921" s="172"/>
      <c r="I921" s="172"/>
      <c r="J921" s="173"/>
      <c r="K921" s="214"/>
      <c r="L921" s="185"/>
    </row>
    <row r="922" spans="1:12">
      <c r="A922" s="276">
        <v>918</v>
      </c>
      <c r="B922" s="528"/>
      <c r="C922" s="260"/>
      <c r="D922" s="23"/>
      <c r="E922" s="277"/>
      <c r="F922" s="174"/>
      <c r="G922" s="186"/>
      <c r="H922" s="174"/>
      <c r="I922" s="174"/>
      <c r="J922" s="175"/>
      <c r="K922" s="215"/>
      <c r="L922" s="186"/>
    </row>
    <row r="923" spans="1:12">
      <c r="A923" s="149">
        <v>919</v>
      </c>
      <c r="B923" s="526"/>
      <c r="C923" s="233"/>
      <c r="D923" s="18"/>
      <c r="E923" s="273"/>
      <c r="F923" s="172"/>
      <c r="G923" s="185"/>
      <c r="H923" s="172"/>
      <c r="I923" s="172"/>
      <c r="J923" s="173"/>
      <c r="K923" s="214"/>
      <c r="L923" s="185"/>
    </row>
    <row r="924" spans="1:12">
      <c r="A924" s="276">
        <v>920</v>
      </c>
      <c r="B924" s="528"/>
      <c r="C924" s="260"/>
      <c r="D924" s="23"/>
      <c r="E924" s="277"/>
      <c r="F924" s="174"/>
      <c r="G924" s="186"/>
      <c r="H924" s="174"/>
      <c r="I924" s="174"/>
      <c r="J924" s="175"/>
      <c r="K924" s="215"/>
      <c r="L924" s="186"/>
    </row>
    <row r="925" spans="1:12">
      <c r="A925" s="149">
        <v>921</v>
      </c>
      <c r="B925" s="526"/>
      <c r="C925" s="233"/>
      <c r="D925" s="18"/>
      <c r="E925" s="273"/>
      <c r="F925" s="172"/>
      <c r="G925" s="185"/>
      <c r="H925" s="172"/>
      <c r="I925" s="172"/>
      <c r="J925" s="173"/>
      <c r="K925" s="214"/>
      <c r="L925" s="185"/>
    </row>
    <row r="926" spans="1:12">
      <c r="A926" s="276">
        <v>922</v>
      </c>
      <c r="B926" s="528"/>
      <c r="C926" s="260"/>
      <c r="D926" s="23"/>
      <c r="E926" s="277"/>
      <c r="F926" s="174"/>
      <c r="G926" s="186"/>
      <c r="H926" s="174"/>
      <c r="I926" s="174"/>
      <c r="J926" s="175"/>
      <c r="K926" s="215"/>
      <c r="L926" s="186"/>
    </row>
    <row r="927" spans="1:12">
      <c r="A927" s="149">
        <v>923</v>
      </c>
      <c r="B927" s="526"/>
      <c r="C927" s="233"/>
      <c r="D927" s="18"/>
      <c r="E927" s="273"/>
      <c r="F927" s="172"/>
      <c r="G927" s="185"/>
      <c r="H927" s="172"/>
      <c r="I927" s="172"/>
      <c r="J927" s="173"/>
      <c r="K927" s="214"/>
      <c r="L927" s="185"/>
    </row>
    <row r="928" spans="1:12">
      <c r="A928" s="276">
        <v>924</v>
      </c>
      <c r="B928" s="528"/>
      <c r="C928" s="260"/>
      <c r="D928" s="23"/>
      <c r="E928" s="277"/>
      <c r="F928" s="174"/>
      <c r="G928" s="186"/>
      <c r="H928" s="174"/>
      <c r="I928" s="174"/>
      <c r="J928" s="175"/>
      <c r="K928" s="215"/>
      <c r="L928" s="186"/>
    </row>
    <row r="929" spans="1:12">
      <c r="A929" s="149">
        <v>925</v>
      </c>
      <c r="B929" s="526"/>
      <c r="C929" s="233"/>
      <c r="D929" s="18"/>
      <c r="E929" s="273"/>
      <c r="F929" s="172"/>
      <c r="G929" s="185"/>
      <c r="H929" s="172"/>
      <c r="I929" s="172"/>
      <c r="J929" s="173"/>
      <c r="K929" s="214"/>
      <c r="L929" s="185"/>
    </row>
    <row r="930" spans="1:12">
      <c r="A930" s="276">
        <v>926</v>
      </c>
      <c r="B930" s="528"/>
      <c r="C930" s="260"/>
      <c r="D930" s="23"/>
      <c r="E930" s="277"/>
      <c r="F930" s="174"/>
      <c r="G930" s="186"/>
      <c r="H930" s="174"/>
      <c r="I930" s="174"/>
      <c r="J930" s="175"/>
      <c r="K930" s="215"/>
      <c r="L930" s="186"/>
    </row>
    <row r="931" spans="1:12">
      <c r="A931" s="149">
        <v>927</v>
      </c>
      <c r="B931" s="526"/>
      <c r="C931" s="233"/>
      <c r="D931" s="18"/>
      <c r="E931" s="273"/>
      <c r="F931" s="172"/>
      <c r="G931" s="185"/>
      <c r="H931" s="172"/>
      <c r="I931" s="172"/>
      <c r="J931" s="173"/>
      <c r="K931" s="214"/>
      <c r="L931" s="185"/>
    </row>
    <row r="932" spans="1:12">
      <c r="A932" s="276">
        <v>928</v>
      </c>
      <c r="B932" s="528"/>
      <c r="C932" s="260"/>
      <c r="D932" s="23"/>
      <c r="E932" s="277"/>
      <c r="F932" s="174"/>
      <c r="G932" s="186"/>
      <c r="H932" s="174"/>
      <c r="I932" s="174"/>
      <c r="J932" s="175"/>
      <c r="K932" s="215"/>
      <c r="L932" s="186"/>
    </row>
    <row r="933" spans="1:12">
      <c r="A933" s="149">
        <v>929</v>
      </c>
      <c r="B933" s="526"/>
      <c r="C933" s="233"/>
      <c r="D933" s="18"/>
      <c r="E933" s="273"/>
      <c r="F933" s="172"/>
      <c r="G933" s="185"/>
      <c r="H933" s="172"/>
      <c r="I933" s="172"/>
      <c r="J933" s="173"/>
      <c r="K933" s="214"/>
      <c r="L933" s="185"/>
    </row>
    <row r="934" spans="1:12">
      <c r="A934" s="276">
        <v>930</v>
      </c>
      <c r="B934" s="528"/>
      <c r="C934" s="260"/>
      <c r="D934" s="23"/>
      <c r="E934" s="277"/>
      <c r="F934" s="174"/>
      <c r="G934" s="186"/>
      <c r="H934" s="174"/>
      <c r="I934" s="174"/>
      <c r="J934" s="175"/>
      <c r="K934" s="215"/>
      <c r="L934" s="186"/>
    </row>
    <row r="935" spans="1:12">
      <c r="A935" s="149">
        <v>931</v>
      </c>
      <c r="B935" s="526"/>
      <c r="C935" s="233"/>
      <c r="D935" s="18"/>
      <c r="E935" s="273"/>
      <c r="F935" s="172"/>
      <c r="G935" s="185"/>
      <c r="H935" s="172"/>
      <c r="I935" s="172"/>
      <c r="J935" s="173"/>
      <c r="K935" s="214"/>
      <c r="L935" s="185"/>
    </row>
    <row r="936" spans="1:12">
      <c r="A936" s="276">
        <v>932</v>
      </c>
      <c r="B936" s="528"/>
      <c r="C936" s="260"/>
      <c r="D936" s="23"/>
      <c r="E936" s="277"/>
      <c r="F936" s="174"/>
      <c r="G936" s="186"/>
      <c r="H936" s="174"/>
      <c r="I936" s="174"/>
      <c r="J936" s="175"/>
      <c r="K936" s="215"/>
      <c r="L936" s="186"/>
    </row>
    <row r="937" spans="1:12">
      <c r="A937" s="149">
        <v>933</v>
      </c>
      <c r="B937" s="526"/>
      <c r="C937" s="233"/>
      <c r="D937" s="18"/>
      <c r="E937" s="273"/>
      <c r="F937" s="172"/>
      <c r="G937" s="185"/>
      <c r="H937" s="172"/>
      <c r="I937" s="172"/>
      <c r="J937" s="173"/>
      <c r="K937" s="214"/>
      <c r="L937" s="185"/>
    </row>
    <row r="938" spans="1:12">
      <c r="A938" s="276">
        <v>934</v>
      </c>
      <c r="B938" s="528"/>
      <c r="C938" s="260"/>
      <c r="D938" s="23"/>
      <c r="E938" s="277"/>
      <c r="F938" s="174"/>
      <c r="G938" s="186"/>
      <c r="H938" s="174"/>
      <c r="I938" s="174"/>
      <c r="J938" s="175"/>
      <c r="K938" s="215"/>
      <c r="L938" s="186"/>
    </row>
    <row r="939" spans="1:12">
      <c r="A939" s="149">
        <v>935</v>
      </c>
      <c r="B939" s="526"/>
      <c r="C939" s="233"/>
      <c r="D939" s="18"/>
      <c r="E939" s="273"/>
      <c r="F939" s="172"/>
      <c r="G939" s="185"/>
      <c r="H939" s="172"/>
      <c r="I939" s="172"/>
      <c r="J939" s="173"/>
      <c r="K939" s="214"/>
      <c r="L939" s="185"/>
    </row>
    <row r="940" spans="1:12">
      <c r="A940" s="276">
        <v>936</v>
      </c>
      <c r="B940" s="528"/>
      <c r="C940" s="260"/>
      <c r="D940" s="23"/>
      <c r="E940" s="277"/>
      <c r="F940" s="174"/>
      <c r="G940" s="186"/>
      <c r="H940" s="174"/>
      <c r="I940" s="174"/>
      <c r="J940" s="175"/>
      <c r="K940" s="215"/>
      <c r="L940" s="186"/>
    </row>
    <row r="941" spans="1:12">
      <c r="A941" s="149">
        <v>937</v>
      </c>
      <c r="B941" s="526"/>
      <c r="C941" s="233"/>
      <c r="D941" s="18"/>
      <c r="E941" s="273"/>
      <c r="F941" s="172"/>
      <c r="G941" s="185"/>
      <c r="H941" s="172"/>
      <c r="I941" s="172"/>
      <c r="J941" s="173"/>
      <c r="K941" s="214"/>
      <c r="L941" s="185"/>
    </row>
    <row r="942" spans="1:12">
      <c r="A942" s="276">
        <v>938</v>
      </c>
      <c r="B942" s="528"/>
      <c r="C942" s="260"/>
      <c r="D942" s="23"/>
      <c r="E942" s="277"/>
      <c r="F942" s="174"/>
      <c r="G942" s="186"/>
      <c r="H942" s="174"/>
      <c r="I942" s="174"/>
      <c r="J942" s="175"/>
      <c r="K942" s="215"/>
      <c r="L942" s="186"/>
    </row>
    <row r="943" spans="1:12">
      <c r="A943" s="149">
        <v>939</v>
      </c>
      <c r="B943" s="526"/>
      <c r="C943" s="233"/>
      <c r="D943" s="18"/>
      <c r="E943" s="273"/>
      <c r="F943" s="172"/>
      <c r="G943" s="185"/>
      <c r="H943" s="172"/>
      <c r="I943" s="172"/>
      <c r="J943" s="173"/>
      <c r="K943" s="214"/>
      <c r="L943" s="185"/>
    </row>
    <row r="944" spans="1:12">
      <c r="A944" s="276">
        <v>940</v>
      </c>
      <c r="B944" s="528"/>
      <c r="C944" s="260"/>
      <c r="D944" s="23"/>
      <c r="E944" s="277"/>
      <c r="F944" s="174"/>
      <c r="G944" s="186"/>
      <c r="H944" s="174"/>
      <c r="I944" s="174"/>
      <c r="J944" s="175"/>
      <c r="K944" s="215"/>
      <c r="L944" s="186"/>
    </row>
    <row r="945" spans="1:12">
      <c r="A945" s="149">
        <v>941</v>
      </c>
      <c r="B945" s="526"/>
      <c r="C945" s="233"/>
      <c r="D945" s="18"/>
      <c r="E945" s="273"/>
      <c r="F945" s="172"/>
      <c r="G945" s="185"/>
      <c r="H945" s="172"/>
      <c r="I945" s="172"/>
      <c r="J945" s="173"/>
      <c r="K945" s="214"/>
      <c r="L945" s="185"/>
    </row>
    <row r="946" spans="1:12">
      <c r="A946" s="276">
        <v>942</v>
      </c>
      <c r="B946" s="528"/>
      <c r="C946" s="260"/>
      <c r="D946" s="23"/>
      <c r="E946" s="277"/>
      <c r="F946" s="174"/>
      <c r="G946" s="186"/>
      <c r="H946" s="174"/>
      <c r="I946" s="174"/>
      <c r="J946" s="175"/>
      <c r="K946" s="215"/>
      <c r="L946" s="186"/>
    </row>
    <row r="947" spans="1:12">
      <c r="A947" s="149">
        <v>943</v>
      </c>
      <c r="B947" s="526"/>
      <c r="C947" s="233"/>
      <c r="D947" s="18"/>
      <c r="E947" s="273"/>
      <c r="F947" s="172"/>
      <c r="G947" s="185"/>
      <c r="H947" s="172"/>
      <c r="I947" s="172"/>
      <c r="J947" s="173"/>
      <c r="K947" s="214"/>
      <c r="L947" s="185"/>
    </row>
    <row r="948" spans="1:12">
      <c r="A948" s="276">
        <v>944</v>
      </c>
      <c r="B948" s="528"/>
      <c r="C948" s="260"/>
      <c r="D948" s="23"/>
      <c r="E948" s="277"/>
      <c r="F948" s="174"/>
      <c r="G948" s="186"/>
      <c r="H948" s="174"/>
      <c r="I948" s="174"/>
      <c r="J948" s="175"/>
      <c r="K948" s="215"/>
      <c r="L948" s="186"/>
    </row>
    <row r="949" spans="1:12">
      <c r="A949" s="149">
        <v>945</v>
      </c>
      <c r="B949" s="526"/>
      <c r="C949" s="233"/>
      <c r="D949" s="18"/>
      <c r="E949" s="273"/>
      <c r="F949" s="172"/>
      <c r="G949" s="185"/>
      <c r="H949" s="172"/>
      <c r="I949" s="172"/>
      <c r="J949" s="173"/>
      <c r="K949" s="214"/>
      <c r="L949" s="185"/>
    </row>
    <row r="950" spans="1:12">
      <c r="A950" s="276">
        <v>946</v>
      </c>
      <c r="B950" s="528"/>
      <c r="C950" s="260"/>
      <c r="D950" s="23"/>
      <c r="E950" s="277"/>
      <c r="F950" s="174"/>
      <c r="G950" s="186"/>
      <c r="H950" s="174"/>
      <c r="I950" s="174"/>
      <c r="J950" s="175"/>
      <c r="K950" s="215"/>
      <c r="L950" s="186"/>
    </row>
    <row r="951" spans="1:12">
      <c r="A951" s="149">
        <v>947</v>
      </c>
      <c r="B951" s="526"/>
      <c r="C951" s="233"/>
      <c r="D951" s="18"/>
      <c r="E951" s="273"/>
      <c r="F951" s="172"/>
      <c r="G951" s="185"/>
      <c r="H951" s="172"/>
      <c r="I951" s="172"/>
      <c r="J951" s="173"/>
      <c r="K951" s="214"/>
      <c r="L951" s="185"/>
    </row>
    <row r="952" spans="1:12">
      <c r="A952" s="276">
        <v>948</v>
      </c>
      <c r="B952" s="528"/>
      <c r="C952" s="260"/>
      <c r="D952" s="23"/>
      <c r="E952" s="277"/>
      <c r="F952" s="174"/>
      <c r="G952" s="186"/>
      <c r="H952" s="174"/>
      <c r="I952" s="174"/>
      <c r="J952" s="175"/>
      <c r="K952" s="215"/>
      <c r="L952" s="186"/>
    </row>
    <row r="953" spans="1:12">
      <c r="A953" s="149">
        <v>949</v>
      </c>
      <c r="B953" s="526"/>
      <c r="C953" s="233"/>
      <c r="D953" s="18"/>
      <c r="E953" s="273"/>
      <c r="F953" s="172"/>
      <c r="G953" s="185"/>
      <c r="H953" s="172"/>
      <c r="I953" s="172"/>
      <c r="J953" s="173"/>
      <c r="K953" s="214"/>
      <c r="L953" s="185"/>
    </row>
    <row r="954" spans="1:12">
      <c r="A954" s="276">
        <v>950</v>
      </c>
      <c r="B954" s="528"/>
      <c r="C954" s="260"/>
      <c r="D954" s="23"/>
      <c r="E954" s="277"/>
      <c r="F954" s="174"/>
      <c r="G954" s="186"/>
      <c r="H954" s="174"/>
      <c r="I954" s="174"/>
      <c r="J954" s="175"/>
      <c r="K954" s="215"/>
      <c r="L954" s="186"/>
    </row>
    <row r="955" spans="1:12">
      <c r="A955" s="149">
        <v>951</v>
      </c>
      <c r="B955" s="526"/>
      <c r="C955" s="233"/>
      <c r="D955" s="18"/>
      <c r="E955" s="273"/>
      <c r="F955" s="172"/>
      <c r="G955" s="185"/>
      <c r="H955" s="172"/>
      <c r="I955" s="172"/>
      <c r="J955" s="173"/>
      <c r="K955" s="214"/>
      <c r="L955" s="185"/>
    </row>
    <row r="956" spans="1:12">
      <c r="A956" s="276">
        <v>952</v>
      </c>
      <c r="B956" s="528"/>
      <c r="C956" s="260"/>
      <c r="D956" s="23"/>
      <c r="E956" s="277"/>
      <c r="F956" s="174"/>
      <c r="G956" s="186"/>
      <c r="H956" s="174"/>
      <c r="I956" s="174"/>
      <c r="J956" s="175"/>
      <c r="K956" s="215"/>
      <c r="L956" s="186"/>
    </row>
    <row r="957" spans="1:12">
      <c r="A957" s="149">
        <v>953</v>
      </c>
      <c r="B957" s="526"/>
      <c r="C957" s="233"/>
      <c r="D957" s="18"/>
      <c r="E957" s="273"/>
      <c r="F957" s="172"/>
      <c r="G957" s="185"/>
      <c r="H957" s="172"/>
      <c r="I957" s="172"/>
      <c r="J957" s="173"/>
      <c r="K957" s="214"/>
      <c r="L957" s="185"/>
    </row>
    <row r="958" spans="1:12">
      <c r="A958" s="276">
        <v>954</v>
      </c>
      <c r="B958" s="528"/>
      <c r="C958" s="260"/>
      <c r="D958" s="23"/>
      <c r="E958" s="277"/>
      <c r="F958" s="174"/>
      <c r="G958" s="186"/>
      <c r="H958" s="174"/>
      <c r="I958" s="174"/>
      <c r="J958" s="175"/>
      <c r="K958" s="215"/>
      <c r="L958" s="186"/>
    </row>
    <row r="959" spans="1:12">
      <c r="A959" s="149">
        <v>955</v>
      </c>
      <c r="B959" s="526"/>
      <c r="C959" s="233"/>
      <c r="D959" s="18"/>
      <c r="E959" s="273"/>
      <c r="F959" s="172"/>
      <c r="G959" s="185"/>
      <c r="H959" s="172"/>
      <c r="I959" s="172"/>
      <c r="J959" s="173"/>
      <c r="K959" s="214"/>
      <c r="L959" s="185"/>
    </row>
    <row r="960" spans="1:12">
      <c r="A960" s="276">
        <v>956</v>
      </c>
      <c r="B960" s="528"/>
      <c r="C960" s="260"/>
      <c r="D960" s="23"/>
      <c r="E960" s="277"/>
      <c r="F960" s="174"/>
      <c r="G960" s="186"/>
      <c r="H960" s="174"/>
      <c r="I960" s="174"/>
      <c r="J960" s="175"/>
      <c r="K960" s="215"/>
      <c r="L960" s="186"/>
    </row>
    <row r="961" spans="1:12">
      <c r="A961" s="149">
        <v>957</v>
      </c>
      <c r="B961" s="526"/>
      <c r="C961" s="233"/>
      <c r="D961" s="18"/>
      <c r="E961" s="273"/>
      <c r="F961" s="172"/>
      <c r="G961" s="185"/>
      <c r="H961" s="172"/>
      <c r="I961" s="172"/>
      <c r="J961" s="173"/>
      <c r="K961" s="214"/>
      <c r="L961" s="185"/>
    </row>
    <row r="962" spans="1:12">
      <c r="A962" s="276">
        <v>958</v>
      </c>
      <c r="B962" s="528"/>
      <c r="C962" s="260"/>
      <c r="D962" s="23"/>
      <c r="E962" s="277"/>
      <c r="F962" s="174"/>
      <c r="G962" s="186"/>
      <c r="H962" s="174"/>
      <c r="I962" s="174"/>
      <c r="J962" s="175"/>
      <c r="K962" s="215"/>
      <c r="L962" s="186"/>
    </row>
    <row r="963" spans="1:12">
      <c r="A963" s="149">
        <v>959</v>
      </c>
      <c r="B963" s="526"/>
      <c r="C963" s="233"/>
      <c r="D963" s="18"/>
      <c r="E963" s="273"/>
      <c r="F963" s="172"/>
      <c r="G963" s="185"/>
      <c r="H963" s="172"/>
      <c r="I963" s="172"/>
      <c r="J963" s="173"/>
      <c r="K963" s="214"/>
      <c r="L963" s="185"/>
    </row>
    <row r="964" spans="1:12">
      <c r="A964" s="276">
        <v>960</v>
      </c>
      <c r="B964" s="528"/>
      <c r="C964" s="260"/>
      <c r="D964" s="23"/>
      <c r="E964" s="277"/>
      <c r="F964" s="174"/>
      <c r="G964" s="186"/>
      <c r="H964" s="174"/>
      <c r="I964" s="174"/>
      <c r="J964" s="175"/>
      <c r="K964" s="215"/>
      <c r="L964" s="186"/>
    </row>
    <row r="965" spans="1:12">
      <c r="A965" s="149">
        <v>961</v>
      </c>
      <c r="B965" s="526"/>
      <c r="C965" s="233"/>
      <c r="D965" s="18"/>
      <c r="E965" s="273"/>
      <c r="F965" s="172"/>
      <c r="G965" s="185"/>
      <c r="H965" s="172"/>
      <c r="I965" s="172"/>
      <c r="J965" s="173"/>
      <c r="K965" s="214"/>
      <c r="L965" s="185"/>
    </row>
    <row r="966" spans="1:12">
      <c r="A966" s="276">
        <v>962</v>
      </c>
      <c r="B966" s="528"/>
      <c r="C966" s="260"/>
      <c r="D966" s="23"/>
      <c r="E966" s="277"/>
      <c r="F966" s="174"/>
      <c r="G966" s="186"/>
      <c r="H966" s="174"/>
      <c r="I966" s="174"/>
      <c r="J966" s="175"/>
      <c r="K966" s="215"/>
      <c r="L966" s="186"/>
    </row>
    <row r="967" spans="1:12">
      <c r="A967" s="149">
        <v>963</v>
      </c>
      <c r="B967" s="526"/>
      <c r="C967" s="233"/>
      <c r="D967" s="18"/>
      <c r="E967" s="273"/>
      <c r="F967" s="172"/>
      <c r="G967" s="185"/>
      <c r="H967" s="172"/>
      <c r="I967" s="172"/>
      <c r="J967" s="173"/>
      <c r="K967" s="214"/>
      <c r="L967" s="185"/>
    </row>
    <row r="968" spans="1:12">
      <c r="A968" s="276">
        <v>964</v>
      </c>
      <c r="B968" s="528"/>
      <c r="C968" s="260"/>
      <c r="D968" s="23"/>
      <c r="E968" s="277"/>
      <c r="F968" s="174"/>
      <c r="G968" s="186"/>
      <c r="H968" s="174"/>
      <c r="I968" s="174"/>
      <c r="J968" s="175"/>
      <c r="K968" s="215"/>
      <c r="L968" s="186"/>
    </row>
    <row r="969" spans="1:12">
      <c r="A969" s="149">
        <v>965</v>
      </c>
      <c r="B969" s="526"/>
      <c r="C969" s="233"/>
      <c r="D969" s="18"/>
      <c r="E969" s="273"/>
      <c r="F969" s="172"/>
      <c r="G969" s="185"/>
      <c r="H969" s="172"/>
      <c r="I969" s="172"/>
      <c r="J969" s="173"/>
      <c r="K969" s="214"/>
      <c r="L969" s="185"/>
    </row>
    <row r="970" spans="1:12">
      <c r="A970" s="276">
        <v>966</v>
      </c>
      <c r="B970" s="528"/>
      <c r="C970" s="260"/>
      <c r="D970" s="23"/>
      <c r="E970" s="277"/>
      <c r="F970" s="174"/>
      <c r="G970" s="186"/>
      <c r="H970" s="174"/>
      <c r="I970" s="174"/>
      <c r="J970" s="175"/>
      <c r="K970" s="215"/>
      <c r="L970" s="186"/>
    </row>
    <row r="971" spans="1:12">
      <c r="A971" s="149">
        <v>967</v>
      </c>
      <c r="B971" s="526"/>
      <c r="C971" s="233"/>
      <c r="D971" s="18"/>
      <c r="E971" s="273"/>
      <c r="F971" s="172"/>
      <c r="G971" s="185"/>
      <c r="H971" s="172"/>
      <c r="I971" s="172"/>
      <c r="J971" s="173"/>
      <c r="K971" s="214"/>
      <c r="L971" s="185"/>
    </row>
    <row r="972" spans="1:12">
      <c r="A972" s="276">
        <v>968</v>
      </c>
      <c r="B972" s="528"/>
      <c r="C972" s="260"/>
      <c r="D972" s="23"/>
      <c r="E972" s="277"/>
      <c r="F972" s="174"/>
      <c r="G972" s="186"/>
      <c r="H972" s="174"/>
      <c r="I972" s="174"/>
      <c r="J972" s="175"/>
      <c r="K972" s="215"/>
      <c r="L972" s="186"/>
    </row>
    <row r="973" spans="1:12">
      <c r="A973" s="149">
        <v>969</v>
      </c>
      <c r="B973" s="526"/>
      <c r="C973" s="233"/>
      <c r="D973" s="18"/>
      <c r="E973" s="273"/>
      <c r="F973" s="172"/>
      <c r="G973" s="185"/>
      <c r="H973" s="172"/>
      <c r="I973" s="172"/>
      <c r="J973" s="173"/>
      <c r="K973" s="214"/>
      <c r="L973" s="185"/>
    </row>
    <row r="974" spans="1:12">
      <c r="A974" s="276">
        <v>970</v>
      </c>
      <c r="B974" s="528"/>
      <c r="C974" s="260"/>
      <c r="D974" s="23"/>
      <c r="E974" s="277"/>
      <c r="F974" s="174"/>
      <c r="G974" s="186"/>
      <c r="H974" s="174"/>
      <c r="I974" s="174"/>
      <c r="J974" s="175"/>
      <c r="K974" s="215"/>
      <c r="L974" s="186"/>
    </row>
    <row r="975" spans="1:12">
      <c r="A975" s="149">
        <v>971</v>
      </c>
      <c r="B975" s="526"/>
      <c r="C975" s="233"/>
      <c r="D975" s="18"/>
      <c r="E975" s="273"/>
      <c r="F975" s="172"/>
      <c r="G975" s="185"/>
      <c r="H975" s="172"/>
      <c r="I975" s="172"/>
      <c r="J975" s="173"/>
      <c r="K975" s="214"/>
      <c r="L975" s="185"/>
    </row>
    <row r="976" spans="1:12">
      <c r="A976" s="276">
        <v>972</v>
      </c>
      <c r="B976" s="528"/>
      <c r="C976" s="260"/>
      <c r="D976" s="23"/>
      <c r="E976" s="277"/>
      <c r="F976" s="174"/>
      <c r="G976" s="186"/>
      <c r="H976" s="174"/>
      <c r="I976" s="174"/>
      <c r="J976" s="175"/>
      <c r="K976" s="215"/>
      <c r="L976" s="186"/>
    </row>
    <row r="977" spans="1:12">
      <c r="A977" s="149">
        <v>973</v>
      </c>
      <c r="B977" s="526"/>
      <c r="C977" s="233"/>
      <c r="D977" s="18"/>
      <c r="E977" s="273"/>
      <c r="F977" s="172"/>
      <c r="G977" s="185"/>
      <c r="H977" s="172"/>
      <c r="I977" s="172"/>
      <c r="J977" s="173"/>
      <c r="K977" s="214"/>
      <c r="L977" s="185"/>
    </row>
    <row r="978" spans="1:12">
      <c r="A978" s="276">
        <v>974</v>
      </c>
      <c r="B978" s="528"/>
      <c r="C978" s="260"/>
      <c r="D978" s="23"/>
      <c r="E978" s="277"/>
      <c r="F978" s="174"/>
      <c r="G978" s="186"/>
      <c r="H978" s="174"/>
      <c r="I978" s="174"/>
      <c r="J978" s="175"/>
      <c r="K978" s="215"/>
      <c r="L978" s="186"/>
    </row>
    <row r="979" spans="1:12">
      <c r="A979" s="149">
        <v>975</v>
      </c>
      <c r="B979" s="526"/>
      <c r="C979" s="233"/>
      <c r="D979" s="18"/>
      <c r="E979" s="273"/>
      <c r="F979" s="172"/>
      <c r="G979" s="185"/>
      <c r="H979" s="172"/>
      <c r="I979" s="172"/>
      <c r="J979" s="173"/>
      <c r="K979" s="214"/>
      <c r="L979" s="185"/>
    </row>
    <row r="980" spans="1:12">
      <c r="A980" s="276">
        <v>976</v>
      </c>
      <c r="B980" s="528"/>
      <c r="C980" s="260"/>
      <c r="D980" s="23"/>
      <c r="E980" s="277"/>
      <c r="F980" s="174"/>
      <c r="G980" s="186"/>
      <c r="H980" s="174"/>
      <c r="I980" s="174"/>
      <c r="J980" s="175"/>
      <c r="K980" s="215"/>
      <c r="L980" s="186"/>
    </row>
    <row r="981" spans="1:12">
      <c r="A981" s="149">
        <v>977</v>
      </c>
      <c r="B981" s="526"/>
      <c r="C981" s="233"/>
      <c r="D981" s="18"/>
      <c r="E981" s="273"/>
      <c r="F981" s="172"/>
      <c r="G981" s="185"/>
      <c r="H981" s="172"/>
      <c r="I981" s="172"/>
      <c r="J981" s="173"/>
      <c r="K981" s="214"/>
      <c r="L981" s="185"/>
    </row>
    <row r="982" spans="1:12">
      <c r="A982" s="276">
        <v>978</v>
      </c>
      <c r="B982" s="528"/>
      <c r="C982" s="260"/>
      <c r="D982" s="23"/>
      <c r="E982" s="277"/>
      <c r="F982" s="174"/>
      <c r="G982" s="186"/>
      <c r="H982" s="174"/>
      <c r="I982" s="174"/>
      <c r="J982" s="175"/>
      <c r="K982" s="215"/>
      <c r="L982" s="186"/>
    </row>
    <row r="983" spans="1:12">
      <c r="A983" s="149">
        <v>979</v>
      </c>
      <c r="B983" s="526"/>
      <c r="C983" s="233"/>
      <c r="D983" s="18"/>
      <c r="E983" s="273"/>
      <c r="F983" s="172"/>
      <c r="G983" s="185"/>
      <c r="H983" s="172"/>
      <c r="I983" s="172"/>
      <c r="J983" s="173"/>
      <c r="K983" s="214"/>
      <c r="L983" s="185"/>
    </row>
    <row r="984" spans="1:12">
      <c r="A984" s="276">
        <v>980</v>
      </c>
      <c r="B984" s="528"/>
      <c r="C984" s="260"/>
      <c r="D984" s="23"/>
      <c r="E984" s="277"/>
      <c r="F984" s="174"/>
      <c r="G984" s="186"/>
      <c r="H984" s="174"/>
      <c r="I984" s="174"/>
      <c r="J984" s="175"/>
      <c r="K984" s="215"/>
      <c r="L984" s="186"/>
    </row>
    <row r="985" spans="1:12">
      <c r="A985" s="149">
        <v>981</v>
      </c>
      <c r="B985" s="526"/>
      <c r="C985" s="233"/>
      <c r="D985" s="18"/>
      <c r="E985" s="273"/>
      <c r="F985" s="172"/>
      <c r="G985" s="185"/>
      <c r="H985" s="172"/>
      <c r="I985" s="172"/>
      <c r="J985" s="173"/>
      <c r="K985" s="214"/>
      <c r="L985" s="185"/>
    </row>
    <row r="986" spans="1:12">
      <c r="A986" s="276">
        <v>982</v>
      </c>
      <c r="B986" s="528"/>
      <c r="C986" s="260"/>
      <c r="D986" s="23"/>
      <c r="E986" s="277"/>
      <c r="F986" s="174"/>
      <c r="G986" s="186"/>
      <c r="H986" s="174"/>
      <c r="I986" s="174"/>
      <c r="J986" s="175"/>
      <c r="K986" s="215"/>
      <c r="L986" s="186"/>
    </row>
    <row r="987" spans="1:12">
      <c r="A987" s="149">
        <v>983</v>
      </c>
      <c r="B987" s="526"/>
      <c r="C987" s="233"/>
      <c r="D987" s="18"/>
      <c r="E987" s="273"/>
      <c r="F987" s="172"/>
      <c r="G987" s="185"/>
      <c r="H987" s="172"/>
      <c r="I987" s="172"/>
      <c r="J987" s="173"/>
      <c r="K987" s="214"/>
      <c r="L987" s="185"/>
    </row>
    <row r="988" spans="1:12">
      <c r="A988" s="276">
        <v>984</v>
      </c>
      <c r="B988" s="528"/>
      <c r="C988" s="260"/>
      <c r="D988" s="23"/>
      <c r="E988" s="277"/>
      <c r="F988" s="174"/>
      <c r="G988" s="186"/>
      <c r="H988" s="174"/>
      <c r="I988" s="174"/>
      <c r="J988" s="175"/>
      <c r="K988" s="215"/>
      <c r="L988" s="186"/>
    </row>
    <row r="989" spans="1:12">
      <c r="A989" s="149">
        <v>985</v>
      </c>
      <c r="B989" s="526"/>
      <c r="C989" s="233"/>
      <c r="D989" s="18"/>
      <c r="E989" s="273"/>
      <c r="F989" s="172"/>
      <c r="G989" s="185"/>
      <c r="H989" s="172"/>
      <c r="I989" s="172"/>
      <c r="J989" s="173"/>
      <c r="K989" s="214"/>
      <c r="L989" s="185"/>
    </row>
    <row r="990" spans="1:12">
      <c r="A990" s="276">
        <v>986</v>
      </c>
      <c r="B990" s="528"/>
      <c r="C990" s="260"/>
      <c r="D990" s="23"/>
      <c r="E990" s="277"/>
      <c r="F990" s="174"/>
      <c r="G990" s="186"/>
      <c r="H990" s="174"/>
      <c r="I990" s="174"/>
      <c r="J990" s="175"/>
      <c r="K990" s="215"/>
      <c r="L990" s="186"/>
    </row>
    <row r="991" spans="1:12">
      <c r="A991" s="149">
        <v>987</v>
      </c>
      <c r="B991" s="526"/>
      <c r="C991" s="233"/>
      <c r="D991" s="18"/>
      <c r="E991" s="273"/>
      <c r="F991" s="172"/>
      <c r="G991" s="185"/>
      <c r="H991" s="172"/>
      <c r="I991" s="172"/>
      <c r="J991" s="173"/>
      <c r="K991" s="214"/>
      <c r="L991" s="185"/>
    </row>
    <row r="992" spans="1:12">
      <c r="A992" s="276">
        <v>988</v>
      </c>
      <c r="B992" s="528"/>
      <c r="C992" s="260"/>
      <c r="D992" s="23"/>
      <c r="E992" s="277"/>
      <c r="F992" s="174"/>
      <c r="G992" s="186"/>
      <c r="H992" s="174"/>
      <c r="I992" s="174"/>
      <c r="J992" s="175"/>
      <c r="K992" s="215"/>
      <c r="L992" s="186"/>
    </row>
    <row r="993" spans="1:22">
      <c r="A993" s="149">
        <v>989</v>
      </c>
      <c r="B993" s="526"/>
      <c r="C993" s="233"/>
      <c r="D993" s="18"/>
      <c r="E993" s="273"/>
      <c r="F993" s="172"/>
      <c r="G993" s="185"/>
      <c r="H993" s="172"/>
      <c r="I993" s="172"/>
      <c r="J993" s="173"/>
      <c r="K993" s="214"/>
      <c r="L993" s="185"/>
    </row>
    <row r="994" spans="1:22">
      <c r="A994" s="276">
        <v>990</v>
      </c>
      <c r="B994" s="528"/>
      <c r="C994" s="260"/>
      <c r="D994" s="23"/>
      <c r="E994" s="277"/>
      <c r="F994" s="174"/>
      <c r="G994" s="186"/>
      <c r="H994" s="174"/>
      <c r="I994" s="174"/>
      <c r="J994" s="175"/>
      <c r="K994" s="215"/>
      <c r="L994" s="186"/>
    </row>
    <row r="995" spans="1:22">
      <c r="A995" s="149">
        <v>991</v>
      </c>
      <c r="B995" s="526"/>
      <c r="C995" s="233"/>
      <c r="D995" s="18"/>
      <c r="E995" s="273"/>
      <c r="F995" s="172"/>
      <c r="G995" s="185"/>
      <c r="H995" s="172"/>
      <c r="I995" s="172"/>
      <c r="J995" s="173"/>
      <c r="K995" s="214"/>
      <c r="L995" s="185"/>
    </row>
    <row r="996" spans="1:22">
      <c r="A996" s="276">
        <v>992</v>
      </c>
      <c r="B996" s="528"/>
      <c r="C996" s="260"/>
      <c r="D996" s="23"/>
      <c r="E996" s="277"/>
      <c r="F996" s="174"/>
      <c r="G996" s="186"/>
      <c r="H996" s="174"/>
      <c r="I996" s="174"/>
      <c r="J996" s="175"/>
      <c r="K996" s="215"/>
      <c r="L996" s="186"/>
    </row>
    <row r="997" spans="1:22">
      <c r="A997" s="149">
        <v>993</v>
      </c>
      <c r="B997" s="526"/>
      <c r="C997" s="233"/>
      <c r="D997" s="18"/>
      <c r="E997" s="273"/>
      <c r="F997" s="172"/>
      <c r="G997" s="185"/>
      <c r="H997" s="172"/>
      <c r="I997" s="172"/>
      <c r="J997" s="173"/>
      <c r="K997" s="214"/>
      <c r="L997" s="185"/>
    </row>
    <row r="998" spans="1:22">
      <c r="A998" s="276">
        <v>994</v>
      </c>
      <c r="B998" s="528"/>
      <c r="C998" s="260"/>
      <c r="D998" s="23"/>
      <c r="E998" s="277"/>
      <c r="F998" s="174"/>
      <c r="G998" s="186"/>
      <c r="H998" s="174"/>
      <c r="I998" s="174"/>
      <c r="J998" s="175"/>
      <c r="K998" s="215"/>
      <c r="L998" s="186"/>
    </row>
    <row r="999" spans="1:22">
      <c r="A999" s="149">
        <v>995</v>
      </c>
      <c r="B999" s="526"/>
      <c r="C999" s="233"/>
      <c r="D999" s="18"/>
      <c r="E999" s="273"/>
      <c r="F999" s="172"/>
      <c r="G999" s="185"/>
      <c r="H999" s="172"/>
      <c r="I999" s="172"/>
      <c r="J999" s="173"/>
      <c r="K999" s="214"/>
      <c r="L999" s="185"/>
    </row>
    <row r="1000" spans="1:22">
      <c r="A1000" s="276">
        <v>996</v>
      </c>
      <c r="B1000" s="528"/>
      <c r="C1000" s="260"/>
      <c r="D1000" s="23"/>
      <c r="E1000" s="277"/>
      <c r="F1000" s="174"/>
      <c r="G1000" s="186"/>
      <c r="H1000" s="174"/>
      <c r="I1000" s="174"/>
      <c r="J1000" s="175"/>
      <c r="K1000" s="215"/>
      <c r="L1000" s="186"/>
    </row>
    <row r="1001" spans="1:22">
      <c r="A1001" s="149">
        <v>997</v>
      </c>
      <c r="B1001" s="526"/>
      <c r="C1001" s="233"/>
      <c r="D1001" s="18"/>
      <c r="E1001" s="273"/>
      <c r="F1001" s="172"/>
      <c r="G1001" s="185"/>
      <c r="H1001" s="172"/>
      <c r="I1001" s="172"/>
      <c r="J1001" s="173"/>
      <c r="K1001" s="214"/>
      <c r="L1001" s="185"/>
    </row>
    <row r="1002" spans="1:22">
      <c r="A1002" s="276">
        <v>998</v>
      </c>
      <c r="B1002" s="528"/>
      <c r="C1002" s="260"/>
      <c r="D1002" s="23"/>
      <c r="E1002" s="277"/>
      <c r="F1002" s="174"/>
      <c r="G1002" s="186"/>
      <c r="H1002" s="174"/>
      <c r="I1002" s="174"/>
      <c r="J1002" s="175"/>
      <c r="K1002" s="215"/>
      <c r="L1002" s="186"/>
    </row>
    <row r="1003" spans="1:22">
      <c r="A1003" s="149">
        <v>999</v>
      </c>
      <c r="B1003" s="526"/>
      <c r="C1003" s="233"/>
      <c r="D1003" s="18"/>
      <c r="E1003" s="273"/>
      <c r="F1003" s="172"/>
      <c r="G1003" s="185"/>
      <c r="H1003" s="172"/>
      <c r="I1003" s="172"/>
      <c r="J1003" s="173"/>
      <c r="K1003" s="214"/>
      <c r="L1003" s="185"/>
    </row>
    <row r="1004" spans="1:22">
      <c r="A1004" s="276">
        <v>1000</v>
      </c>
      <c r="B1004" s="528"/>
      <c r="C1004" s="260"/>
      <c r="D1004" s="23"/>
      <c r="E1004" s="277"/>
      <c r="F1004" s="174"/>
      <c r="G1004" s="186"/>
      <c r="H1004" s="174"/>
      <c r="I1004" s="174"/>
      <c r="J1004" s="175"/>
      <c r="K1004" s="215"/>
      <c r="L1004" s="186"/>
    </row>
    <row r="1005" spans="1:22" ht="12.75">
      <c r="A1005" s="150"/>
      <c r="B1005" s="234"/>
      <c r="C1005" s="235"/>
      <c r="D1005" s="151"/>
      <c r="E1005" s="274"/>
      <c r="F1005" s="274"/>
      <c r="G1005" s="274"/>
      <c r="H1005" s="274"/>
      <c r="I1005" s="274"/>
      <c r="J1005" s="274"/>
      <c r="K1005" s="274"/>
      <c r="L1005" s="274"/>
    </row>
    <row r="1006" spans="1:22" s="153" customFormat="1">
      <c r="A1006" s="154"/>
      <c r="B1006" s="236" t="s">
        <v>72</v>
      </c>
      <c r="C1006" s="237" t="s">
        <v>72</v>
      </c>
      <c r="D1006" s="155" t="s">
        <v>73</v>
      </c>
      <c r="E1006" s="275" t="s">
        <v>72</v>
      </c>
      <c r="F1006" s="278">
        <f t="shared" ref="F1006:K1006" si="1">SUBTOTAL(9,F5:F1004)</f>
        <v>0</v>
      </c>
      <c r="G1006" s="278">
        <f t="shared" si="1"/>
        <v>0</v>
      </c>
      <c r="H1006" s="278">
        <f t="shared" si="1"/>
        <v>0</v>
      </c>
      <c r="I1006" s="278">
        <f t="shared" si="1"/>
        <v>0</v>
      </c>
      <c r="J1006" s="278">
        <f t="shared" si="1"/>
        <v>0</v>
      </c>
      <c r="K1006" s="278">
        <f t="shared" si="1"/>
        <v>0</v>
      </c>
      <c r="L1006" s="278"/>
      <c r="M1006" s="4"/>
      <c r="N1006" s="4"/>
      <c r="O1006" s="4"/>
      <c r="P1006" s="4"/>
      <c r="Q1006" s="4"/>
      <c r="R1006" s="4"/>
      <c r="S1006" s="4"/>
      <c r="T1006" s="4"/>
      <c r="U1006" s="4"/>
      <c r="V1006" s="4"/>
    </row>
  </sheetData>
  <sheetProtection sheet="1" objects="1" scenarios="1" selectLockedCells="1" autoFilter="0"/>
  <autoFilter ref="B4:E1006"/>
  <mergeCells count="1">
    <mergeCell ref="C1:D2"/>
  </mergeCells>
  <pageMargins left="0.3" right="0.31" top="1" bottom="1" header="0.5" footer="0.5"/>
  <pageSetup paperSize="9" scale="49" fitToHeight="16"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Foglio10">
    <tabColor theme="3"/>
    <pageSetUpPr fitToPage="1"/>
  </sheetPr>
  <dimension ref="A1:O2005"/>
  <sheetViews>
    <sheetView workbookViewId="0">
      <pane xSplit="2" ySplit="4" topLeftCell="G5" activePane="bottomRight" state="frozen"/>
      <selection pane="topRight" activeCell="C1" sqref="C1"/>
      <selection pane="bottomLeft" activeCell="A5" sqref="A5"/>
      <selection pane="bottomRight" activeCell="B5" sqref="B5:O9"/>
    </sheetView>
  </sheetViews>
  <sheetFormatPr defaultRowHeight="15"/>
  <cols>
    <col min="1" max="1" width="6.42578125" style="90" customWidth="1"/>
    <col min="2" max="2" width="10.5703125" style="146" customWidth="1"/>
    <col min="3" max="3" width="24.7109375" style="146" customWidth="1"/>
    <col min="4" max="4" width="8.28515625" style="94" customWidth="1"/>
    <col min="5" max="5" width="7" style="94" customWidth="1"/>
    <col min="6" max="6" width="26" style="95" bestFit="1" customWidth="1"/>
    <col min="7" max="7" width="64.85546875" style="96" customWidth="1"/>
    <col min="8" max="9" width="12.140625" style="296" customWidth="1"/>
    <col min="10" max="10" width="6.85546875" style="387" customWidth="1"/>
    <col min="11" max="12" width="12.140625" style="293" customWidth="1"/>
    <col min="13" max="13" width="6.85546875" style="387" customWidth="1"/>
    <col min="14" max="14" width="12.140625" style="293" customWidth="1"/>
    <col min="15" max="15" width="10.28515625" style="205" customWidth="1"/>
  </cols>
  <sheetData>
    <row r="1" spans="1:15" s="373" customFormat="1" ht="21" customHeight="1">
      <c r="A1" s="372"/>
      <c r="B1" s="343"/>
      <c r="C1" s="692" t="s">
        <v>91</v>
      </c>
      <c r="D1" s="692"/>
      <c r="E1" s="692"/>
      <c r="F1" s="692"/>
      <c r="G1" s="693" t="s">
        <v>122</v>
      </c>
      <c r="H1" s="344" t="s">
        <v>115</v>
      </c>
      <c r="I1" s="344" t="s">
        <v>117</v>
      </c>
      <c r="J1" s="388" t="s">
        <v>93</v>
      </c>
      <c r="K1" s="344" t="s">
        <v>17232</v>
      </c>
      <c r="L1" s="389" t="s">
        <v>148</v>
      </c>
      <c r="M1" s="388" t="s">
        <v>121</v>
      </c>
      <c r="N1" s="389" t="s">
        <v>119</v>
      </c>
      <c r="O1" s="389" t="s">
        <v>99</v>
      </c>
    </row>
    <row r="2" spans="1:15" s="373" customFormat="1" ht="21" customHeight="1">
      <c r="A2" s="372"/>
      <c r="B2" s="343"/>
      <c r="C2" s="692"/>
      <c r="D2" s="692"/>
      <c r="E2" s="692"/>
      <c r="F2" s="692"/>
      <c r="G2" s="693"/>
      <c r="H2" s="344" t="s">
        <v>116</v>
      </c>
      <c r="I2" s="344" t="s">
        <v>118</v>
      </c>
      <c r="J2" s="388" t="s">
        <v>63</v>
      </c>
      <c r="K2" s="344" t="s">
        <v>17233</v>
      </c>
      <c r="L2" s="389" t="s">
        <v>71</v>
      </c>
      <c r="M2" s="380"/>
      <c r="N2" s="389" t="s">
        <v>120</v>
      </c>
      <c r="O2" s="345" t="s">
        <v>17240</v>
      </c>
    </row>
    <row r="3" spans="1:15" ht="15.95" customHeight="1">
      <c r="A3" s="147">
        <f>COUNTA(B5:B1004)</f>
        <v>0</v>
      </c>
      <c r="B3" s="144"/>
      <c r="C3" s="418"/>
      <c r="D3" s="88"/>
      <c r="E3" s="88"/>
      <c r="F3" s="89"/>
      <c r="G3" s="694"/>
      <c r="H3" s="695" t="s">
        <v>123</v>
      </c>
      <c r="I3" s="695"/>
      <c r="J3" s="695"/>
      <c r="K3" s="695"/>
      <c r="L3" s="695"/>
      <c r="M3" s="695"/>
      <c r="N3" s="695"/>
      <c r="O3" s="695"/>
    </row>
    <row r="4" spans="1:15" ht="30" customHeight="1">
      <c r="A4" s="192" t="s">
        <v>0</v>
      </c>
      <c r="B4" s="191" t="s">
        <v>30</v>
      </c>
      <c r="C4" s="191" t="s">
        <v>17226</v>
      </c>
      <c r="D4" s="193" t="s">
        <v>27</v>
      </c>
      <c r="E4" s="193" t="s">
        <v>92</v>
      </c>
      <c r="F4" s="191" t="s">
        <v>128</v>
      </c>
      <c r="G4" s="191" t="s">
        <v>29</v>
      </c>
      <c r="H4" s="294" t="s">
        <v>17234</v>
      </c>
      <c r="I4" s="294" t="s">
        <v>61</v>
      </c>
      <c r="J4" s="381" t="s">
        <v>17235</v>
      </c>
      <c r="K4" s="194" t="s">
        <v>17236</v>
      </c>
      <c r="L4" s="194" t="s">
        <v>17227</v>
      </c>
      <c r="M4" s="381" t="s">
        <v>17237</v>
      </c>
      <c r="N4" s="194" t="s">
        <v>17238</v>
      </c>
      <c r="O4" s="194" t="s">
        <v>99</v>
      </c>
    </row>
    <row r="5" spans="1:15">
      <c r="A5" s="347">
        <v>1</v>
      </c>
      <c r="B5" s="348"/>
      <c r="C5" s="419"/>
      <c r="D5" s="349"/>
      <c r="E5" s="349"/>
      <c r="F5" s="350"/>
      <c r="G5" s="351"/>
      <c r="H5" s="352"/>
      <c r="I5" s="352"/>
      <c r="J5" s="382"/>
      <c r="K5" s="353"/>
      <c r="L5" s="353"/>
      <c r="M5" s="382"/>
      <c r="N5" s="353"/>
      <c r="O5" s="374"/>
    </row>
    <row r="6" spans="1:15">
      <c r="A6" s="347">
        <f>A5+1</f>
        <v>2</v>
      </c>
      <c r="B6" s="354"/>
      <c r="C6" s="420"/>
      <c r="D6" s="355"/>
      <c r="E6" s="355"/>
      <c r="F6" s="356"/>
      <c r="G6" s="357"/>
      <c r="H6" s="358"/>
      <c r="I6" s="358"/>
      <c r="J6" s="383"/>
      <c r="K6" s="359"/>
      <c r="L6" s="359"/>
      <c r="M6" s="383"/>
      <c r="N6" s="359"/>
      <c r="O6" s="375"/>
    </row>
    <row r="7" spans="1:15">
      <c r="A7" s="346">
        <f>A6+1</f>
        <v>3</v>
      </c>
      <c r="B7" s="360"/>
      <c r="C7" s="421"/>
      <c r="D7" s="361"/>
      <c r="E7" s="361"/>
      <c r="F7" s="362"/>
      <c r="G7" s="363"/>
      <c r="H7" s="364"/>
      <c r="I7" s="364"/>
      <c r="J7" s="384"/>
      <c r="K7" s="365"/>
      <c r="L7" s="365"/>
      <c r="M7" s="384"/>
      <c r="N7" s="365"/>
      <c r="O7" s="376"/>
    </row>
    <row r="8" spans="1:15">
      <c r="A8" s="346">
        <f t="shared" ref="A8:A71" si="0">A7+1</f>
        <v>4</v>
      </c>
      <c r="B8" s="366"/>
      <c r="C8" s="422"/>
      <c r="D8" s="367"/>
      <c r="E8" s="367"/>
      <c r="F8" s="368"/>
      <c r="G8" s="369"/>
      <c r="H8" s="370"/>
      <c r="I8" s="370"/>
      <c r="J8" s="385"/>
      <c r="K8" s="371"/>
      <c r="L8" s="371"/>
      <c r="M8" s="385"/>
      <c r="N8" s="371"/>
      <c r="O8" s="377"/>
    </row>
    <row r="9" spans="1:15">
      <c r="A9" s="347">
        <f t="shared" si="0"/>
        <v>5</v>
      </c>
      <c r="B9" s="348"/>
      <c r="C9" s="419"/>
      <c r="D9" s="349"/>
      <c r="E9" s="349"/>
      <c r="F9" s="350"/>
      <c r="G9" s="351"/>
      <c r="H9" s="352"/>
      <c r="I9" s="352"/>
      <c r="J9" s="382"/>
      <c r="K9" s="353"/>
      <c r="L9" s="353"/>
      <c r="M9" s="382"/>
      <c r="N9" s="353"/>
      <c r="O9" s="374"/>
    </row>
    <row r="10" spans="1:15">
      <c r="A10" s="347">
        <f t="shared" si="0"/>
        <v>6</v>
      </c>
      <c r="B10" s="354"/>
      <c r="C10" s="420"/>
      <c r="D10" s="355"/>
      <c r="E10" s="355"/>
      <c r="F10" s="356"/>
      <c r="G10" s="357"/>
      <c r="H10" s="358"/>
      <c r="I10" s="358"/>
      <c r="J10" s="383"/>
      <c r="K10" s="359"/>
      <c r="L10" s="359"/>
      <c r="M10" s="383"/>
      <c r="N10" s="359"/>
      <c r="O10" s="375"/>
    </row>
    <row r="11" spans="1:15">
      <c r="A11" s="346">
        <f t="shared" si="0"/>
        <v>7</v>
      </c>
      <c r="B11" s="360"/>
      <c r="C11" s="421"/>
      <c r="D11" s="361"/>
      <c r="E11" s="361"/>
      <c r="F11" s="362"/>
      <c r="G11" s="363"/>
      <c r="H11" s="364"/>
      <c r="I11" s="364"/>
      <c r="J11" s="384"/>
      <c r="K11" s="365"/>
      <c r="L11" s="365"/>
      <c r="M11" s="384"/>
      <c r="N11" s="365"/>
      <c r="O11" s="376"/>
    </row>
    <row r="12" spans="1:15">
      <c r="A12" s="346">
        <f t="shared" si="0"/>
        <v>8</v>
      </c>
      <c r="B12" s="366"/>
      <c r="C12" s="422"/>
      <c r="D12" s="367"/>
      <c r="E12" s="367"/>
      <c r="F12" s="368"/>
      <c r="G12" s="369"/>
      <c r="H12" s="370"/>
      <c r="I12" s="370"/>
      <c r="J12" s="385"/>
      <c r="K12" s="371"/>
      <c r="L12" s="371"/>
      <c r="M12" s="385"/>
      <c r="N12" s="371"/>
      <c r="O12" s="377"/>
    </row>
    <row r="13" spans="1:15">
      <c r="A13" s="347">
        <f t="shared" si="0"/>
        <v>9</v>
      </c>
      <c r="B13" s="348"/>
      <c r="C13" s="419"/>
      <c r="D13" s="349"/>
      <c r="E13" s="349"/>
      <c r="F13" s="350"/>
      <c r="G13" s="351"/>
      <c r="H13" s="352"/>
      <c r="I13" s="352"/>
      <c r="J13" s="382"/>
      <c r="K13" s="353"/>
      <c r="L13" s="353"/>
      <c r="M13" s="382"/>
      <c r="N13" s="353"/>
      <c r="O13" s="374"/>
    </row>
    <row r="14" spans="1:15">
      <c r="A14" s="347">
        <f t="shared" si="0"/>
        <v>10</v>
      </c>
      <c r="B14" s="354"/>
      <c r="C14" s="420"/>
      <c r="D14" s="355"/>
      <c r="E14" s="355"/>
      <c r="F14" s="356"/>
      <c r="G14" s="357"/>
      <c r="H14" s="358"/>
      <c r="I14" s="358"/>
      <c r="J14" s="383"/>
      <c r="K14" s="359"/>
      <c r="L14" s="359"/>
      <c r="M14" s="383"/>
      <c r="N14" s="359"/>
      <c r="O14" s="375"/>
    </row>
    <row r="15" spans="1:15">
      <c r="A15" s="346">
        <f t="shared" si="0"/>
        <v>11</v>
      </c>
      <c r="B15" s="360"/>
      <c r="C15" s="421"/>
      <c r="D15" s="361"/>
      <c r="E15" s="361"/>
      <c r="F15" s="362"/>
      <c r="G15" s="363"/>
      <c r="H15" s="364"/>
      <c r="I15" s="364"/>
      <c r="J15" s="384"/>
      <c r="K15" s="365"/>
      <c r="L15" s="365"/>
      <c r="M15" s="384"/>
      <c r="N15" s="365"/>
      <c r="O15" s="376"/>
    </row>
    <row r="16" spans="1:15">
      <c r="A16" s="346">
        <f t="shared" si="0"/>
        <v>12</v>
      </c>
      <c r="B16" s="366"/>
      <c r="C16" s="422"/>
      <c r="D16" s="367"/>
      <c r="E16" s="367"/>
      <c r="F16" s="368"/>
      <c r="G16" s="369"/>
      <c r="H16" s="370"/>
      <c r="I16" s="370"/>
      <c r="J16" s="385"/>
      <c r="K16" s="371"/>
      <c r="L16" s="371"/>
      <c r="M16" s="385"/>
      <c r="N16" s="371"/>
      <c r="O16" s="377"/>
    </row>
    <row r="17" spans="1:15">
      <c r="A17" s="347">
        <f t="shared" si="0"/>
        <v>13</v>
      </c>
      <c r="B17" s="348"/>
      <c r="C17" s="419"/>
      <c r="D17" s="349"/>
      <c r="E17" s="349"/>
      <c r="F17" s="350"/>
      <c r="G17" s="351"/>
      <c r="H17" s="352"/>
      <c r="I17" s="352"/>
      <c r="J17" s="382"/>
      <c r="K17" s="353"/>
      <c r="L17" s="353"/>
      <c r="M17" s="382"/>
      <c r="N17" s="353"/>
      <c r="O17" s="374"/>
    </row>
    <row r="18" spans="1:15">
      <c r="A18" s="347">
        <f t="shared" si="0"/>
        <v>14</v>
      </c>
      <c r="B18" s="354"/>
      <c r="C18" s="420"/>
      <c r="D18" s="355"/>
      <c r="E18" s="355"/>
      <c r="F18" s="356"/>
      <c r="G18" s="357"/>
      <c r="H18" s="358"/>
      <c r="I18" s="358"/>
      <c r="J18" s="383"/>
      <c r="K18" s="359"/>
      <c r="L18" s="359"/>
      <c r="M18" s="383"/>
      <c r="N18" s="359"/>
      <c r="O18" s="375"/>
    </row>
    <row r="19" spans="1:15">
      <c r="A19" s="346">
        <f t="shared" si="0"/>
        <v>15</v>
      </c>
      <c r="B19" s="360"/>
      <c r="C19" s="421"/>
      <c r="D19" s="361"/>
      <c r="E19" s="361"/>
      <c r="F19" s="362"/>
      <c r="G19" s="363"/>
      <c r="H19" s="364"/>
      <c r="I19" s="364"/>
      <c r="J19" s="384"/>
      <c r="K19" s="365"/>
      <c r="L19" s="365"/>
      <c r="M19" s="384"/>
      <c r="N19" s="365"/>
      <c r="O19" s="376"/>
    </row>
    <row r="20" spans="1:15">
      <c r="A20" s="346">
        <f t="shared" si="0"/>
        <v>16</v>
      </c>
      <c r="B20" s="366"/>
      <c r="C20" s="422"/>
      <c r="D20" s="367"/>
      <c r="E20" s="367"/>
      <c r="F20" s="368"/>
      <c r="G20" s="369"/>
      <c r="H20" s="370"/>
      <c r="I20" s="370"/>
      <c r="J20" s="385"/>
      <c r="K20" s="371"/>
      <c r="L20" s="371"/>
      <c r="M20" s="385"/>
      <c r="N20" s="371"/>
      <c r="O20" s="377"/>
    </row>
    <row r="21" spans="1:15">
      <c r="A21" s="347">
        <f t="shared" si="0"/>
        <v>17</v>
      </c>
      <c r="B21" s="348"/>
      <c r="C21" s="419"/>
      <c r="D21" s="349"/>
      <c r="E21" s="349"/>
      <c r="F21" s="350"/>
      <c r="G21" s="351"/>
      <c r="H21" s="352"/>
      <c r="I21" s="352"/>
      <c r="J21" s="382"/>
      <c r="K21" s="353"/>
      <c r="L21" s="353"/>
      <c r="M21" s="382"/>
      <c r="N21" s="353"/>
      <c r="O21" s="374"/>
    </row>
    <row r="22" spans="1:15">
      <c r="A22" s="347">
        <f t="shared" si="0"/>
        <v>18</v>
      </c>
      <c r="B22" s="354"/>
      <c r="C22" s="420"/>
      <c r="D22" s="355"/>
      <c r="E22" s="355"/>
      <c r="F22" s="356"/>
      <c r="G22" s="357"/>
      <c r="H22" s="358"/>
      <c r="I22" s="358"/>
      <c r="J22" s="383"/>
      <c r="K22" s="359"/>
      <c r="L22" s="359"/>
      <c r="M22" s="383"/>
      <c r="N22" s="359"/>
      <c r="O22" s="375"/>
    </row>
    <row r="23" spans="1:15">
      <c r="A23" s="346">
        <f t="shared" si="0"/>
        <v>19</v>
      </c>
      <c r="B23" s="360"/>
      <c r="C23" s="421"/>
      <c r="D23" s="361"/>
      <c r="E23" s="361"/>
      <c r="F23" s="362"/>
      <c r="G23" s="363"/>
      <c r="H23" s="364"/>
      <c r="I23" s="364"/>
      <c r="J23" s="384"/>
      <c r="K23" s="365"/>
      <c r="L23" s="365"/>
      <c r="M23" s="384"/>
      <c r="N23" s="365"/>
      <c r="O23" s="376"/>
    </row>
    <row r="24" spans="1:15">
      <c r="A24" s="346">
        <f t="shared" si="0"/>
        <v>20</v>
      </c>
      <c r="B24" s="366"/>
      <c r="C24" s="422"/>
      <c r="D24" s="367"/>
      <c r="E24" s="367"/>
      <c r="F24" s="368"/>
      <c r="G24" s="369"/>
      <c r="H24" s="370"/>
      <c r="I24" s="370"/>
      <c r="J24" s="385"/>
      <c r="K24" s="371"/>
      <c r="L24" s="371"/>
      <c r="M24" s="385"/>
      <c r="N24" s="371"/>
      <c r="O24" s="377"/>
    </row>
    <row r="25" spans="1:15">
      <c r="A25" s="347">
        <f t="shared" si="0"/>
        <v>21</v>
      </c>
      <c r="B25" s="348"/>
      <c r="C25" s="419"/>
      <c r="D25" s="349"/>
      <c r="E25" s="349"/>
      <c r="F25" s="350"/>
      <c r="G25" s="351"/>
      <c r="H25" s="352"/>
      <c r="I25" s="352"/>
      <c r="J25" s="382"/>
      <c r="K25" s="353"/>
      <c r="L25" s="353"/>
      <c r="M25" s="382"/>
      <c r="N25" s="353"/>
      <c r="O25" s="374"/>
    </row>
    <row r="26" spans="1:15">
      <c r="A26" s="347">
        <f t="shared" si="0"/>
        <v>22</v>
      </c>
      <c r="B26" s="354"/>
      <c r="C26" s="420"/>
      <c r="D26" s="355"/>
      <c r="E26" s="355"/>
      <c r="F26" s="356"/>
      <c r="G26" s="357"/>
      <c r="H26" s="358"/>
      <c r="I26" s="358"/>
      <c r="J26" s="383"/>
      <c r="K26" s="359"/>
      <c r="L26" s="359"/>
      <c r="M26" s="383"/>
      <c r="N26" s="359"/>
      <c r="O26" s="375"/>
    </row>
    <row r="27" spans="1:15">
      <c r="A27" s="346">
        <f t="shared" si="0"/>
        <v>23</v>
      </c>
      <c r="B27" s="360"/>
      <c r="C27" s="421"/>
      <c r="D27" s="361"/>
      <c r="E27" s="361"/>
      <c r="F27" s="362"/>
      <c r="G27" s="363"/>
      <c r="H27" s="364"/>
      <c r="I27" s="364"/>
      <c r="J27" s="384"/>
      <c r="K27" s="365"/>
      <c r="L27" s="365"/>
      <c r="M27" s="384"/>
      <c r="N27" s="365"/>
      <c r="O27" s="376"/>
    </row>
    <row r="28" spans="1:15">
      <c r="A28" s="346">
        <f t="shared" si="0"/>
        <v>24</v>
      </c>
      <c r="B28" s="366"/>
      <c r="C28" s="422"/>
      <c r="D28" s="367"/>
      <c r="E28" s="367"/>
      <c r="F28" s="368"/>
      <c r="G28" s="369"/>
      <c r="H28" s="370"/>
      <c r="I28" s="370"/>
      <c r="J28" s="385"/>
      <c r="K28" s="371"/>
      <c r="L28" s="371"/>
      <c r="M28" s="385"/>
      <c r="N28" s="371"/>
      <c r="O28" s="377"/>
    </row>
    <row r="29" spans="1:15">
      <c r="A29" s="347">
        <f t="shared" si="0"/>
        <v>25</v>
      </c>
      <c r="B29" s="348"/>
      <c r="C29" s="419"/>
      <c r="D29" s="349"/>
      <c r="E29" s="349"/>
      <c r="F29" s="350"/>
      <c r="G29" s="351"/>
      <c r="H29" s="352"/>
      <c r="I29" s="352"/>
      <c r="J29" s="382"/>
      <c r="K29" s="353"/>
      <c r="L29" s="353"/>
      <c r="M29" s="382"/>
      <c r="N29" s="353"/>
      <c r="O29" s="374"/>
    </row>
    <row r="30" spans="1:15">
      <c r="A30" s="347">
        <f t="shared" si="0"/>
        <v>26</v>
      </c>
      <c r="B30" s="354"/>
      <c r="C30" s="420"/>
      <c r="D30" s="355"/>
      <c r="E30" s="355"/>
      <c r="F30" s="356"/>
      <c r="G30" s="357"/>
      <c r="H30" s="358"/>
      <c r="I30" s="358"/>
      <c r="J30" s="383"/>
      <c r="K30" s="359"/>
      <c r="L30" s="359"/>
      <c r="M30" s="383"/>
      <c r="N30" s="359"/>
      <c r="O30" s="375"/>
    </row>
    <row r="31" spans="1:15">
      <c r="A31" s="346">
        <f t="shared" si="0"/>
        <v>27</v>
      </c>
      <c r="B31" s="360"/>
      <c r="C31" s="421"/>
      <c r="D31" s="361"/>
      <c r="E31" s="361"/>
      <c r="F31" s="362"/>
      <c r="G31" s="363"/>
      <c r="H31" s="364"/>
      <c r="I31" s="364"/>
      <c r="J31" s="384"/>
      <c r="K31" s="365"/>
      <c r="L31" s="365"/>
      <c r="M31" s="384"/>
      <c r="N31" s="365"/>
      <c r="O31" s="376"/>
    </row>
    <row r="32" spans="1:15">
      <c r="A32" s="346">
        <f t="shared" si="0"/>
        <v>28</v>
      </c>
      <c r="B32" s="366"/>
      <c r="C32" s="422"/>
      <c r="D32" s="367"/>
      <c r="E32" s="367"/>
      <c r="F32" s="368"/>
      <c r="G32" s="369"/>
      <c r="H32" s="370"/>
      <c r="I32" s="370"/>
      <c r="J32" s="385"/>
      <c r="K32" s="371"/>
      <c r="L32" s="371"/>
      <c r="M32" s="385"/>
      <c r="N32" s="371"/>
      <c r="O32" s="377"/>
    </row>
    <row r="33" spans="1:15">
      <c r="A33" s="347">
        <f t="shared" si="0"/>
        <v>29</v>
      </c>
      <c r="B33" s="348"/>
      <c r="C33" s="419"/>
      <c r="D33" s="349"/>
      <c r="E33" s="349"/>
      <c r="F33" s="350"/>
      <c r="G33" s="351"/>
      <c r="H33" s="352"/>
      <c r="I33" s="352"/>
      <c r="J33" s="382"/>
      <c r="K33" s="353"/>
      <c r="L33" s="353"/>
      <c r="M33" s="382"/>
      <c r="N33" s="353"/>
      <c r="O33" s="374"/>
    </row>
    <row r="34" spans="1:15">
      <c r="A34" s="347">
        <f t="shared" si="0"/>
        <v>30</v>
      </c>
      <c r="B34" s="354"/>
      <c r="C34" s="420"/>
      <c r="D34" s="355"/>
      <c r="E34" s="355"/>
      <c r="F34" s="356"/>
      <c r="G34" s="357"/>
      <c r="H34" s="358"/>
      <c r="I34" s="358"/>
      <c r="J34" s="383"/>
      <c r="K34" s="359"/>
      <c r="L34" s="359"/>
      <c r="M34" s="383"/>
      <c r="N34" s="359"/>
      <c r="O34" s="375"/>
    </row>
    <row r="35" spans="1:15">
      <c r="A35" s="346">
        <f t="shared" si="0"/>
        <v>31</v>
      </c>
      <c r="B35" s="360"/>
      <c r="C35" s="421"/>
      <c r="D35" s="361"/>
      <c r="E35" s="361"/>
      <c r="F35" s="362"/>
      <c r="G35" s="363"/>
      <c r="H35" s="364"/>
      <c r="I35" s="364"/>
      <c r="J35" s="384"/>
      <c r="K35" s="365"/>
      <c r="L35" s="365"/>
      <c r="M35" s="384"/>
      <c r="N35" s="365"/>
      <c r="O35" s="376"/>
    </row>
    <row r="36" spans="1:15">
      <c r="A36" s="346">
        <f t="shared" si="0"/>
        <v>32</v>
      </c>
      <c r="B36" s="366"/>
      <c r="C36" s="422"/>
      <c r="D36" s="367"/>
      <c r="E36" s="367"/>
      <c r="F36" s="368"/>
      <c r="G36" s="369"/>
      <c r="H36" s="370"/>
      <c r="I36" s="370"/>
      <c r="J36" s="385"/>
      <c r="K36" s="371"/>
      <c r="L36" s="371"/>
      <c r="M36" s="385"/>
      <c r="N36" s="371"/>
      <c r="O36" s="377"/>
    </row>
    <row r="37" spans="1:15">
      <c r="A37" s="347">
        <f t="shared" si="0"/>
        <v>33</v>
      </c>
      <c r="B37" s="348"/>
      <c r="C37" s="419"/>
      <c r="D37" s="349"/>
      <c r="E37" s="349"/>
      <c r="F37" s="350"/>
      <c r="G37" s="351"/>
      <c r="H37" s="352"/>
      <c r="I37" s="352"/>
      <c r="J37" s="382"/>
      <c r="K37" s="353"/>
      <c r="L37" s="353"/>
      <c r="M37" s="382"/>
      <c r="N37" s="353"/>
      <c r="O37" s="374"/>
    </row>
    <row r="38" spans="1:15">
      <c r="A38" s="347">
        <f t="shared" si="0"/>
        <v>34</v>
      </c>
      <c r="B38" s="354"/>
      <c r="C38" s="420"/>
      <c r="D38" s="355"/>
      <c r="E38" s="355"/>
      <c r="F38" s="356"/>
      <c r="G38" s="357"/>
      <c r="H38" s="358"/>
      <c r="I38" s="358"/>
      <c r="J38" s="383"/>
      <c r="K38" s="359"/>
      <c r="L38" s="359"/>
      <c r="M38" s="383"/>
      <c r="N38" s="359"/>
      <c r="O38" s="375"/>
    </row>
    <row r="39" spans="1:15">
      <c r="A39" s="346">
        <f t="shared" si="0"/>
        <v>35</v>
      </c>
      <c r="B39" s="360"/>
      <c r="C39" s="421"/>
      <c r="D39" s="361"/>
      <c r="E39" s="361"/>
      <c r="F39" s="362"/>
      <c r="G39" s="363"/>
      <c r="H39" s="364"/>
      <c r="I39" s="364"/>
      <c r="J39" s="384"/>
      <c r="K39" s="365"/>
      <c r="L39" s="365"/>
      <c r="M39" s="384"/>
      <c r="N39" s="365"/>
      <c r="O39" s="376"/>
    </row>
    <row r="40" spans="1:15">
      <c r="A40" s="346">
        <f t="shared" si="0"/>
        <v>36</v>
      </c>
      <c r="B40" s="366"/>
      <c r="C40" s="422"/>
      <c r="D40" s="367"/>
      <c r="E40" s="367"/>
      <c r="F40" s="368"/>
      <c r="G40" s="369"/>
      <c r="H40" s="370"/>
      <c r="I40" s="370"/>
      <c r="J40" s="385"/>
      <c r="K40" s="371"/>
      <c r="L40" s="371"/>
      <c r="M40" s="385"/>
      <c r="N40" s="371"/>
      <c r="O40" s="377"/>
    </row>
    <row r="41" spans="1:15">
      <c r="A41" s="347">
        <f t="shared" si="0"/>
        <v>37</v>
      </c>
      <c r="B41" s="348"/>
      <c r="C41" s="419"/>
      <c r="D41" s="349"/>
      <c r="E41" s="349"/>
      <c r="F41" s="350"/>
      <c r="G41" s="351"/>
      <c r="H41" s="352"/>
      <c r="I41" s="352"/>
      <c r="J41" s="382"/>
      <c r="K41" s="353"/>
      <c r="L41" s="353"/>
      <c r="M41" s="382"/>
      <c r="N41" s="353"/>
      <c r="O41" s="374"/>
    </row>
    <row r="42" spans="1:15">
      <c r="A42" s="347">
        <f t="shared" si="0"/>
        <v>38</v>
      </c>
      <c r="B42" s="354"/>
      <c r="C42" s="420"/>
      <c r="D42" s="355"/>
      <c r="E42" s="355"/>
      <c r="F42" s="356"/>
      <c r="G42" s="357"/>
      <c r="H42" s="358"/>
      <c r="I42" s="358"/>
      <c r="J42" s="383"/>
      <c r="K42" s="359"/>
      <c r="L42" s="359"/>
      <c r="M42" s="383"/>
      <c r="N42" s="359"/>
      <c r="O42" s="375"/>
    </row>
    <row r="43" spans="1:15">
      <c r="A43" s="346">
        <f t="shared" si="0"/>
        <v>39</v>
      </c>
      <c r="B43" s="360"/>
      <c r="C43" s="421"/>
      <c r="D43" s="361"/>
      <c r="E43" s="361"/>
      <c r="F43" s="362"/>
      <c r="G43" s="363"/>
      <c r="H43" s="364"/>
      <c r="I43" s="364"/>
      <c r="J43" s="384"/>
      <c r="K43" s="365"/>
      <c r="L43" s="365"/>
      <c r="M43" s="384"/>
      <c r="N43" s="365"/>
      <c r="O43" s="376"/>
    </row>
    <row r="44" spans="1:15">
      <c r="A44" s="346">
        <f t="shared" si="0"/>
        <v>40</v>
      </c>
      <c r="B44" s="366"/>
      <c r="C44" s="422"/>
      <c r="D44" s="367"/>
      <c r="E44" s="367"/>
      <c r="F44" s="368"/>
      <c r="G44" s="369"/>
      <c r="H44" s="370"/>
      <c r="I44" s="370"/>
      <c r="J44" s="385"/>
      <c r="K44" s="371"/>
      <c r="L44" s="371"/>
      <c r="M44" s="385"/>
      <c r="N44" s="371"/>
      <c r="O44" s="377"/>
    </row>
    <row r="45" spans="1:15">
      <c r="A45" s="347">
        <f t="shared" si="0"/>
        <v>41</v>
      </c>
      <c r="B45" s="348"/>
      <c r="C45" s="419"/>
      <c r="D45" s="349"/>
      <c r="E45" s="349"/>
      <c r="F45" s="350"/>
      <c r="G45" s="351"/>
      <c r="H45" s="352"/>
      <c r="I45" s="352"/>
      <c r="J45" s="382"/>
      <c r="K45" s="353"/>
      <c r="L45" s="353"/>
      <c r="M45" s="382"/>
      <c r="N45" s="353"/>
      <c r="O45" s="374"/>
    </row>
    <row r="46" spans="1:15">
      <c r="A46" s="347">
        <f t="shared" si="0"/>
        <v>42</v>
      </c>
      <c r="B46" s="354"/>
      <c r="C46" s="420"/>
      <c r="D46" s="355"/>
      <c r="E46" s="355"/>
      <c r="F46" s="356"/>
      <c r="G46" s="357"/>
      <c r="H46" s="358"/>
      <c r="I46" s="358"/>
      <c r="J46" s="383"/>
      <c r="K46" s="359"/>
      <c r="L46" s="359"/>
      <c r="M46" s="383"/>
      <c r="N46" s="359"/>
      <c r="O46" s="375"/>
    </row>
    <row r="47" spans="1:15">
      <c r="A47" s="346">
        <f t="shared" si="0"/>
        <v>43</v>
      </c>
      <c r="B47" s="360"/>
      <c r="C47" s="421"/>
      <c r="D47" s="361"/>
      <c r="E47" s="361"/>
      <c r="F47" s="362"/>
      <c r="G47" s="363"/>
      <c r="H47" s="364"/>
      <c r="I47" s="364"/>
      <c r="J47" s="384"/>
      <c r="K47" s="365"/>
      <c r="L47" s="365"/>
      <c r="M47" s="384"/>
      <c r="N47" s="365"/>
      <c r="O47" s="376"/>
    </row>
    <row r="48" spans="1:15">
      <c r="A48" s="346">
        <f t="shared" si="0"/>
        <v>44</v>
      </c>
      <c r="B48" s="366"/>
      <c r="C48" s="422"/>
      <c r="D48" s="367"/>
      <c r="E48" s="367"/>
      <c r="F48" s="368"/>
      <c r="G48" s="369"/>
      <c r="H48" s="370"/>
      <c r="I48" s="370"/>
      <c r="J48" s="385"/>
      <c r="K48" s="371"/>
      <c r="L48" s="371"/>
      <c r="M48" s="385"/>
      <c r="N48" s="371"/>
      <c r="O48" s="377"/>
    </row>
    <row r="49" spans="1:15">
      <c r="A49" s="347">
        <f t="shared" si="0"/>
        <v>45</v>
      </c>
      <c r="B49" s="348"/>
      <c r="C49" s="419"/>
      <c r="D49" s="349"/>
      <c r="E49" s="349"/>
      <c r="F49" s="350"/>
      <c r="G49" s="351"/>
      <c r="H49" s="352"/>
      <c r="I49" s="352"/>
      <c r="J49" s="382"/>
      <c r="K49" s="353"/>
      <c r="L49" s="353"/>
      <c r="M49" s="382"/>
      <c r="N49" s="353"/>
      <c r="O49" s="374"/>
    </row>
    <row r="50" spans="1:15">
      <c r="A50" s="347">
        <f t="shared" si="0"/>
        <v>46</v>
      </c>
      <c r="B50" s="354"/>
      <c r="C50" s="420"/>
      <c r="D50" s="355"/>
      <c r="E50" s="355"/>
      <c r="F50" s="356"/>
      <c r="G50" s="357"/>
      <c r="H50" s="358"/>
      <c r="I50" s="358"/>
      <c r="J50" s="383"/>
      <c r="K50" s="359"/>
      <c r="L50" s="359"/>
      <c r="M50" s="383"/>
      <c r="N50" s="359"/>
      <c r="O50" s="375"/>
    </row>
    <row r="51" spans="1:15">
      <c r="A51" s="346">
        <f t="shared" si="0"/>
        <v>47</v>
      </c>
      <c r="B51" s="360"/>
      <c r="C51" s="421"/>
      <c r="D51" s="361"/>
      <c r="E51" s="361"/>
      <c r="F51" s="362"/>
      <c r="G51" s="363"/>
      <c r="H51" s="364"/>
      <c r="I51" s="364"/>
      <c r="J51" s="384"/>
      <c r="K51" s="365"/>
      <c r="L51" s="365"/>
      <c r="M51" s="384"/>
      <c r="N51" s="365"/>
      <c r="O51" s="376"/>
    </row>
    <row r="52" spans="1:15">
      <c r="A52" s="346">
        <f t="shared" si="0"/>
        <v>48</v>
      </c>
      <c r="B52" s="366"/>
      <c r="C52" s="422"/>
      <c r="D52" s="367"/>
      <c r="E52" s="367"/>
      <c r="F52" s="368"/>
      <c r="G52" s="369"/>
      <c r="H52" s="370"/>
      <c r="I52" s="370"/>
      <c r="J52" s="385"/>
      <c r="K52" s="371"/>
      <c r="L52" s="371"/>
      <c r="M52" s="385"/>
      <c r="N52" s="371"/>
      <c r="O52" s="377"/>
    </row>
    <row r="53" spans="1:15">
      <c r="A53" s="347">
        <f t="shared" si="0"/>
        <v>49</v>
      </c>
      <c r="B53" s="348"/>
      <c r="C53" s="419"/>
      <c r="D53" s="349"/>
      <c r="E53" s="349"/>
      <c r="F53" s="350"/>
      <c r="G53" s="351"/>
      <c r="H53" s="352"/>
      <c r="I53" s="352"/>
      <c r="J53" s="382"/>
      <c r="K53" s="353"/>
      <c r="L53" s="353"/>
      <c r="M53" s="382"/>
      <c r="N53" s="353"/>
      <c r="O53" s="374"/>
    </row>
    <row r="54" spans="1:15">
      <c r="A54" s="347">
        <f t="shared" si="0"/>
        <v>50</v>
      </c>
      <c r="B54" s="354"/>
      <c r="C54" s="420"/>
      <c r="D54" s="355"/>
      <c r="E54" s="355"/>
      <c r="F54" s="356"/>
      <c r="G54" s="357"/>
      <c r="H54" s="358"/>
      <c r="I54" s="358"/>
      <c r="J54" s="383"/>
      <c r="K54" s="359"/>
      <c r="L54" s="359"/>
      <c r="M54" s="383"/>
      <c r="N54" s="359"/>
      <c r="O54" s="375"/>
    </row>
    <row r="55" spans="1:15">
      <c r="A55" s="346">
        <f t="shared" si="0"/>
        <v>51</v>
      </c>
      <c r="B55" s="360"/>
      <c r="C55" s="421"/>
      <c r="D55" s="361"/>
      <c r="E55" s="361"/>
      <c r="F55" s="362"/>
      <c r="G55" s="363"/>
      <c r="H55" s="364"/>
      <c r="I55" s="364"/>
      <c r="J55" s="384"/>
      <c r="K55" s="365"/>
      <c r="L55" s="365"/>
      <c r="M55" s="384"/>
      <c r="N55" s="365"/>
      <c r="O55" s="376"/>
    </row>
    <row r="56" spans="1:15">
      <c r="A56" s="346">
        <f t="shared" si="0"/>
        <v>52</v>
      </c>
      <c r="B56" s="366"/>
      <c r="C56" s="422"/>
      <c r="D56" s="367"/>
      <c r="E56" s="367"/>
      <c r="F56" s="368"/>
      <c r="G56" s="369"/>
      <c r="H56" s="370"/>
      <c r="I56" s="370"/>
      <c r="J56" s="385"/>
      <c r="K56" s="371"/>
      <c r="L56" s="371"/>
      <c r="M56" s="385"/>
      <c r="N56" s="371"/>
      <c r="O56" s="377"/>
    </row>
    <row r="57" spans="1:15">
      <c r="A57" s="347">
        <f t="shared" si="0"/>
        <v>53</v>
      </c>
      <c r="B57" s="348"/>
      <c r="C57" s="419"/>
      <c r="D57" s="349"/>
      <c r="E57" s="349"/>
      <c r="F57" s="350"/>
      <c r="G57" s="351"/>
      <c r="H57" s="352"/>
      <c r="I57" s="352"/>
      <c r="J57" s="382"/>
      <c r="K57" s="353"/>
      <c r="L57" s="353"/>
      <c r="M57" s="382"/>
      <c r="N57" s="353"/>
      <c r="O57" s="374"/>
    </row>
    <row r="58" spans="1:15">
      <c r="A58" s="347">
        <f t="shared" si="0"/>
        <v>54</v>
      </c>
      <c r="B58" s="354"/>
      <c r="C58" s="420"/>
      <c r="D58" s="355"/>
      <c r="E58" s="355"/>
      <c r="F58" s="356"/>
      <c r="G58" s="357"/>
      <c r="H58" s="358"/>
      <c r="I58" s="358"/>
      <c r="J58" s="383"/>
      <c r="K58" s="359"/>
      <c r="L58" s="359"/>
      <c r="M58" s="383"/>
      <c r="N58" s="359"/>
      <c r="O58" s="375"/>
    </row>
    <row r="59" spans="1:15">
      <c r="A59" s="346">
        <f t="shared" si="0"/>
        <v>55</v>
      </c>
      <c r="B59" s="360"/>
      <c r="C59" s="421"/>
      <c r="D59" s="361"/>
      <c r="E59" s="361"/>
      <c r="F59" s="362"/>
      <c r="G59" s="363"/>
      <c r="H59" s="364"/>
      <c r="I59" s="364"/>
      <c r="J59" s="384"/>
      <c r="K59" s="365"/>
      <c r="L59" s="365"/>
      <c r="M59" s="384"/>
      <c r="N59" s="365"/>
      <c r="O59" s="376"/>
    </row>
    <row r="60" spans="1:15">
      <c r="A60" s="346">
        <f t="shared" si="0"/>
        <v>56</v>
      </c>
      <c r="B60" s="366"/>
      <c r="C60" s="422"/>
      <c r="D60" s="367"/>
      <c r="E60" s="367"/>
      <c r="F60" s="368"/>
      <c r="G60" s="369"/>
      <c r="H60" s="370"/>
      <c r="I60" s="370"/>
      <c r="J60" s="385"/>
      <c r="K60" s="371"/>
      <c r="L60" s="371"/>
      <c r="M60" s="385"/>
      <c r="N60" s="371"/>
      <c r="O60" s="377"/>
    </row>
    <row r="61" spans="1:15">
      <c r="A61" s="347">
        <f t="shared" si="0"/>
        <v>57</v>
      </c>
      <c r="B61" s="348"/>
      <c r="C61" s="419"/>
      <c r="D61" s="349"/>
      <c r="E61" s="349"/>
      <c r="F61" s="350"/>
      <c r="G61" s="351"/>
      <c r="H61" s="352"/>
      <c r="I61" s="352"/>
      <c r="J61" s="382"/>
      <c r="K61" s="353"/>
      <c r="L61" s="353"/>
      <c r="M61" s="382"/>
      <c r="N61" s="353"/>
      <c r="O61" s="374"/>
    </row>
    <row r="62" spans="1:15">
      <c r="A62" s="347">
        <f t="shared" si="0"/>
        <v>58</v>
      </c>
      <c r="B62" s="354"/>
      <c r="C62" s="420"/>
      <c r="D62" s="355"/>
      <c r="E62" s="355"/>
      <c r="F62" s="356"/>
      <c r="G62" s="357"/>
      <c r="H62" s="358"/>
      <c r="I62" s="358"/>
      <c r="J62" s="383"/>
      <c r="K62" s="359"/>
      <c r="L62" s="359"/>
      <c r="M62" s="383"/>
      <c r="N62" s="359"/>
      <c r="O62" s="375"/>
    </row>
    <row r="63" spans="1:15">
      <c r="A63" s="346">
        <f t="shared" si="0"/>
        <v>59</v>
      </c>
      <c r="B63" s="360"/>
      <c r="C63" s="421"/>
      <c r="D63" s="361"/>
      <c r="E63" s="361"/>
      <c r="F63" s="362"/>
      <c r="G63" s="363"/>
      <c r="H63" s="364"/>
      <c r="I63" s="364"/>
      <c r="J63" s="384"/>
      <c r="K63" s="365"/>
      <c r="L63" s="365"/>
      <c r="M63" s="384"/>
      <c r="N63" s="365"/>
      <c r="O63" s="376"/>
    </row>
    <row r="64" spans="1:15">
      <c r="A64" s="346">
        <f t="shared" si="0"/>
        <v>60</v>
      </c>
      <c r="B64" s="366"/>
      <c r="C64" s="422"/>
      <c r="D64" s="367"/>
      <c r="E64" s="367"/>
      <c r="F64" s="368"/>
      <c r="G64" s="369"/>
      <c r="H64" s="370"/>
      <c r="I64" s="370"/>
      <c r="J64" s="385"/>
      <c r="K64" s="371"/>
      <c r="L64" s="371"/>
      <c r="M64" s="385"/>
      <c r="N64" s="371"/>
      <c r="O64" s="377"/>
    </row>
    <row r="65" spans="1:15">
      <c r="A65" s="347">
        <f t="shared" si="0"/>
        <v>61</v>
      </c>
      <c r="B65" s="348"/>
      <c r="C65" s="419"/>
      <c r="D65" s="349"/>
      <c r="E65" s="349"/>
      <c r="F65" s="350"/>
      <c r="G65" s="351"/>
      <c r="H65" s="352"/>
      <c r="I65" s="352"/>
      <c r="J65" s="382"/>
      <c r="K65" s="353"/>
      <c r="L65" s="353"/>
      <c r="M65" s="382"/>
      <c r="N65" s="353"/>
      <c r="O65" s="374"/>
    </row>
    <row r="66" spans="1:15">
      <c r="A66" s="347">
        <f t="shared" si="0"/>
        <v>62</v>
      </c>
      <c r="B66" s="354"/>
      <c r="C66" s="420"/>
      <c r="D66" s="355"/>
      <c r="E66" s="355"/>
      <c r="F66" s="356"/>
      <c r="G66" s="357"/>
      <c r="H66" s="358"/>
      <c r="I66" s="358"/>
      <c r="J66" s="383"/>
      <c r="K66" s="359"/>
      <c r="L66" s="359"/>
      <c r="M66" s="383"/>
      <c r="N66" s="359"/>
      <c r="O66" s="375"/>
    </row>
    <row r="67" spans="1:15">
      <c r="A67" s="346">
        <f t="shared" si="0"/>
        <v>63</v>
      </c>
      <c r="B67" s="360"/>
      <c r="C67" s="421"/>
      <c r="D67" s="361"/>
      <c r="E67" s="361"/>
      <c r="F67" s="362"/>
      <c r="G67" s="363"/>
      <c r="H67" s="364"/>
      <c r="I67" s="364"/>
      <c r="J67" s="384"/>
      <c r="K67" s="365"/>
      <c r="L67" s="365"/>
      <c r="M67" s="384"/>
      <c r="N67" s="365"/>
      <c r="O67" s="376"/>
    </row>
    <row r="68" spans="1:15">
      <c r="A68" s="346">
        <f t="shared" si="0"/>
        <v>64</v>
      </c>
      <c r="B68" s="366"/>
      <c r="C68" s="422"/>
      <c r="D68" s="367"/>
      <c r="E68" s="367"/>
      <c r="F68" s="368"/>
      <c r="G68" s="369"/>
      <c r="H68" s="370"/>
      <c r="I68" s="370"/>
      <c r="J68" s="385"/>
      <c r="K68" s="371"/>
      <c r="L68" s="371"/>
      <c r="M68" s="385"/>
      <c r="N68" s="371"/>
      <c r="O68" s="377"/>
    </row>
    <row r="69" spans="1:15">
      <c r="A69" s="347">
        <f t="shared" si="0"/>
        <v>65</v>
      </c>
      <c r="B69" s="348"/>
      <c r="C69" s="419"/>
      <c r="D69" s="349"/>
      <c r="E69" s="349"/>
      <c r="F69" s="350"/>
      <c r="G69" s="351"/>
      <c r="H69" s="352"/>
      <c r="I69" s="352"/>
      <c r="J69" s="382"/>
      <c r="K69" s="353"/>
      <c r="L69" s="353"/>
      <c r="M69" s="382"/>
      <c r="N69" s="353"/>
      <c r="O69" s="374"/>
    </row>
    <row r="70" spans="1:15">
      <c r="A70" s="347">
        <f t="shared" si="0"/>
        <v>66</v>
      </c>
      <c r="B70" s="354"/>
      <c r="C70" s="420"/>
      <c r="D70" s="355"/>
      <c r="E70" s="355"/>
      <c r="F70" s="356"/>
      <c r="G70" s="357"/>
      <c r="H70" s="358"/>
      <c r="I70" s="358"/>
      <c r="J70" s="383"/>
      <c r="K70" s="359"/>
      <c r="L70" s="359"/>
      <c r="M70" s="383"/>
      <c r="N70" s="359"/>
      <c r="O70" s="375"/>
    </row>
    <row r="71" spans="1:15">
      <c r="A71" s="346">
        <f t="shared" si="0"/>
        <v>67</v>
      </c>
      <c r="B71" s="360"/>
      <c r="C71" s="421"/>
      <c r="D71" s="361"/>
      <c r="E71" s="361"/>
      <c r="F71" s="362"/>
      <c r="G71" s="363"/>
      <c r="H71" s="364"/>
      <c r="I71" s="364"/>
      <c r="J71" s="384"/>
      <c r="K71" s="365"/>
      <c r="L71" s="365"/>
      <c r="M71" s="384"/>
      <c r="N71" s="365"/>
      <c r="O71" s="376"/>
    </row>
    <row r="72" spans="1:15">
      <c r="A72" s="346">
        <f t="shared" ref="A72:A135" si="1">A71+1</f>
        <v>68</v>
      </c>
      <c r="B72" s="366"/>
      <c r="C72" s="422"/>
      <c r="D72" s="367"/>
      <c r="E72" s="367"/>
      <c r="F72" s="368"/>
      <c r="G72" s="369"/>
      <c r="H72" s="370"/>
      <c r="I72" s="370"/>
      <c r="J72" s="385"/>
      <c r="K72" s="371"/>
      <c r="L72" s="371"/>
      <c r="M72" s="385"/>
      <c r="N72" s="371"/>
      <c r="O72" s="377"/>
    </row>
    <row r="73" spans="1:15">
      <c r="A73" s="347">
        <f t="shared" si="1"/>
        <v>69</v>
      </c>
      <c r="B73" s="348"/>
      <c r="C73" s="419"/>
      <c r="D73" s="349"/>
      <c r="E73" s="349"/>
      <c r="F73" s="350"/>
      <c r="G73" s="351"/>
      <c r="H73" s="352"/>
      <c r="I73" s="352"/>
      <c r="J73" s="382"/>
      <c r="K73" s="353"/>
      <c r="L73" s="353"/>
      <c r="M73" s="382"/>
      <c r="N73" s="353"/>
      <c r="O73" s="374"/>
    </row>
    <row r="74" spans="1:15">
      <c r="A74" s="347">
        <f t="shared" si="1"/>
        <v>70</v>
      </c>
      <c r="B74" s="354"/>
      <c r="C74" s="420"/>
      <c r="D74" s="355"/>
      <c r="E74" s="355"/>
      <c r="F74" s="356"/>
      <c r="G74" s="357"/>
      <c r="H74" s="358"/>
      <c r="I74" s="358"/>
      <c r="J74" s="383"/>
      <c r="K74" s="359"/>
      <c r="L74" s="359"/>
      <c r="M74" s="383"/>
      <c r="N74" s="359"/>
      <c r="O74" s="375"/>
    </row>
    <row r="75" spans="1:15">
      <c r="A75" s="346">
        <f t="shared" si="1"/>
        <v>71</v>
      </c>
      <c r="B75" s="360"/>
      <c r="C75" s="421"/>
      <c r="D75" s="361"/>
      <c r="E75" s="361"/>
      <c r="F75" s="362"/>
      <c r="G75" s="363"/>
      <c r="H75" s="364"/>
      <c r="I75" s="364"/>
      <c r="J75" s="384"/>
      <c r="K75" s="365"/>
      <c r="L75" s="365"/>
      <c r="M75" s="384"/>
      <c r="N75" s="365"/>
      <c r="O75" s="376"/>
    </row>
    <row r="76" spans="1:15">
      <c r="A76" s="346">
        <f t="shared" si="1"/>
        <v>72</v>
      </c>
      <c r="B76" s="366"/>
      <c r="C76" s="422"/>
      <c r="D76" s="367"/>
      <c r="E76" s="367"/>
      <c r="F76" s="368"/>
      <c r="G76" s="369"/>
      <c r="H76" s="370"/>
      <c r="I76" s="370"/>
      <c r="J76" s="385"/>
      <c r="K76" s="371"/>
      <c r="L76" s="371"/>
      <c r="M76" s="385"/>
      <c r="N76" s="371"/>
      <c r="O76" s="377"/>
    </row>
    <row r="77" spans="1:15">
      <c r="A77" s="347">
        <f t="shared" si="1"/>
        <v>73</v>
      </c>
      <c r="B77" s="348"/>
      <c r="C77" s="419"/>
      <c r="D77" s="349"/>
      <c r="E77" s="349"/>
      <c r="F77" s="350"/>
      <c r="G77" s="351"/>
      <c r="H77" s="352"/>
      <c r="I77" s="352"/>
      <c r="J77" s="382"/>
      <c r="K77" s="353"/>
      <c r="L77" s="353"/>
      <c r="M77" s="382"/>
      <c r="N77" s="353"/>
      <c r="O77" s="374"/>
    </row>
    <row r="78" spans="1:15">
      <c r="A78" s="347">
        <f t="shared" si="1"/>
        <v>74</v>
      </c>
      <c r="B78" s="354"/>
      <c r="C78" s="420"/>
      <c r="D78" s="355"/>
      <c r="E78" s="355"/>
      <c r="F78" s="356"/>
      <c r="G78" s="357"/>
      <c r="H78" s="358"/>
      <c r="I78" s="358"/>
      <c r="J78" s="383"/>
      <c r="K78" s="359"/>
      <c r="L78" s="359"/>
      <c r="M78" s="383"/>
      <c r="N78" s="359"/>
      <c r="O78" s="375"/>
    </row>
    <row r="79" spans="1:15">
      <c r="A79" s="346">
        <f t="shared" si="1"/>
        <v>75</v>
      </c>
      <c r="B79" s="360"/>
      <c r="C79" s="421"/>
      <c r="D79" s="361"/>
      <c r="E79" s="361"/>
      <c r="F79" s="362"/>
      <c r="G79" s="363"/>
      <c r="H79" s="364"/>
      <c r="I79" s="364"/>
      <c r="J79" s="384"/>
      <c r="K79" s="365"/>
      <c r="L79" s="365"/>
      <c r="M79" s="384"/>
      <c r="N79" s="365"/>
      <c r="O79" s="376"/>
    </row>
    <row r="80" spans="1:15">
      <c r="A80" s="346">
        <f t="shared" si="1"/>
        <v>76</v>
      </c>
      <c r="B80" s="366"/>
      <c r="C80" s="422"/>
      <c r="D80" s="367"/>
      <c r="E80" s="367"/>
      <c r="F80" s="368"/>
      <c r="G80" s="369"/>
      <c r="H80" s="370"/>
      <c r="I80" s="370"/>
      <c r="J80" s="385"/>
      <c r="K80" s="371"/>
      <c r="L80" s="371"/>
      <c r="M80" s="385"/>
      <c r="N80" s="371"/>
      <c r="O80" s="377"/>
    </row>
    <row r="81" spans="1:15">
      <c r="A81" s="347">
        <f t="shared" si="1"/>
        <v>77</v>
      </c>
      <c r="B81" s="348"/>
      <c r="C81" s="419"/>
      <c r="D81" s="349"/>
      <c r="E81" s="349"/>
      <c r="F81" s="350"/>
      <c r="G81" s="351"/>
      <c r="H81" s="352"/>
      <c r="I81" s="352"/>
      <c r="J81" s="382"/>
      <c r="K81" s="353"/>
      <c r="L81" s="353"/>
      <c r="M81" s="382"/>
      <c r="N81" s="353"/>
      <c r="O81" s="374"/>
    </row>
    <row r="82" spans="1:15">
      <c r="A82" s="347">
        <f t="shared" si="1"/>
        <v>78</v>
      </c>
      <c r="B82" s="354"/>
      <c r="C82" s="420"/>
      <c r="D82" s="355"/>
      <c r="E82" s="355"/>
      <c r="F82" s="356"/>
      <c r="G82" s="357"/>
      <c r="H82" s="358"/>
      <c r="I82" s="358"/>
      <c r="J82" s="383"/>
      <c r="K82" s="359"/>
      <c r="L82" s="359"/>
      <c r="M82" s="383"/>
      <c r="N82" s="359"/>
      <c r="O82" s="375"/>
    </row>
    <row r="83" spans="1:15">
      <c r="A83" s="346">
        <f t="shared" si="1"/>
        <v>79</v>
      </c>
      <c r="B83" s="360"/>
      <c r="C83" s="421"/>
      <c r="D83" s="361"/>
      <c r="E83" s="361"/>
      <c r="F83" s="362"/>
      <c r="G83" s="363"/>
      <c r="H83" s="364"/>
      <c r="I83" s="364"/>
      <c r="J83" s="384"/>
      <c r="K83" s="365"/>
      <c r="L83" s="365"/>
      <c r="M83" s="384"/>
      <c r="N83" s="365"/>
      <c r="O83" s="376"/>
    </row>
    <row r="84" spans="1:15">
      <c r="A84" s="346">
        <f t="shared" si="1"/>
        <v>80</v>
      </c>
      <c r="B84" s="366"/>
      <c r="C84" s="422"/>
      <c r="D84" s="367"/>
      <c r="E84" s="367"/>
      <c r="F84" s="368"/>
      <c r="G84" s="369"/>
      <c r="H84" s="370"/>
      <c r="I84" s="370"/>
      <c r="J84" s="385"/>
      <c r="K84" s="371"/>
      <c r="L84" s="371"/>
      <c r="M84" s="385"/>
      <c r="N84" s="371"/>
      <c r="O84" s="377"/>
    </row>
    <row r="85" spans="1:15">
      <c r="A85" s="347">
        <f t="shared" si="1"/>
        <v>81</v>
      </c>
      <c r="B85" s="348"/>
      <c r="C85" s="419"/>
      <c r="D85" s="349"/>
      <c r="E85" s="349"/>
      <c r="F85" s="350"/>
      <c r="G85" s="351"/>
      <c r="H85" s="352"/>
      <c r="I85" s="352"/>
      <c r="J85" s="382"/>
      <c r="K85" s="353"/>
      <c r="L85" s="353"/>
      <c r="M85" s="382"/>
      <c r="N85" s="353"/>
      <c r="O85" s="374"/>
    </row>
    <row r="86" spans="1:15">
      <c r="A86" s="347">
        <f t="shared" si="1"/>
        <v>82</v>
      </c>
      <c r="B86" s="354"/>
      <c r="C86" s="420"/>
      <c r="D86" s="355"/>
      <c r="E86" s="355"/>
      <c r="F86" s="356"/>
      <c r="G86" s="357"/>
      <c r="H86" s="358"/>
      <c r="I86" s="358"/>
      <c r="J86" s="383"/>
      <c r="K86" s="359"/>
      <c r="L86" s="359"/>
      <c r="M86" s="383"/>
      <c r="N86" s="359"/>
      <c r="O86" s="375"/>
    </row>
    <row r="87" spans="1:15">
      <c r="A87" s="346">
        <f t="shared" si="1"/>
        <v>83</v>
      </c>
      <c r="B87" s="360"/>
      <c r="C87" s="421"/>
      <c r="D87" s="361"/>
      <c r="E87" s="361"/>
      <c r="F87" s="362"/>
      <c r="G87" s="363"/>
      <c r="H87" s="364"/>
      <c r="I87" s="364"/>
      <c r="J87" s="384"/>
      <c r="K87" s="365"/>
      <c r="L87" s="365"/>
      <c r="M87" s="384"/>
      <c r="N87" s="365"/>
      <c r="O87" s="376"/>
    </row>
    <row r="88" spans="1:15">
      <c r="A88" s="346">
        <f t="shared" si="1"/>
        <v>84</v>
      </c>
      <c r="B88" s="366"/>
      <c r="C88" s="422"/>
      <c r="D88" s="367"/>
      <c r="E88" s="367"/>
      <c r="F88" s="368"/>
      <c r="G88" s="369"/>
      <c r="H88" s="370"/>
      <c r="I88" s="370"/>
      <c r="J88" s="385"/>
      <c r="K88" s="371"/>
      <c r="L88" s="371"/>
      <c r="M88" s="385"/>
      <c r="N88" s="371"/>
      <c r="O88" s="377"/>
    </row>
    <row r="89" spans="1:15">
      <c r="A89" s="347">
        <f t="shared" si="1"/>
        <v>85</v>
      </c>
      <c r="B89" s="348"/>
      <c r="C89" s="419"/>
      <c r="D89" s="349"/>
      <c r="E89" s="349"/>
      <c r="F89" s="350"/>
      <c r="G89" s="351"/>
      <c r="H89" s="352"/>
      <c r="I89" s="352"/>
      <c r="J89" s="382"/>
      <c r="K89" s="353"/>
      <c r="L89" s="353"/>
      <c r="M89" s="382"/>
      <c r="N89" s="353"/>
      <c r="O89" s="374"/>
    </row>
    <row r="90" spans="1:15">
      <c r="A90" s="347">
        <f t="shared" si="1"/>
        <v>86</v>
      </c>
      <c r="B90" s="354"/>
      <c r="C90" s="420"/>
      <c r="D90" s="355"/>
      <c r="E90" s="355"/>
      <c r="F90" s="356"/>
      <c r="G90" s="357"/>
      <c r="H90" s="358"/>
      <c r="I90" s="358"/>
      <c r="J90" s="383"/>
      <c r="K90" s="359"/>
      <c r="L90" s="359"/>
      <c r="M90" s="383"/>
      <c r="N90" s="359"/>
      <c r="O90" s="375"/>
    </row>
    <row r="91" spans="1:15">
      <c r="A91" s="346">
        <f t="shared" si="1"/>
        <v>87</v>
      </c>
      <c r="B91" s="360"/>
      <c r="C91" s="421"/>
      <c r="D91" s="361"/>
      <c r="E91" s="361"/>
      <c r="F91" s="362"/>
      <c r="G91" s="363"/>
      <c r="H91" s="364"/>
      <c r="I91" s="364"/>
      <c r="J91" s="384"/>
      <c r="K91" s="365"/>
      <c r="L91" s="365"/>
      <c r="M91" s="384"/>
      <c r="N91" s="365"/>
      <c r="O91" s="376"/>
    </row>
    <row r="92" spans="1:15">
      <c r="A92" s="346">
        <f t="shared" si="1"/>
        <v>88</v>
      </c>
      <c r="B92" s="366"/>
      <c r="C92" s="422"/>
      <c r="D92" s="367"/>
      <c r="E92" s="367"/>
      <c r="F92" s="368"/>
      <c r="G92" s="369"/>
      <c r="H92" s="370"/>
      <c r="I92" s="370"/>
      <c r="J92" s="385"/>
      <c r="K92" s="371"/>
      <c r="L92" s="371"/>
      <c r="M92" s="385"/>
      <c r="N92" s="371"/>
      <c r="O92" s="377"/>
    </row>
    <row r="93" spans="1:15">
      <c r="A93" s="347">
        <f t="shared" si="1"/>
        <v>89</v>
      </c>
      <c r="B93" s="348"/>
      <c r="C93" s="419"/>
      <c r="D93" s="349"/>
      <c r="E93" s="349"/>
      <c r="F93" s="350"/>
      <c r="G93" s="351"/>
      <c r="H93" s="352"/>
      <c r="I93" s="352"/>
      <c r="J93" s="382"/>
      <c r="K93" s="353"/>
      <c r="L93" s="353"/>
      <c r="M93" s="382"/>
      <c r="N93" s="353"/>
      <c r="O93" s="374"/>
    </row>
    <row r="94" spans="1:15">
      <c r="A94" s="347">
        <f t="shared" si="1"/>
        <v>90</v>
      </c>
      <c r="B94" s="354"/>
      <c r="C94" s="420"/>
      <c r="D94" s="355"/>
      <c r="E94" s="355"/>
      <c r="F94" s="356"/>
      <c r="G94" s="357"/>
      <c r="H94" s="358"/>
      <c r="I94" s="358"/>
      <c r="J94" s="383"/>
      <c r="K94" s="359"/>
      <c r="L94" s="359"/>
      <c r="M94" s="383"/>
      <c r="N94" s="359"/>
      <c r="O94" s="375"/>
    </row>
    <row r="95" spans="1:15">
      <c r="A95" s="346">
        <f t="shared" si="1"/>
        <v>91</v>
      </c>
      <c r="B95" s="360"/>
      <c r="C95" s="421"/>
      <c r="D95" s="361"/>
      <c r="E95" s="361"/>
      <c r="F95" s="362"/>
      <c r="G95" s="363"/>
      <c r="H95" s="364"/>
      <c r="I95" s="364"/>
      <c r="J95" s="384"/>
      <c r="K95" s="365"/>
      <c r="L95" s="365"/>
      <c r="M95" s="384"/>
      <c r="N95" s="365"/>
      <c r="O95" s="376"/>
    </row>
    <row r="96" spans="1:15">
      <c r="A96" s="346">
        <f t="shared" si="1"/>
        <v>92</v>
      </c>
      <c r="B96" s="366"/>
      <c r="C96" s="422"/>
      <c r="D96" s="367"/>
      <c r="E96" s="367"/>
      <c r="F96" s="368"/>
      <c r="G96" s="369"/>
      <c r="H96" s="370"/>
      <c r="I96" s="370"/>
      <c r="J96" s="385"/>
      <c r="K96" s="371"/>
      <c r="L96" s="371"/>
      <c r="M96" s="385"/>
      <c r="N96" s="371"/>
      <c r="O96" s="377"/>
    </row>
    <row r="97" spans="1:15">
      <c r="A97" s="347">
        <f t="shared" si="1"/>
        <v>93</v>
      </c>
      <c r="B97" s="348"/>
      <c r="C97" s="419"/>
      <c r="D97" s="349"/>
      <c r="E97" s="349"/>
      <c r="F97" s="350"/>
      <c r="G97" s="351"/>
      <c r="H97" s="352"/>
      <c r="I97" s="352"/>
      <c r="J97" s="382"/>
      <c r="K97" s="353"/>
      <c r="L97" s="353"/>
      <c r="M97" s="382"/>
      <c r="N97" s="353"/>
      <c r="O97" s="374"/>
    </row>
    <row r="98" spans="1:15">
      <c r="A98" s="347">
        <f t="shared" si="1"/>
        <v>94</v>
      </c>
      <c r="B98" s="354"/>
      <c r="C98" s="420"/>
      <c r="D98" s="355"/>
      <c r="E98" s="355"/>
      <c r="F98" s="356"/>
      <c r="G98" s="357"/>
      <c r="H98" s="358"/>
      <c r="I98" s="358"/>
      <c r="J98" s="383"/>
      <c r="K98" s="359"/>
      <c r="L98" s="359"/>
      <c r="M98" s="383"/>
      <c r="N98" s="359"/>
      <c r="O98" s="375"/>
    </row>
    <row r="99" spans="1:15">
      <c r="A99" s="346">
        <f t="shared" si="1"/>
        <v>95</v>
      </c>
      <c r="B99" s="360"/>
      <c r="C99" s="421"/>
      <c r="D99" s="361"/>
      <c r="E99" s="361"/>
      <c r="F99" s="362"/>
      <c r="G99" s="363"/>
      <c r="H99" s="364"/>
      <c r="I99" s="364"/>
      <c r="J99" s="384"/>
      <c r="K99" s="365"/>
      <c r="L99" s="365"/>
      <c r="M99" s="384"/>
      <c r="N99" s="365"/>
      <c r="O99" s="376"/>
    </row>
    <row r="100" spans="1:15">
      <c r="A100" s="346">
        <f t="shared" si="1"/>
        <v>96</v>
      </c>
      <c r="B100" s="366"/>
      <c r="C100" s="422"/>
      <c r="D100" s="367"/>
      <c r="E100" s="367"/>
      <c r="F100" s="368"/>
      <c r="G100" s="369"/>
      <c r="H100" s="370"/>
      <c r="I100" s="370"/>
      <c r="J100" s="385"/>
      <c r="K100" s="371"/>
      <c r="L100" s="371"/>
      <c r="M100" s="385"/>
      <c r="N100" s="371"/>
      <c r="O100" s="377"/>
    </row>
    <row r="101" spans="1:15">
      <c r="A101" s="347">
        <f t="shared" si="1"/>
        <v>97</v>
      </c>
      <c r="B101" s="348"/>
      <c r="C101" s="419"/>
      <c r="D101" s="349"/>
      <c r="E101" s="349"/>
      <c r="F101" s="350"/>
      <c r="G101" s="351"/>
      <c r="H101" s="352"/>
      <c r="I101" s="352"/>
      <c r="J101" s="382"/>
      <c r="K101" s="353"/>
      <c r="L101" s="353"/>
      <c r="M101" s="382"/>
      <c r="N101" s="353"/>
      <c r="O101" s="374"/>
    </row>
    <row r="102" spans="1:15">
      <c r="A102" s="347">
        <f t="shared" si="1"/>
        <v>98</v>
      </c>
      <c r="B102" s="354"/>
      <c r="C102" s="420"/>
      <c r="D102" s="355"/>
      <c r="E102" s="355"/>
      <c r="F102" s="356"/>
      <c r="G102" s="357"/>
      <c r="H102" s="358"/>
      <c r="I102" s="358"/>
      <c r="J102" s="383"/>
      <c r="K102" s="359"/>
      <c r="L102" s="359"/>
      <c r="M102" s="383"/>
      <c r="N102" s="359"/>
      <c r="O102" s="375"/>
    </row>
    <row r="103" spans="1:15">
      <c r="A103" s="346">
        <f t="shared" si="1"/>
        <v>99</v>
      </c>
      <c r="B103" s="360"/>
      <c r="C103" s="421"/>
      <c r="D103" s="361"/>
      <c r="E103" s="361"/>
      <c r="F103" s="362"/>
      <c r="G103" s="363"/>
      <c r="H103" s="364"/>
      <c r="I103" s="364"/>
      <c r="J103" s="384"/>
      <c r="K103" s="365"/>
      <c r="L103" s="365"/>
      <c r="M103" s="384"/>
      <c r="N103" s="365"/>
      <c r="O103" s="376"/>
    </row>
    <row r="104" spans="1:15">
      <c r="A104" s="346">
        <f t="shared" si="1"/>
        <v>100</v>
      </c>
      <c r="B104" s="366"/>
      <c r="C104" s="422"/>
      <c r="D104" s="367"/>
      <c r="E104" s="367"/>
      <c r="F104" s="368"/>
      <c r="G104" s="369"/>
      <c r="H104" s="370"/>
      <c r="I104" s="370"/>
      <c r="J104" s="385"/>
      <c r="K104" s="371"/>
      <c r="L104" s="371"/>
      <c r="M104" s="385"/>
      <c r="N104" s="371"/>
      <c r="O104" s="377"/>
    </row>
    <row r="105" spans="1:15">
      <c r="A105" s="347">
        <f t="shared" si="1"/>
        <v>101</v>
      </c>
      <c r="B105" s="348"/>
      <c r="C105" s="419"/>
      <c r="D105" s="349"/>
      <c r="E105" s="349"/>
      <c r="F105" s="350"/>
      <c r="G105" s="351"/>
      <c r="H105" s="352"/>
      <c r="I105" s="352"/>
      <c r="J105" s="382"/>
      <c r="K105" s="353"/>
      <c r="L105" s="353"/>
      <c r="M105" s="382"/>
      <c r="N105" s="353"/>
      <c r="O105" s="374"/>
    </row>
    <row r="106" spans="1:15">
      <c r="A106" s="347">
        <f t="shared" si="1"/>
        <v>102</v>
      </c>
      <c r="B106" s="354"/>
      <c r="C106" s="420"/>
      <c r="D106" s="355"/>
      <c r="E106" s="355"/>
      <c r="F106" s="356"/>
      <c r="G106" s="357"/>
      <c r="H106" s="358"/>
      <c r="I106" s="358"/>
      <c r="J106" s="383"/>
      <c r="K106" s="359"/>
      <c r="L106" s="359"/>
      <c r="M106" s="383"/>
      <c r="N106" s="359"/>
      <c r="O106" s="375"/>
    </row>
    <row r="107" spans="1:15">
      <c r="A107" s="346">
        <f t="shared" si="1"/>
        <v>103</v>
      </c>
      <c r="B107" s="360"/>
      <c r="C107" s="421"/>
      <c r="D107" s="361"/>
      <c r="E107" s="361"/>
      <c r="F107" s="362"/>
      <c r="G107" s="363"/>
      <c r="H107" s="364"/>
      <c r="I107" s="364"/>
      <c r="J107" s="384"/>
      <c r="K107" s="365"/>
      <c r="L107" s="365"/>
      <c r="M107" s="384"/>
      <c r="N107" s="365"/>
      <c r="O107" s="376"/>
    </row>
    <row r="108" spans="1:15">
      <c r="A108" s="346">
        <f t="shared" si="1"/>
        <v>104</v>
      </c>
      <c r="B108" s="366"/>
      <c r="C108" s="422"/>
      <c r="D108" s="367"/>
      <c r="E108" s="367"/>
      <c r="F108" s="368"/>
      <c r="G108" s="369"/>
      <c r="H108" s="370"/>
      <c r="I108" s="370"/>
      <c r="J108" s="385"/>
      <c r="K108" s="371"/>
      <c r="L108" s="371"/>
      <c r="M108" s="385"/>
      <c r="N108" s="371"/>
      <c r="O108" s="377"/>
    </row>
    <row r="109" spans="1:15">
      <c r="A109" s="347">
        <f t="shared" si="1"/>
        <v>105</v>
      </c>
      <c r="B109" s="348"/>
      <c r="C109" s="419"/>
      <c r="D109" s="349"/>
      <c r="E109" s="349"/>
      <c r="F109" s="350"/>
      <c r="G109" s="351"/>
      <c r="H109" s="352"/>
      <c r="I109" s="352"/>
      <c r="J109" s="382"/>
      <c r="K109" s="353"/>
      <c r="L109" s="353"/>
      <c r="M109" s="382"/>
      <c r="N109" s="353"/>
      <c r="O109" s="374"/>
    </row>
    <row r="110" spans="1:15">
      <c r="A110" s="347">
        <f t="shared" si="1"/>
        <v>106</v>
      </c>
      <c r="B110" s="354"/>
      <c r="C110" s="420"/>
      <c r="D110" s="355"/>
      <c r="E110" s="355"/>
      <c r="F110" s="356"/>
      <c r="G110" s="357"/>
      <c r="H110" s="358"/>
      <c r="I110" s="358"/>
      <c r="J110" s="383"/>
      <c r="K110" s="359"/>
      <c r="L110" s="359"/>
      <c r="M110" s="383"/>
      <c r="N110" s="359"/>
      <c r="O110" s="375"/>
    </row>
    <row r="111" spans="1:15">
      <c r="A111" s="346">
        <f t="shared" si="1"/>
        <v>107</v>
      </c>
      <c r="B111" s="360"/>
      <c r="C111" s="421"/>
      <c r="D111" s="361"/>
      <c r="E111" s="361"/>
      <c r="F111" s="362"/>
      <c r="G111" s="363"/>
      <c r="H111" s="364"/>
      <c r="I111" s="364"/>
      <c r="J111" s="384"/>
      <c r="K111" s="365"/>
      <c r="L111" s="365"/>
      <c r="M111" s="384"/>
      <c r="N111" s="365"/>
      <c r="O111" s="376"/>
    </row>
    <row r="112" spans="1:15">
      <c r="A112" s="346">
        <f t="shared" si="1"/>
        <v>108</v>
      </c>
      <c r="B112" s="366"/>
      <c r="C112" s="422"/>
      <c r="D112" s="367"/>
      <c r="E112" s="367"/>
      <c r="F112" s="368"/>
      <c r="G112" s="369"/>
      <c r="H112" s="370"/>
      <c r="I112" s="370"/>
      <c r="J112" s="385"/>
      <c r="K112" s="371"/>
      <c r="L112" s="371"/>
      <c r="M112" s="385"/>
      <c r="N112" s="371"/>
      <c r="O112" s="377"/>
    </row>
    <row r="113" spans="1:15">
      <c r="A113" s="347">
        <f t="shared" si="1"/>
        <v>109</v>
      </c>
      <c r="B113" s="348"/>
      <c r="C113" s="419"/>
      <c r="D113" s="349"/>
      <c r="E113" s="349"/>
      <c r="F113" s="350"/>
      <c r="G113" s="351"/>
      <c r="H113" s="352"/>
      <c r="I113" s="352"/>
      <c r="J113" s="382"/>
      <c r="K113" s="353"/>
      <c r="L113" s="353"/>
      <c r="M113" s="382"/>
      <c r="N113" s="353"/>
      <c r="O113" s="374"/>
    </row>
    <row r="114" spans="1:15">
      <c r="A114" s="347">
        <f t="shared" si="1"/>
        <v>110</v>
      </c>
      <c r="B114" s="354"/>
      <c r="C114" s="420"/>
      <c r="D114" s="355"/>
      <c r="E114" s="355"/>
      <c r="F114" s="356"/>
      <c r="G114" s="357"/>
      <c r="H114" s="358"/>
      <c r="I114" s="358"/>
      <c r="J114" s="383"/>
      <c r="K114" s="359"/>
      <c r="L114" s="359"/>
      <c r="M114" s="383"/>
      <c r="N114" s="359"/>
      <c r="O114" s="375"/>
    </row>
    <row r="115" spans="1:15">
      <c r="A115" s="346">
        <f t="shared" si="1"/>
        <v>111</v>
      </c>
      <c r="B115" s="360"/>
      <c r="C115" s="421"/>
      <c r="D115" s="361"/>
      <c r="E115" s="361"/>
      <c r="F115" s="362"/>
      <c r="G115" s="363"/>
      <c r="H115" s="364"/>
      <c r="I115" s="364"/>
      <c r="J115" s="384"/>
      <c r="K115" s="365"/>
      <c r="L115" s="365"/>
      <c r="M115" s="384"/>
      <c r="N115" s="365"/>
      <c r="O115" s="376"/>
    </row>
    <row r="116" spans="1:15">
      <c r="A116" s="346">
        <f t="shared" si="1"/>
        <v>112</v>
      </c>
      <c r="B116" s="366"/>
      <c r="C116" s="422"/>
      <c r="D116" s="367"/>
      <c r="E116" s="367"/>
      <c r="F116" s="368"/>
      <c r="G116" s="369"/>
      <c r="H116" s="370"/>
      <c r="I116" s="370"/>
      <c r="J116" s="385"/>
      <c r="K116" s="371"/>
      <c r="L116" s="371"/>
      <c r="M116" s="385"/>
      <c r="N116" s="371"/>
      <c r="O116" s="377"/>
    </row>
    <row r="117" spans="1:15">
      <c r="A117" s="347">
        <f t="shared" si="1"/>
        <v>113</v>
      </c>
      <c r="B117" s="348"/>
      <c r="C117" s="419"/>
      <c r="D117" s="349"/>
      <c r="E117" s="349"/>
      <c r="F117" s="350"/>
      <c r="G117" s="351"/>
      <c r="H117" s="352"/>
      <c r="I117" s="352"/>
      <c r="J117" s="382"/>
      <c r="K117" s="353"/>
      <c r="L117" s="353"/>
      <c r="M117" s="382"/>
      <c r="N117" s="353"/>
      <c r="O117" s="374"/>
    </row>
    <row r="118" spans="1:15">
      <c r="A118" s="347">
        <f t="shared" si="1"/>
        <v>114</v>
      </c>
      <c r="B118" s="354"/>
      <c r="C118" s="420"/>
      <c r="D118" s="355"/>
      <c r="E118" s="355"/>
      <c r="F118" s="356"/>
      <c r="G118" s="357"/>
      <c r="H118" s="358"/>
      <c r="I118" s="358"/>
      <c r="J118" s="383"/>
      <c r="K118" s="359"/>
      <c r="L118" s="359"/>
      <c r="M118" s="383"/>
      <c r="N118" s="359"/>
      <c r="O118" s="375"/>
    </row>
    <row r="119" spans="1:15">
      <c r="A119" s="346">
        <f t="shared" si="1"/>
        <v>115</v>
      </c>
      <c r="B119" s="360"/>
      <c r="C119" s="421"/>
      <c r="D119" s="361"/>
      <c r="E119" s="361"/>
      <c r="F119" s="362"/>
      <c r="G119" s="363"/>
      <c r="H119" s="364"/>
      <c r="I119" s="364"/>
      <c r="J119" s="384"/>
      <c r="K119" s="365"/>
      <c r="L119" s="365"/>
      <c r="M119" s="384"/>
      <c r="N119" s="365"/>
      <c r="O119" s="376"/>
    </row>
    <row r="120" spans="1:15">
      <c r="A120" s="346">
        <f t="shared" si="1"/>
        <v>116</v>
      </c>
      <c r="B120" s="366"/>
      <c r="C120" s="422"/>
      <c r="D120" s="367"/>
      <c r="E120" s="367"/>
      <c r="F120" s="368"/>
      <c r="G120" s="369"/>
      <c r="H120" s="370"/>
      <c r="I120" s="370"/>
      <c r="J120" s="385"/>
      <c r="K120" s="371"/>
      <c r="L120" s="371"/>
      <c r="M120" s="385"/>
      <c r="N120" s="371"/>
      <c r="O120" s="377"/>
    </row>
    <row r="121" spans="1:15">
      <c r="A121" s="347">
        <f t="shared" si="1"/>
        <v>117</v>
      </c>
      <c r="B121" s="348"/>
      <c r="C121" s="419"/>
      <c r="D121" s="349"/>
      <c r="E121" s="349"/>
      <c r="F121" s="350"/>
      <c r="G121" s="351"/>
      <c r="H121" s="352"/>
      <c r="I121" s="352"/>
      <c r="J121" s="382"/>
      <c r="K121" s="353"/>
      <c r="L121" s="353"/>
      <c r="M121" s="382"/>
      <c r="N121" s="353"/>
      <c r="O121" s="374"/>
    </row>
    <row r="122" spans="1:15">
      <c r="A122" s="347">
        <f t="shared" si="1"/>
        <v>118</v>
      </c>
      <c r="B122" s="354"/>
      <c r="C122" s="420"/>
      <c r="D122" s="355"/>
      <c r="E122" s="355"/>
      <c r="F122" s="356"/>
      <c r="G122" s="357"/>
      <c r="H122" s="358"/>
      <c r="I122" s="358"/>
      <c r="J122" s="383"/>
      <c r="K122" s="359"/>
      <c r="L122" s="359"/>
      <c r="M122" s="383"/>
      <c r="N122" s="359"/>
      <c r="O122" s="375"/>
    </row>
    <row r="123" spans="1:15">
      <c r="A123" s="346">
        <f t="shared" si="1"/>
        <v>119</v>
      </c>
      <c r="B123" s="360"/>
      <c r="C123" s="421"/>
      <c r="D123" s="361"/>
      <c r="E123" s="361"/>
      <c r="F123" s="362"/>
      <c r="G123" s="363"/>
      <c r="H123" s="364"/>
      <c r="I123" s="364"/>
      <c r="J123" s="384"/>
      <c r="K123" s="365"/>
      <c r="L123" s="365"/>
      <c r="M123" s="384"/>
      <c r="N123" s="365"/>
      <c r="O123" s="376"/>
    </row>
    <row r="124" spans="1:15">
      <c r="A124" s="346">
        <f t="shared" si="1"/>
        <v>120</v>
      </c>
      <c r="B124" s="366"/>
      <c r="C124" s="422"/>
      <c r="D124" s="367"/>
      <c r="E124" s="367"/>
      <c r="F124" s="368"/>
      <c r="G124" s="369"/>
      <c r="H124" s="370"/>
      <c r="I124" s="370"/>
      <c r="J124" s="385"/>
      <c r="K124" s="371"/>
      <c r="L124" s="371"/>
      <c r="M124" s="385"/>
      <c r="N124" s="371"/>
      <c r="O124" s="377"/>
    </row>
    <row r="125" spans="1:15">
      <c r="A125" s="347">
        <f t="shared" si="1"/>
        <v>121</v>
      </c>
      <c r="B125" s="348"/>
      <c r="C125" s="419"/>
      <c r="D125" s="349"/>
      <c r="E125" s="349"/>
      <c r="F125" s="350"/>
      <c r="G125" s="351"/>
      <c r="H125" s="352"/>
      <c r="I125" s="352"/>
      <c r="J125" s="382"/>
      <c r="K125" s="353"/>
      <c r="L125" s="353"/>
      <c r="M125" s="382"/>
      <c r="N125" s="353"/>
      <c r="O125" s="374"/>
    </row>
    <row r="126" spans="1:15">
      <c r="A126" s="347">
        <f t="shared" si="1"/>
        <v>122</v>
      </c>
      <c r="B126" s="354"/>
      <c r="C126" s="420"/>
      <c r="D126" s="355"/>
      <c r="E126" s="355"/>
      <c r="F126" s="356"/>
      <c r="G126" s="357"/>
      <c r="H126" s="358"/>
      <c r="I126" s="358"/>
      <c r="J126" s="383"/>
      <c r="K126" s="359"/>
      <c r="L126" s="359"/>
      <c r="M126" s="383"/>
      <c r="N126" s="359"/>
      <c r="O126" s="375"/>
    </row>
    <row r="127" spans="1:15">
      <c r="A127" s="346">
        <f t="shared" si="1"/>
        <v>123</v>
      </c>
      <c r="B127" s="360"/>
      <c r="C127" s="421"/>
      <c r="D127" s="361"/>
      <c r="E127" s="361"/>
      <c r="F127" s="362"/>
      <c r="G127" s="363"/>
      <c r="H127" s="364"/>
      <c r="I127" s="364"/>
      <c r="J127" s="384"/>
      <c r="K127" s="365"/>
      <c r="L127" s="365"/>
      <c r="M127" s="384"/>
      <c r="N127" s="365"/>
      <c r="O127" s="376"/>
    </row>
    <row r="128" spans="1:15">
      <c r="A128" s="346">
        <f t="shared" si="1"/>
        <v>124</v>
      </c>
      <c r="B128" s="366"/>
      <c r="C128" s="422"/>
      <c r="D128" s="367"/>
      <c r="E128" s="367"/>
      <c r="F128" s="368"/>
      <c r="G128" s="369"/>
      <c r="H128" s="370"/>
      <c r="I128" s="370"/>
      <c r="J128" s="385"/>
      <c r="K128" s="371"/>
      <c r="L128" s="371"/>
      <c r="M128" s="385"/>
      <c r="N128" s="371"/>
      <c r="O128" s="377"/>
    </row>
    <row r="129" spans="1:15">
      <c r="A129" s="347">
        <f t="shared" si="1"/>
        <v>125</v>
      </c>
      <c r="B129" s="348"/>
      <c r="C129" s="419"/>
      <c r="D129" s="349"/>
      <c r="E129" s="349"/>
      <c r="F129" s="350"/>
      <c r="G129" s="351"/>
      <c r="H129" s="352"/>
      <c r="I129" s="352"/>
      <c r="J129" s="382"/>
      <c r="K129" s="353"/>
      <c r="L129" s="353"/>
      <c r="M129" s="382"/>
      <c r="N129" s="353"/>
      <c r="O129" s="374"/>
    </row>
    <row r="130" spans="1:15">
      <c r="A130" s="347">
        <f t="shared" si="1"/>
        <v>126</v>
      </c>
      <c r="B130" s="354"/>
      <c r="C130" s="420"/>
      <c r="D130" s="355"/>
      <c r="E130" s="355"/>
      <c r="F130" s="356"/>
      <c r="G130" s="357"/>
      <c r="H130" s="358"/>
      <c r="I130" s="358"/>
      <c r="J130" s="383"/>
      <c r="K130" s="359"/>
      <c r="L130" s="359"/>
      <c r="M130" s="383"/>
      <c r="N130" s="359"/>
      <c r="O130" s="375"/>
    </row>
    <row r="131" spans="1:15">
      <c r="A131" s="346">
        <f t="shared" si="1"/>
        <v>127</v>
      </c>
      <c r="B131" s="360"/>
      <c r="C131" s="421"/>
      <c r="D131" s="361"/>
      <c r="E131" s="361"/>
      <c r="F131" s="362"/>
      <c r="G131" s="363"/>
      <c r="H131" s="364"/>
      <c r="I131" s="364"/>
      <c r="J131" s="384"/>
      <c r="K131" s="365"/>
      <c r="L131" s="365"/>
      <c r="M131" s="384"/>
      <c r="N131" s="365"/>
      <c r="O131" s="376"/>
    </row>
    <row r="132" spans="1:15">
      <c r="A132" s="346">
        <f t="shared" si="1"/>
        <v>128</v>
      </c>
      <c r="B132" s="366"/>
      <c r="C132" s="422"/>
      <c r="D132" s="367"/>
      <c r="E132" s="367"/>
      <c r="F132" s="368"/>
      <c r="G132" s="369"/>
      <c r="H132" s="370"/>
      <c r="I132" s="370"/>
      <c r="J132" s="385"/>
      <c r="K132" s="371"/>
      <c r="L132" s="371"/>
      <c r="M132" s="385"/>
      <c r="N132" s="371"/>
      <c r="O132" s="377"/>
    </row>
    <row r="133" spans="1:15">
      <c r="A133" s="347">
        <f t="shared" si="1"/>
        <v>129</v>
      </c>
      <c r="B133" s="348"/>
      <c r="C133" s="419"/>
      <c r="D133" s="349"/>
      <c r="E133" s="349"/>
      <c r="F133" s="350"/>
      <c r="G133" s="351"/>
      <c r="H133" s="352"/>
      <c r="I133" s="352"/>
      <c r="J133" s="382"/>
      <c r="K133" s="353"/>
      <c r="L133" s="353"/>
      <c r="M133" s="382"/>
      <c r="N133" s="353"/>
      <c r="O133" s="374"/>
    </row>
    <row r="134" spans="1:15">
      <c r="A134" s="347">
        <f t="shared" si="1"/>
        <v>130</v>
      </c>
      <c r="B134" s="354"/>
      <c r="C134" s="420"/>
      <c r="D134" s="355"/>
      <c r="E134" s="355"/>
      <c r="F134" s="356"/>
      <c r="G134" s="357"/>
      <c r="H134" s="358"/>
      <c r="I134" s="358"/>
      <c r="J134" s="383"/>
      <c r="K134" s="359"/>
      <c r="L134" s="359"/>
      <c r="M134" s="383"/>
      <c r="N134" s="359"/>
      <c r="O134" s="375"/>
    </row>
    <row r="135" spans="1:15">
      <c r="A135" s="346">
        <f t="shared" si="1"/>
        <v>131</v>
      </c>
      <c r="B135" s="360"/>
      <c r="C135" s="421"/>
      <c r="D135" s="361"/>
      <c r="E135" s="361"/>
      <c r="F135" s="362"/>
      <c r="G135" s="363"/>
      <c r="H135" s="364"/>
      <c r="I135" s="364"/>
      <c r="J135" s="384"/>
      <c r="K135" s="365"/>
      <c r="L135" s="365"/>
      <c r="M135" s="384"/>
      <c r="N135" s="365"/>
      <c r="O135" s="376"/>
    </row>
    <row r="136" spans="1:15">
      <c r="A136" s="346">
        <f t="shared" ref="A136:A199" si="2">A135+1</f>
        <v>132</v>
      </c>
      <c r="B136" s="366"/>
      <c r="C136" s="422"/>
      <c r="D136" s="367"/>
      <c r="E136" s="367"/>
      <c r="F136" s="368"/>
      <c r="G136" s="369"/>
      <c r="H136" s="370"/>
      <c r="I136" s="370"/>
      <c r="J136" s="385"/>
      <c r="K136" s="371"/>
      <c r="L136" s="371"/>
      <c r="M136" s="385"/>
      <c r="N136" s="371"/>
      <c r="O136" s="377"/>
    </row>
    <row r="137" spans="1:15">
      <c r="A137" s="347">
        <f t="shared" si="2"/>
        <v>133</v>
      </c>
      <c r="B137" s="348"/>
      <c r="C137" s="419"/>
      <c r="D137" s="349"/>
      <c r="E137" s="349"/>
      <c r="F137" s="350"/>
      <c r="G137" s="351"/>
      <c r="H137" s="352"/>
      <c r="I137" s="352"/>
      <c r="J137" s="382"/>
      <c r="K137" s="353"/>
      <c r="L137" s="353"/>
      <c r="M137" s="382"/>
      <c r="N137" s="353"/>
      <c r="O137" s="374"/>
    </row>
    <row r="138" spans="1:15">
      <c r="A138" s="347">
        <f t="shared" si="2"/>
        <v>134</v>
      </c>
      <c r="B138" s="354"/>
      <c r="C138" s="420"/>
      <c r="D138" s="355"/>
      <c r="E138" s="355"/>
      <c r="F138" s="356"/>
      <c r="G138" s="357"/>
      <c r="H138" s="358"/>
      <c r="I138" s="358"/>
      <c r="J138" s="383"/>
      <c r="K138" s="359"/>
      <c r="L138" s="359"/>
      <c r="M138" s="383"/>
      <c r="N138" s="359"/>
      <c r="O138" s="375"/>
    </row>
    <row r="139" spans="1:15">
      <c r="A139" s="346">
        <f t="shared" si="2"/>
        <v>135</v>
      </c>
      <c r="B139" s="360"/>
      <c r="C139" s="421"/>
      <c r="D139" s="361"/>
      <c r="E139" s="361"/>
      <c r="F139" s="362"/>
      <c r="G139" s="363"/>
      <c r="H139" s="364"/>
      <c r="I139" s="364"/>
      <c r="J139" s="384"/>
      <c r="K139" s="365"/>
      <c r="L139" s="365"/>
      <c r="M139" s="384"/>
      <c r="N139" s="365"/>
      <c r="O139" s="376"/>
    </row>
    <row r="140" spans="1:15">
      <c r="A140" s="346">
        <f t="shared" si="2"/>
        <v>136</v>
      </c>
      <c r="B140" s="366"/>
      <c r="C140" s="422"/>
      <c r="D140" s="367"/>
      <c r="E140" s="367"/>
      <c r="F140" s="368"/>
      <c r="G140" s="369"/>
      <c r="H140" s="370"/>
      <c r="I140" s="370"/>
      <c r="J140" s="385"/>
      <c r="K140" s="371"/>
      <c r="L140" s="371"/>
      <c r="M140" s="385"/>
      <c r="N140" s="371"/>
      <c r="O140" s="377"/>
    </row>
    <row r="141" spans="1:15">
      <c r="A141" s="347">
        <f t="shared" si="2"/>
        <v>137</v>
      </c>
      <c r="B141" s="348"/>
      <c r="C141" s="419"/>
      <c r="D141" s="349"/>
      <c r="E141" s="349"/>
      <c r="F141" s="350"/>
      <c r="G141" s="351"/>
      <c r="H141" s="352"/>
      <c r="I141" s="352"/>
      <c r="J141" s="382"/>
      <c r="K141" s="353"/>
      <c r="L141" s="353"/>
      <c r="M141" s="382"/>
      <c r="N141" s="353"/>
      <c r="O141" s="374"/>
    </row>
    <row r="142" spans="1:15">
      <c r="A142" s="347">
        <f t="shared" si="2"/>
        <v>138</v>
      </c>
      <c r="B142" s="354"/>
      <c r="C142" s="420"/>
      <c r="D142" s="355"/>
      <c r="E142" s="355"/>
      <c r="F142" s="356"/>
      <c r="G142" s="357"/>
      <c r="H142" s="358"/>
      <c r="I142" s="358"/>
      <c r="J142" s="383"/>
      <c r="K142" s="359"/>
      <c r="L142" s="359"/>
      <c r="M142" s="383"/>
      <c r="N142" s="359"/>
      <c r="O142" s="375"/>
    </row>
    <row r="143" spans="1:15">
      <c r="A143" s="346">
        <f t="shared" si="2"/>
        <v>139</v>
      </c>
      <c r="B143" s="360"/>
      <c r="C143" s="421"/>
      <c r="D143" s="361"/>
      <c r="E143" s="361"/>
      <c r="F143" s="362"/>
      <c r="G143" s="363"/>
      <c r="H143" s="364"/>
      <c r="I143" s="364"/>
      <c r="J143" s="384"/>
      <c r="K143" s="365"/>
      <c r="L143" s="365"/>
      <c r="M143" s="384"/>
      <c r="N143" s="365"/>
      <c r="O143" s="376"/>
    </row>
    <row r="144" spans="1:15">
      <c r="A144" s="346">
        <f t="shared" si="2"/>
        <v>140</v>
      </c>
      <c r="B144" s="366"/>
      <c r="C144" s="422"/>
      <c r="D144" s="367"/>
      <c r="E144" s="367"/>
      <c r="F144" s="368"/>
      <c r="G144" s="369"/>
      <c r="H144" s="370"/>
      <c r="I144" s="370"/>
      <c r="J144" s="385"/>
      <c r="K144" s="371"/>
      <c r="L144" s="371"/>
      <c r="M144" s="385"/>
      <c r="N144" s="371"/>
      <c r="O144" s="377"/>
    </row>
    <row r="145" spans="1:15">
      <c r="A145" s="347">
        <f t="shared" si="2"/>
        <v>141</v>
      </c>
      <c r="B145" s="348"/>
      <c r="C145" s="419"/>
      <c r="D145" s="349"/>
      <c r="E145" s="349"/>
      <c r="F145" s="350"/>
      <c r="G145" s="351"/>
      <c r="H145" s="352"/>
      <c r="I145" s="352"/>
      <c r="J145" s="382"/>
      <c r="K145" s="353"/>
      <c r="L145" s="353"/>
      <c r="M145" s="382"/>
      <c r="N145" s="353"/>
      <c r="O145" s="374"/>
    </row>
    <row r="146" spans="1:15">
      <c r="A146" s="347">
        <f t="shared" si="2"/>
        <v>142</v>
      </c>
      <c r="B146" s="354"/>
      <c r="C146" s="420"/>
      <c r="D146" s="355"/>
      <c r="E146" s="355"/>
      <c r="F146" s="356"/>
      <c r="G146" s="357"/>
      <c r="H146" s="358"/>
      <c r="I146" s="358"/>
      <c r="J146" s="383"/>
      <c r="K146" s="359"/>
      <c r="L146" s="359"/>
      <c r="M146" s="383"/>
      <c r="N146" s="359"/>
      <c r="O146" s="375"/>
    </row>
    <row r="147" spans="1:15">
      <c r="A147" s="346">
        <f t="shared" si="2"/>
        <v>143</v>
      </c>
      <c r="B147" s="360"/>
      <c r="C147" s="421"/>
      <c r="D147" s="361"/>
      <c r="E147" s="361"/>
      <c r="F147" s="362"/>
      <c r="G147" s="363"/>
      <c r="H147" s="364"/>
      <c r="I147" s="364"/>
      <c r="J147" s="384"/>
      <c r="K147" s="365"/>
      <c r="L147" s="365"/>
      <c r="M147" s="384"/>
      <c r="N147" s="365"/>
      <c r="O147" s="376"/>
    </row>
    <row r="148" spans="1:15">
      <c r="A148" s="346">
        <f t="shared" si="2"/>
        <v>144</v>
      </c>
      <c r="B148" s="366"/>
      <c r="C148" s="422"/>
      <c r="D148" s="367"/>
      <c r="E148" s="367"/>
      <c r="F148" s="368"/>
      <c r="G148" s="369"/>
      <c r="H148" s="370"/>
      <c r="I148" s="370"/>
      <c r="J148" s="385"/>
      <c r="K148" s="371"/>
      <c r="L148" s="371"/>
      <c r="M148" s="385"/>
      <c r="N148" s="371"/>
      <c r="O148" s="377"/>
    </row>
    <row r="149" spans="1:15">
      <c r="A149" s="347">
        <f t="shared" si="2"/>
        <v>145</v>
      </c>
      <c r="B149" s="348"/>
      <c r="C149" s="419"/>
      <c r="D149" s="349"/>
      <c r="E149" s="349"/>
      <c r="F149" s="350"/>
      <c r="G149" s="351"/>
      <c r="H149" s="352"/>
      <c r="I149" s="352"/>
      <c r="J149" s="382"/>
      <c r="K149" s="353"/>
      <c r="L149" s="353"/>
      <c r="M149" s="382"/>
      <c r="N149" s="353"/>
      <c r="O149" s="374"/>
    </row>
    <row r="150" spans="1:15">
      <c r="A150" s="347">
        <f t="shared" si="2"/>
        <v>146</v>
      </c>
      <c r="B150" s="354"/>
      <c r="C150" s="420"/>
      <c r="D150" s="355"/>
      <c r="E150" s="355"/>
      <c r="F150" s="356"/>
      <c r="G150" s="357"/>
      <c r="H150" s="358"/>
      <c r="I150" s="358"/>
      <c r="J150" s="383"/>
      <c r="K150" s="359"/>
      <c r="L150" s="359"/>
      <c r="M150" s="383"/>
      <c r="N150" s="359"/>
      <c r="O150" s="375"/>
    </row>
    <row r="151" spans="1:15">
      <c r="A151" s="346">
        <f t="shared" si="2"/>
        <v>147</v>
      </c>
      <c r="B151" s="360"/>
      <c r="C151" s="421"/>
      <c r="D151" s="361"/>
      <c r="E151" s="361"/>
      <c r="F151" s="362"/>
      <c r="G151" s="363"/>
      <c r="H151" s="364"/>
      <c r="I151" s="364"/>
      <c r="J151" s="384"/>
      <c r="K151" s="365"/>
      <c r="L151" s="365"/>
      <c r="M151" s="384"/>
      <c r="N151" s="365"/>
      <c r="O151" s="376"/>
    </row>
    <row r="152" spans="1:15">
      <c r="A152" s="346">
        <f t="shared" si="2"/>
        <v>148</v>
      </c>
      <c r="B152" s="366"/>
      <c r="C152" s="422"/>
      <c r="D152" s="367"/>
      <c r="E152" s="367"/>
      <c r="F152" s="368"/>
      <c r="G152" s="369"/>
      <c r="H152" s="370"/>
      <c r="I152" s="370"/>
      <c r="J152" s="385"/>
      <c r="K152" s="371"/>
      <c r="L152" s="371"/>
      <c r="M152" s="385"/>
      <c r="N152" s="371"/>
      <c r="O152" s="377"/>
    </row>
    <row r="153" spans="1:15">
      <c r="A153" s="347">
        <f t="shared" si="2"/>
        <v>149</v>
      </c>
      <c r="B153" s="348"/>
      <c r="C153" s="419"/>
      <c r="D153" s="349"/>
      <c r="E153" s="349"/>
      <c r="F153" s="350"/>
      <c r="G153" s="351"/>
      <c r="H153" s="352"/>
      <c r="I153" s="352"/>
      <c r="J153" s="382"/>
      <c r="K153" s="353"/>
      <c r="L153" s="353"/>
      <c r="M153" s="382"/>
      <c r="N153" s="353"/>
      <c r="O153" s="374"/>
    </row>
    <row r="154" spans="1:15">
      <c r="A154" s="347">
        <f t="shared" si="2"/>
        <v>150</v>
      </c>
      <c r="B154" s="354"/>
      <c r="C154" s="420"/>
      <c r="D154" s="355"/>
      <c r="E154" s="355"/>
      <c r="F154" s="356"/>
      <c r="G154" s="357"/>
      <c r="H154" s="358"/>
      <c r="I154" s="358"/>
      <c r="J154" s="383"/>
      <c r="K154" s="359"/>
      <c r="L154" s="359"/>
      <c r="M154" s="383"/>
      <c r="N154" s="359"/>
      <c r="O154" s="375"/>
    </row>
    <row r="155" spans="1:15">
      <c r="A155" s="346">
        <f t="shared" si="2"/>
        <v>151</v>
      </c>
      <c r="B155" s="360"/>
      <c r="C155" s="421"/>
      <c r="D155" s="361"/>
      <c r="E155" s="361"/>
      <c r="F155" s="362"/>
      <c r="G155" s="363"/>
      <c r="H155" s="364"/>
      <c r="I155" s="364"/>
      <c r="J155" s="384"/>
      <c r="K155" s="365"/>
      <c r="L155" s="365"/>
      <c r="M155" s="384"/>
      <c r="N155" s="365"/>
      <c r="O155" s="376"/>
    </row>
    <row r="156" spans="1:15">
      <c r="A156" s="346">
        <f t="shared" si="2"/>
        <v>152</v>
      </c>
      <c r="B156" s="366"/>
      <c r="C156" s="422"/>
      <c r="D156" s="367"/>
      <c r="E156" s="367"/>
      <c r="F156" s="368"/>
      <c r="G156" s="369"/>
      <c r="H156" s="370"/>
      <c r="I156" s="370"/>
      <c r="J156" s="385"/>
      <c r="K156" s="371"/>
      <c r="L156" s="371"/>
      <c r="M156" s="385"/>
      <c r="N156" s="371"/>
      <c r="O156" s="377"/>
    </row>
    <row r="157" spans="1:15">
      <c r="A157" s="347">
        <f t="shared" si="2"/>
        <v>153</v>
      </c>
      <c r="B157" s="348"/>
      <c r="C157" s="419"/>
      <c r="D157" s="349"/>
      <c r="E157" s="349"/>
      <c r="F157" s="350"/>
      <c r="G157" s="351"/>
      <c r="H157" s="352"/>
      <c r="I157" s="352"/>
      <c r="J157" s="382"/>
      <c r="K157" s="353"/>
      <c r="L157" s="353"/>
      <c r="M157" s="382"/>
      <c r="N157" s="353"/>
      <c r="O157" s="374"/>
    </row>
    <row r="158" spans="1:15">
      <c r="A158" s="347">
        <f t="shared" si="2"/>
        <v>154</v>
      </c>
      <c r="B158" s="354"/>
      <c r="C158" s="420"/>
      <c r="D158" s="355"/>
      <c r="E158" s="355"/>
      <c r="F158" s="356"/>
      <c r="G158" s="357"/>
      <c r="H158" s="358"/>
      <c r="I158" s="358"/>
      <c r="J158" s="383"/>
      <c r="K158" s="359"/>
      <c r="L158" s="359"/>
      <c r="M158" s="383"/>
      <c r="N158" s="359"/>
      <c r="O158" s="375"/>
    </row>
    <row r="159" spans="1:15">
      <c r="A159" s="346">
        <f t="shared" si="2"/>
        <v>155</v>
      </c>
      <c r="B159" s="360"/>
      <c r="C159" s="421"/>
      <c r="D159" s="361"/>
      <c r="E159" s="361"/>
      <c r="F159" s="362"/>
      <c r="G159" s="363"/>
      <c r="H159" s="364"/>
      <c r="I159" s="364"/>
      <c r="J159" s="384"/>
      <c r="K159" s="365"/>
      <c r="L159" s="365"/>
      <c r="M159" s="384"/>
      <c r="N159" s="365"/>
      <c r="O159" s="376"/>
    </row>
    <row r="160" spans="1:15">
      <c r="A160" s="346">
        <f t="shared" si="2"/>
        <v>156</v>
      </c>
      <c r="B160" s="366"/>
      <c r="C160" s="422"/>
      <c r="D160" s="367"/>
      <c r="E160" s="367"/>
      <c r="F160" s="368"/>
      <c r="G160" s="369"/>
      <c r="H160" s="370"/>
      <c r="I160" s="370"/>
      <c r="J160" s="385"/>
      <c r="K160" s="371"/>
      <c r="L160" s="371"/>
      <c r="M160" s="385"/>
      <c r="N160" s="371"/>
      <c r="O160" s="377"/>
    </row>
    <row r="161" spans="1:15">
      <c r="A161" s="347">
        <f t="shared" si="2"/>
        <v>157</v>
      </c>
      <c r="B161" s="348"/>
      <c r="C161" s="419"/>
      <c r="D161" s="349"/>
      <c r="E161" s="349"/>
      <c r="F161" s="350"/>
      <c r="G161" s="351"/>
      <c r="H161" s="352"/>
      <c r="I161" s="352"/>
      <c r="J161" s="382"/>
      <c r="K161" s="353"/>
      <c r="L161" s="353"/>
      <c r="M161" s="382"/>
      <c r="N161" s="353"/>
      <c r="O161" s="374"/>
    </row>
    <row r="162" spans="1:15">
      <c r="A162" s="347">
        <f t="shared" si="2"/>
        <v>158</v>
      </c>
      <c r="B162" s="354"/>
      <c r="C162" s="420"/>
      <c r="D162" s="355"/>
      <c r="E162" s="355"/>
      <c r="F162" s="356"/>
      <c r="G162" s="357"/>
      <c r="H162" s="358"/>
      <c r="I162" s="358"/>
      <c r="J162" s="383"/>
      <c r="K162" s="359"/>
      <c r="L162" s="359"/>
      <c r="M162" s="383"/>
      <c r="N162" s="359"/>
      <c r="O162" s="375"/>
    </row>
    <row r="163" spans="1:15">
      <c r="A163" s="346">
        <f t="shared" si="2"/>
        <v>159</v>
      </c>
      <c r="B163" s="360"/>
      <c r="C163" s="421"/>
      <c r="D163" s="361"/>
      <c r="E163" s="361"/>
      <c r="F163" s="362"/>
      <c r="G163" s="363"/>
      <c r="H163" s="364"/>
      <c r="I163" s="364"/>
      <c r="J163" s="384"/>
      <c r="K163" s="365"/>
      <c r="L163" s="365"/>
      <c r="M163" s="384"/>
      <c r="N163" s="365"/>
      <c r="O163" s="376"/>
    </row>
    <row r="164" spans="1:15">
      <c r="A164" s="346">
        <f t="shared" si="2"/>
        <v>160</v>
      </c>
      <c r="B164" s="366"/>
      <c r="C164" s="422"/>
      <c r="D164" s="367"/>
      <c r="E164" s="367"/>
      <c r="F164" s="368"/>
      <c r="G164" s="369"/>
      <c r="H164" s="370"/>
      <c r="I164" s="370"/>
      <c r="J164" s="385"/>
      <c r="K164" s="371"/>
      <c r="L164" s="371"/>
      <c r="M164" s="385"/>
      <c r="N164" s="371"/>
      <c r="O164" s="377"/>
    </row>
    <row r="165" spans="1:15">
      <c r="A165" s="347">
        <f t="shared" si="2"/>
        <v>161</v>
      </c>
      <c r="B165" s="348"/>
      <c r="C165" s="419"/>
      <c r="D165" s="349"/>
      <c r="E165" s="349"/>
      <c r="F165" s="350"/>
      <c r="G165" s="351"/>
      <c r="H165" s="352"/>
      <c r="I165" s="352"/>
      <c r="J165" s="382"/>
      <c r="K165" s="353"/>
      <c r="L165" s="353"/>
      <c r="M165" s="382"/>
      <c r="N165" s="353"/>
      <c r="O165" s="374"/>
    </row>
    <row r="166" spans="1:15">
      <c r="A166" s="347">
        <f t="shared" si="2"/>
        <v>162</v>
      </c>
      <c r="B166" s="354"/>
      <c r="C166" s="420"/>
      <c r="D166" s="355"/>
      <c r="E166" s="355"/>
      <c r="F166" s="356"/>
      <c r="G166" s="357"/>
      <c r="H166" s="358"/>
      <c r="I166" s="358"/>
      <c r="J166" s="383"/>
      <c r="K166" s="359"/>
      <c r="L166" s="359"/>
      <c r="M166" s="383"/>
      <c r="N166" s="359"/>
      <c r="O166" s="375"/>
    </row>
    <row r="167" spans="1:15">
      <c r="A167" s="346">
        <f t="shared" si="2"/>
        <v>163</v>
      </c>
      <c r="B167" s="360"/>
      <c r="C167" s="421"/>
      <c r="D167" s="361"/>
      <c r="E167" s="361"/>
      <c r="F167" s="362"/>
      <c r="G167" s="363"/>
      <c r="H167" s="364"/>
      <c r="I167" s="364"/>
      <c r="J167" s="384"/>
      <c r="K167" s="365"/>
      <c r="L167" s="365"/>
      <c r="M167" s="384"/>
      <c r="N167" s="365"/>
      <c r="O167" s="376"/>
    </row>
    <row r="168" spans="1:15">
      <c r="A168" s="346">
        <f t="shared" si="2"/>
        <v>164</v>
      </c>
      <c r="B168" s="366"/>
      <c r="C168" s="422"/>
      <c r="D168" s="367"/>
      <c r="E168" s="367"/>
      <c r="F168" s="368"/>
      <c r="G168" s="369"/>
      <c r="H168" s="370"/>
      <c r="I168" s="370"/>
      <c r="J168" s="385"/>
      <c r="K168" s="371"/>
      <c r="L168" s="371"/>
      <c r="M168" s="385"/>
      <c r="N168" s="371"/>
      <c r="O168" s="377"/>
    </row>
    <row r="169" spans="1:15">
      <c r="A169" s="347">
        <f t="shared" si="2"/>
        <v>165</v>
      </c>
      <c r="B169" s="348"/>
      <c r="C169" s="419"/>
      <c r="D169" s="349"/>
      <c r="E169" s="349"/>
      <c r="F169" s="350"/>
      <c r="G169" s="351"/>
      <c r="H169" s="352"/>
      <c r="I169" s="352"/>
      <c r="J169" s="382"/>
      <c r="K169" s="353"/>
      <c r="L169" s="353"/>
      <c r="M169" s="382"/>
      <c r="N169" s="353"/>
      <c r="O169" s="374"/>
    </row>
    <row r="170" spans="1:15">
      <c r="A170" s="347">
        <f t="shared" si="2"/>
        <v>166</v>
      </c>
      <c r="B170" s="354"/>
      <c r="C170" s="420"/>
      <c r="D170" s="355"/>
      <c r="E170" s="355"/>
      <c r="F170" s="356"/>
      <c r="G170" s="357"/>
      <c r="H170" s="358"/>
      <c r="I170" s="358"/>
      <c r="J170" s="383"/>
      <c r="K170" s="359"/>
      <c r="L170" s="359"/>
      <c r="M170" s="383"/>
      <c r="N170" s="359"/>
      <c r="O170" s="375"/>
    </row>
    <row r="171" spans="1:15">
      <c r="A171" s="346">
        <f t="shared" si="2"/>
        <v>167</v>
      </c>
      <c r="B171" s="360"/>
      <c r="C171" s="421"/>
      <c r="D171" s="361"/>
      <c r="E171" s="361"/>
      <c r="F171" s="362"/>
      <c r="G171" s="363"/>
      <c r="H171" s="364"/>
      <c r="I171" s="364"/>
      <c r="J171" s="384"/>
      <c r="K171" s="365"/>
      <c r="L171" s="365"/>
      <c r="M171" s="384"/>
      <c r="N171" s="365"/>
      <c r="O171" s="376"/>
    </row>
    <row r="172" spans="1:15">
      <c r="A172" s="346">
        <f t="shared" si="2"/>
        <v>168</v>
      </c>
      <c r="B172" s="366"/>
      <c r="C172" s="422"/>
      <c r="D172" s="367"/>
      <c r="E172" s="367"/>
      <c r="F172" s="368"/>
      <c r="G172" s="369"/>
      <c r="H172" s="370"/>
      <c r="I172" s="370"/>
      <c r="J172" s="385"/>
      <c r="K172" s="371"/>
      <c r="L172" s="371"/>
      <c r="M172" s="385"/>
      <c r="N172" s="371"/>
      <c r="O172" s="377"/>
    </row>
    <row r="173" spans="1:15">
      <c r="A173" s="347">
        <f t="shared" si="2"/>
        <v>169</v>
      </c>
      <c r="B173" s="348"/>
      <c r="C173" s="419"/>
      <c r="D173" s="349"/>
      <c r="E173" s="349"/>
      <c r="F173" s="350"/>
      <c r="G173" s="351"/>
      <c r="H173" s="352"/>
      <c r="I173" s="352"/>
      <c r="J173" s="382"/>
      <c r="K173" s="353"/>
      <c r="L173" s="353"/>
      <c r="M173" s="382"/>
      <c r="N173" s="353"/>
      <c r="O173" s="374"/>
    </row>
    <row r="174" spans="1:15">
      <c r="A174" s="347">
        <f t="shared" si="2"/>
        <v>170</v>
      </c>
      <c r="B174" s="354"/>
      <c r="C174" s="420"/>
      <c r="D174" s="355"/>
      <c r="E174" s="355"/>
      <c r="F174" s="356"/>
      <c r="G174" s="357"/>
      <c r="H174" s="358"/>
      <c r="I174" s="358"/>
      <c r="J174" s="383"/>
      <c r="K174" s="359"/>
      <c r="L174" s="359"/>
      <c r="M174" s="383"/>
      <c r="N174" s="359"/>
      <c r="O174" s="375"/>
    </row>
    <row r="175" spans="1:15">
      <c r="A175" s="346">
        <f t="shared" si="2"/>
        <v>171</v>
      </c>
      <c r="B175" s="360"/>
      <c r="C175" s="421"/>
      <c r="D175" s="361"/>
      <c r="E175" s="361"/>
      <c r="F175" s="362"/>
      <c r="G175" s="363"/>
      <c r="H175" s="364"/>
      <c r="I175" s="364"/>
      <c r="J175" s="384"/>
      <c r="K175" s="365"/>
      <c r="L175" s="365"/>
      <c r="M175" s="384"/>
      <c r="N175" s="365"/>
      <c r="O175" s="376"/>
    </row>
    <row r="176" spans="1:15">
      <c r="A176" s="346">
        <f t="shared" si="2"/>
        <v>172</v>
      </c>
      <c r="B176" s="366"/>
      <c r="C176" s="422"/>
      <c r="D176" s="367"/>
      <c r="E176" s="367"/>
      <c r="F176" s="368"/>
      <c r="G176" s="369"/>
      <c r="H176" s="370"/>
      <c r="I176" s="370"/>
      <c r="J176" s="385"/>
      <c r="K176" s="371"/>
      <c r="L176" s="371"/>
      <c r="M176" s="385"/>
      <c r="N176" s="371"/>
      <c r="O176" s="377"/>
    </row>
    <row r="177" spans="1:15">
      <c r="A177" s="347">
        <f t="shared" si="2"/>
        <v>173</v>
      </c>
      <c r="B177" s="348"/>
      <c r="C177" s="419"/>
      <c r="D177" s="349"/>
      <c r="E177" s="349"/>
      <c r="F177" s="350"/>
      <c r="G177" s="351"/>
      <c r="H177" s="352"/>
      <c r="I177" s="352"/>
      <c r="J177" s="382"/>
      <c r="K177" s="353"/>
      <c r="L177" s="353"/>
      <c r="M177" s="382"/>
      <c r="N177" s="353"/>
      <c r="O177" s="374"/>
    </row>
    <row r="178" spans="1:15">
      <c r="A178" s="347">
        <f t="shared" si="2"/>
        <v>174</v>
      </c>
      <c r="B178" s="354"/>
      <c r="C178" s="420"/>
      <c r="D178" s="355"/>
      <c r="E178" s="355"/>
      <c r="F178" s="356"/>
      <c r="G178" s="357"/>
      <c r="H178" s="358"/>
      <c r="I178" s="358"/>
      <c r="J178" s="383"/>
      <c r="K178" s="359"/>
      <c r="L178" s="359"/>
      <c r="M178" s="383"/>
      <c r="N178" s="359"/>
      <c r="O178" s="375"/>
    </row>
    <row r="179" spans="1:15">
      <c r="A179" s="346">
        <f t="shared" si="2"/>
        <v>175</v>
      </c>
      <c r="B179" s="360"/>
      <c r="C179" s="421"/>
      <c r="D179" s="361"/>
      <c r="E179" s="361"/>
      <c r="F179" s="362"/>
      <c r="G179" s="363"/>
      <c r="H179" s="364"/>
      <c r="I179" s="364"/>
      <c r="J179" s="384"/>
      <c r="K179" s="365"/>
      <c r="L179" s="365"/>
      <c r="M179" s="384"/>
      <c r="N179" s="365"/>
      <c r="O179" s="376"/>
    </row>
    <row r="180" spans="1:15">
      <c r="A180" s="346">
        <f t="shared" si="2"/>
        <v>176</v>
      </c>
      <c r="B180" s="366"/>
      <c r="C180" s="422"/>
      <c r="D180" s="367"/>
      <c r="E180" s="367"/>
      <c r="F180" s="368"/>
      <c r="G180" s="369"/>
      <c r="H180" s="370"/>
      <c r="I180" s="370"/>
      <c r="J180" s="385"/>
      <c r="K180" s="371"/>
      <c r="L180" s="371"/>
      <c r="M180" s="385"/>
      <c r="N180" s="371"/>
      <c r="O180" s="377"/>
    </row>
    <row r="181" spans="1:15">
      <c r="A181" s="347">
        <f t="shared" si="2"/>
        <v>177</v>
      </c>
      <c r="B181" s="348"/>
      <c r="C181" s="419"/>
      <c r="D181" s="349"/>
      <c r="E181" s="349"/>
      <c r="F181" s="350"/>
      <c r="G181" s="351"/>
      <c r="H181" s="352"/>
      <c r="I181" s="352"/>
      <c r="J181" s="382"/>
      <c r="K181" s="353"/>
      <c r="L181" s="353"/>
      <c r="M181" s="382"/>
      <c r="N181" s="353"/>
      <c r="O181" s="374"/>
    </row>
    <row r="182" spans="1:15">
      <c r="A182" s="347">
        <f t="shared" si="2"/>
        <v>178</v>
      </c>
      <c r="B182" s="354"/>
      <c r="C182" s="420"/>
      <c r="D182" s="355"/>
      <c r="E182" s="355"/>
      <c r="F182" s="356"/>
      <c r="G182" s="357"/>
      <c r="H182" s="358"/>
      <c r="I182" s="358"/>
      <c r="J182" s="383"/>
      <c r="K182" s="359"/>
      <c r="L182" s="359"/>
      <c r="M182" s="383"/>
      <c r="N182" s="359"/>
      <c r="O182" s="375"/>
    </row>
    <row r="183" spans="1:15">
      <c r="A183" s="346">
        <f t="shared" si="2"/>
        <v>179</v>
      </c>
      <c r="B183" s="360"/>
      <c r="C183" s="421"/>
      <c r="D183" s="361"/>
      <c r="E183" s="361"/>
      <c r="F183" s="362"/>
      <c r="G183" s="363"/>
      <c r="H183" s="364"/>
      <c r="I183" s="364"/>
      <c r="J183" s="384"/>
      <c r="K183" s="365"/>
      <c r="L183" s="365"/>
      <c r="M183" s="384"/>
      <c r="N183" s="365"/>
      <c r="O183" s="376"/>
    </row>
    <row r="184" spans="1:15">
      <c r="A184" s="346">
        <f t="shared" si="2"/>
        <v>180</v>
      </c>
      <c r="B184" s="366"/>
      <c r="C184" s="422"/>
      <c r="D184" s="367"/>
      <c r="E184" s="367"/>
      <c r="F184" s="368"/>
      <c r="G184" s="369"/>
      <c r="H184" s="370"/>
      <c r="I184" s="370"/>
      <c r="J184" s="385"/>
      <c r="K184" s="371"/>
      <c r="L184" s="371"/>
      <c r="M184" s="385"/>
      <c r="N184" s="371"/>
      <c r="O184" s="377"/>
    </row>
    <row r="185" spans="1:15">
      <c r="A185" s="347">
        <f t="shared" si="2"/>
        <v>181</v>
      </c>
      <c r="B185" s="348"/>
      <c r="C185" s="419"/>
      <c r="D185" s="349"/>
      <c r="E185" s="349"/>
      <c r="F185" s="350"/>
      <c r="G185" s="351"/>
      <c r="H185" s="352"/>
      <c r="I185" s="352"/>
      <c r="J185" s="382"/>
      <c r="K185" s="353"/>
      <c r="L185" s="353"/>
      <c r="M185" s="382"/>
      <c r="N185" s="353"/>
      <c r="O185" s="374"/>
    </row>
    <row r="186" spans="1:15">
      <c r="A186" s="347">
        <f t="shared" si="2"/>
        <v>182</v>
      </c>
      <c r="B186" s="354"/>
      <c r="C186" s="420"/>
      <c r="D186" s="355"/>
      <c r="E186" s="355"/>
      <c r="F186" s="356"/>
      <c r="G186" s="357"/>
      <c r="H186" s="358"/>
      <c r="I186" s="358"/>
      <c r="J186" s="383"/>
      <c r="K186" s="359"/>
      <c r="L186" s="359"/>
      <c r="M186" s="383"/>
      <c r="N186" s="359"/>
      <c r="O186" s="375"/>
    </row>
    <row r="187" spans="1:15">
      <c r="A187" s="346">
        <f t="shared" si="2"/>
        <v>183</v>
      </c>
      <c r="B187" s="360"/>
      <c r="C187" s="421"/>
      <c r="D187" s="361"/>
      <c r="E187" s="361"/>
      <c r="F187" s="362"/>
      <c r="G187" s="363"/>
      <c r="H187" s="364"/>
      <c r="I187" s="364"/>
      <c r="J187" s="384"/>
      <c r="K187" s="365"/>
      <c r="L187" s="365"/>
      <c r="M187" s="384"/>
      <c r="N187" s="365"/>
      <c r="O187" s="376"/>
    </row>
    <row r="188" spans="1:15">
      <c r="A188" s="346">
        <f t="shared" si="2"/>
        <v>184</v>
      </c>
      <c r="B188" s="366"/>
      <c r="C188" s="422"/>
      <c r="D188" s="367"/>
      <c r="E188" s="367"/>
      <c r="F188" s="368"/>
      <c r="G188" s="369"/>
      <c r="H188" s="370"/>
      <c r="I188" s="370"/>
      <c r="J188" s="385"/>
      <c r="K188" s="371"/>
      <c r="L188" s="371"/>
      <c r="M188" s="385"/>
      <c r="N188" s="371"/>
      <c r="O188" s="377"/>
    </row>
    <row r="189" spans="1:15">
      <c r="A189" s="347">
        <f t="shared" si="2"/>
        <v>185</v>
      </c>
      <c r="B189" s="348"/>
      <c r="C189" s="419"/>
      <c r="D189" s="349"/>
      <c r="E189" s="349"/>
      <c r="F189" s="350"/>
      <c r="G189" s="351"/>
      <c r="H189" s="352"/>
      <c r="I189" s="352"/>
      <c r="J189" s="382"/>
      <c r="K189" s="353"/>
      <c r="L189" s="353"/>
      <c r="M189" s="382"/>
      <c r="N189" s="353"/>
      <c r="O189" s="374"/>
    </row>
    <row r="190" spans="1:15">
      <c r="A190" s="347">
        <f t="shared" si="2"/>
        <v>186</v>
      </c>
      <c r="B190" s="354"/>
      <c r="C190" s="420"/>
      <c r="D190" s="355"/>
      <c r="E190" s="355"/>
      <c r="F190" s="356"/>
      <c r="G190" s="357"/>
      <c r="H190" s="358"/>
      <c r="I190" s="358"/>
      <c r="J190" s="383"/>
      <c r="K190" s="359"/>
      <c r="L190" s="359"/>
      <c r="M190" s="383"/>
      <c r="N190" s="359"/>
      <c r="O190" s="375"/>
    </row>
    <row r="191" spans="1:15">
      <c r="A191" s="346">
        <f t="shared" si="2"/>
        <v>187</v>
      </c>
      <c r="B191" s="360"/>
      <c r="C191" s="421"/>
      <c r="D191" s="361"/>
      <c r="E191" s="361"/>
      <c r="F191" s="362"/>
      <c r="G191" s="363"/>
      <c r="H191" s="364"/>
      <c r="I191" s="364"/>
      <c r="J191" s="384"/>
      <c r="K191" s="365"/>
      <c r="L191" s="365"/>
      <c r="M191" s="384"/>
      <c r="N191" s="365"/>
      <c r="O191" s="376"/>
    </row>
    <row r="192" spans="1:15">
      <c r="A192" s="346">
        <f t="shared" si="2"/>
        <v>188</v>
      </c>
      <c r="B192" s="366"/>
      <c r="C192" s="422"/>
      <c r="D192" s="367"/>
      <c r="E192" s="367"/>
      <c r="F192" s="368"/>
      <c r="G192" s="369"/>
      <c r="H192" s="370"/>
      <c r="I192" s="370"/>
      <c r="J192" s="385"/>
      <c r="K192" s="371"/>
      <c r="L192" s="371"/>
      <c r="M192" s="385"/>
      <c r="N192" s="371"/>
      <c r="O192" s="377"/>
    </row>
    <row r="193" spans="1:15">
      <c r="A193" s="347">
        <f t="shared" si="2"/>
        <v>189</v>
      </c>
      <c r="B193" s="348"/>
      <c r="C193" s="419"/>
      <c r="D193" s="349"/>
      <c r="E193" s="349"/>
      <c r="F193" s="350"/>
      <c r="G193" s="351"/>
      <c r="H193" s="352"/>
      <c r="I193" s="352"/>
      <c r="J193" s="382"/>
      <c r="K193" s="353"/>
      <c r="L193" s="353"/>
      <c r="M193" s="382"/>
      <c r="N193" s="353"/>
      <c r="O193" s="374"/>
    </row>
    <row r="194" spans="1:15">
      <c r="A194" s="347">
        <f t="shared" si="2"/>
        <v>190</v>
      </c>
      <c r="B194" s="354"/>
      <c r="C194" s="420"/>
      <c r="D194" s="355"/>
      <c r="E194" s="355"/>
      <c r="F194" s="356"/>
      <c r="G194" s="357"/>
      <c r="H194" s="358"/>
      <c r="I194" s="358"/>
      <c r="J194" s="383"/>
      <c r="K194" s="359"/>
      <c r="L194" s="359"/>
      <c r="M194" s="383"/>
      <c r="N194" s="359"/>
      <c r="O194" s="375"/>
    </row>
    <row r="195" spans="1:15">
      <c r="A195" s="346">
        <f t="shared" si="2"/>
        <v>191</v>
      </c>
      <c r="B195" s="360"/>
      <c r="C195" s="421"/>
      <c r="D195" s="361"/>
      <c r="E195" s="361"/>
      <c r="F195" s="362"/>
      <c r="G195" s="363"/>
      <c r="H195" s="364"/>
      <c r="I195" s="364"/>
      <c r="J195" s="384"/>
      <c r="K195" s="365"/>
      <c r="L195" s="365"/>
      <c r="M195" s="384"/>
      <c r="N195" s="365"/>
      <c r="O195" s="376"/>
    </row>
    <row r="196" spans="1:15">
      <c r="A196" s="346">
        <f t="shared" si="2"/>
        <v>192</v>
      </c>
      <c r="B196" s="366"/>
      <c r="C196" s="422"/>
      <c r="D196" s="367"/>
      <c r="E196" s="367"/>
      <c r="F196" s="368"/>
      <c r="G196" s="369"/>
      <c r="H196" s="370"/>
      <c r="I196" s="370"/>
      <c r="J196" s="385"/>
      <c r="K196" s="371"/>
      <c r="L196" s="371"/>
      <c r="M196" s="385"/>
      <c r="N196" s="371"/>
      <c r="O196" s="377"/>
    </row>
    <row r="197" spans="1:15">
      <c r="A197" s="347">
        <f t="shared" si="2"/>
        <v>193</v>
      </c>
      <c r="B197" s="348"/>
      <c r="C197" s="419"/>
      <c r="D197" s="349"/>
      <c r="E197" s="349"/>
      <c r="F197" s="350"/>
      <c r="G197" s="351"/>
      <c r="H197" s="352"/>
      <c r="I197" s="352"/>
      <c r="J197" s="382"/>
      <c r="K197" s="353"/>
      <c r="L197" s="353"/>
      <c r="M197" s="382"/>
      <c r="N197" s="353"/>
      <c r="O197" s="374"/>
    </row>
    <row r="198" spans="1:15">
      <c r="A198" s="347">
        <f t="shared" si="2"/>
        <v>194</v>
      </c>
      <c r="B198" s="354"/>
      <c r="C198" s="420"/>
      <c r="D198" s="355"/>
      <c r="E198" s="355"/>
      <c r="F198" s="356"/>
      <c r="G198" s="357"/>
      <c r="H198" s="358"/>
      <c r="I198" s="358"/>
      <c r="J198" s="383"/>
      <c r="K198" s="359"/>
      <c r="L198" s="359"/>
      <c r="M198" s="383"/>
      <c r="N198" s="359"/>
      <c r="O198" s="375"/>
    </row>
    <row r="199" spans="1:15">
      <c r="A199" s="346">
        <f t="shared" si="2"/>
        <v>195</v>
      </c>
      <c r="B199" s="360"/>
      <c r="C199" s="421"/>
      <c r="D199" s="361"/>
      <c r="E199" s="361"/>
      <c r="F199" s="362"/>
      <c r="G199" s="363"/>
      <c r="H199" s="364"/>
      <c r="I199" s="364"/>
      <c r="J199" s="384"/>
      <c r="K199" s="365"/>
      <c r="L199" s="365"/>
      <c r="M199" s="384"/>
      <c r="N199" s="365"/>
      <c r="O199" s="376"/>
    </row>
    <row r="200" spans="1:15">
      <c r="A200" s="346">
        <f t="shared" ref="A200:A263" si="3">A199+1</f>
        <v>196</v>
      </c>
      <c r="B200" s="366"/>
      <c r="C200" s="422"/>
      <c r="D200" s="367"/>
      <c r="E200" s="367"/>
      <c r="F200" s="368"/>
      <c r="G200" s="369"/>
      <c r="H200" s="370"/>
      <c r="I200" s="370"/>
      <c r="J200" s="385"/>
      <c r="K200" s="371"/>
      <c r="L200" s="371"/>
      <c r="M200" s="385"/>
      <c r="N200" s="371"/>
      <c r="O200" s="377"/>
    </row>
    <row r="201" spans="1:15">
      <c r="A201" s="347">
        <f t="shared" si="3"/>
        <v>197</v>
      </c>
      <c r="B201" s="348"/>
      <c r="C201" s="419"/>
      <c r="D201" s="349"/>
      <c r="E201" s="349"/>
      <c r="F201" s="350"/>
      <c r="G201" s="351"/>
      <c r="H201" s="352"/>
      <c r="I201" s="352"/>
      <c r="J201" s="382"/>
      <c r="K201" s="353"/>
      <c r="L201" s="353"/>
      <c r="M201" s="382"/>
      <c r="N201" s="353"/>
      <c r="O201" s="374"/>
    </row>
    <row r="202" spans="1:15">
      <c r="A202" s="347">
        <f t="shared" si="3"/>
        <v>198</v>
      </c>
      <c r="B202" s="354"/>
      <c r="C202" s="420"/>
      <c r="D202" s="355"/>
      <c r="E202" s="355"/>
      <c r="F202" s="356"/>
      <c r="G202" s="357"/>
      <c r="H202" s="358"/>
      <c r="I202" s="358"/>
      <c r="J202" s="383"/>
      <c r="K202" s="359"/>
      <c r="L202" s="359"/>
      <c r="M202" s="383"/>
      <c r="N202" s="359"/>
      <c r="O202" s="375"/>
    </row>
    <row r="203" spans="1:15">
      <c r="A203" s="346">
        <f t="shared" si="3"/>
        <v>199</v>
      </c>
      <c r="B203" s="360"/>
      <c r="C203" s="421"/>
      <c r="D203" s="361"/>
      <c r="E203" s="361"/>
      <c r="F203" s="362"/>
      <c r="G203" s="363"/>
      <c r="H203" s="364"/>
      <c r="I203" s="364"/>
      <c r="J203" s="384"/>
      <c r="K203" s="365"/>
      <c r="L203" s="365"/>
      <c r="M203" s="384"/>
      <c r="N203" s="365"/>
      <c r="O203" s="376"/>
    </row>
    <row r="204" spans="1:15">
      <c r="A204" s="346">
        <f t="shared" si="3"/>
        <v>200</v>
      </c>
      <c r="B204" s="366"/>
      <c r="C204" s="422"/>
      <c r="D204" s="367"/>
      <c r="E204" s="367"/>
      <c r="F204" s="368"/>
      <c r="G204" s="369"/>
      <c r="H204" s="370"/>
      <c r="I204" s="370"/>
      <c r="J204" s="385"/>
      <c r="K204" s="371"/>
      <c r="L204" s="371"/>
      <c r="M204" s="385"/>
      <c r="N204" s="371"/>
      <c r="O204" s="377"/>
    </row>
    <row r="205" spans="1:15">
      <c r="A205" s="347">
        <f t="shared" si="3"/>
        <v>201</v>
      </c>
      <c r="B205" s="348"/>
      <c r="C205" s="419"/>
      <c r="D205" s="349"/>
      <c r="E205" s="349"/>
      <c r="F205" s="350"/>
      <c r="G205" s="351"/>
      <c r="H205" s="352"/>
      <c r="I205" s="352"/>
      <c r="J205" s="382"/>
      <c r="K205" s="353"/>
      <c r="L205" s="353"/>
      <c r="M205" s="382"/>
      <c r="N205" s="353"/>
      <c r="O205" s="374"/>
    </row>
    <row r="206" spans="1:15">
      <c r="A206" s="347">
        <f t="shared" si="3"/>
        <v>202</v>
      </c>
      <c r="B206" s="354"/>
      <c r="C206" s="420"/>
      <c r="D206" s="355"/>
      <c r="E206" s="355"/>
      <c r="F206" s="356"/>
      <c r="G206" s="357"/>
      <c r="H206" s="358"/>
      <c r="I206" s="358"/>
      <c r="J206" s="383"/>
      <c r="K206" s="359"/>
      <c r="L206" s="359"/>
      <c r="M206" s="383"/>
      <c r="N206" s="359"/>
      <c r="O206" s="375"/>
    </row>
    <row r="207" spans="1:15">
      <c r="A207" s="346">
        <f t="shared" si="3"/>
        <v>203</v>
      </c>
      <c r="B207" s="360"/>
      <c r="C207" s="421"/>
      <c r="D207" s="361"/>
      <c r="E207" s="361"/>
      <c r="F207" s="362"/>
      <c r="G207" s="363"/>
      <c r="H207" s="364"/>
      <c r="I207" s="364"/>
      <c r="J207" s="384"/>
      <c r="K207" s="365"/>
      <c r="L207" s="365"/>
      <c r="M207" s="384"/>
      <c r="N207" s="365"/>
      <c r="O207" s="376"/>
    </row>
    <row r="208" spans="1:15">
      <c r="A208" s="346">
        <f t="shared" si="3"/>
        <v>204</v>
      </c>
      <c r="B208" s="366"/>
      <c r="C208" s="422"/>
      <c r="D208" s="367"/>
      <c r="E208" s="367"/>
      <c r="F208" s="368"/>
      <c r="G208" s="369"/>
      <c r="H208" s="370"/>
      <c r="I208" s="370"/>
      <c r="J208" s="385"/>
      <c r="K208" s="371"/>
      <c r="L208" s="371"/>
      <c r="M208" s="385"/>
      <c r="N208" s="371"/>
      <c r="O208" s="377"/>
    </row>
    <row r="209" spans="1:15">
      <c r="A209" s="347">
        <f t="shared" si="3"/>
        <v>205</v>
      </c>
      <c r="B209" s="348"/>
      <c r="C209" s="419"/>
      <c r="D209" s="349"/>
      <c r="E209" s="349"/>
      <c r="F209" s="350"/>
      <c r="G209" s="351"/>
      <c r="H209" s="352"/>
      <c r="I209" s="352"/>
      <c r="J209" s="382"/>
      <c r="K209" s="353"/>
      <c r="L209" s="353"/>
      <c r="M209" s="382"/>
      <c r="N209" s="353"/>
      <c r="O209" s="374"/>
    </row>
    <row r="210" spans="1:15">
      <c r="A210" s="347">
        <f t="shared" si="3"/>
        <v>206</v>
      </c>
      <c r="B210" s="354"/>
      <c r="C210" s="420"/>
      <c r="D210" s="355"/>
      <c r="E210" s="355"/>
      <c r="F210" s="356"/>
      <c r="G210" s="357"/>
      <c r="H210" s="358"/>
      <c r="I210" s="358"/>
      <c r="J210" s="383"/>
      <c r="K210" s="359"/>
      <c r="L210" s="359"/>
      <c r="M210" s="383"/>
      <c r="N210" s="359"/>
      <c r="O210" s="375"/>
    </row>
    <row r="211" spans="1:15">
      <c r="A211" s="346">
        <f t="shared" si="3"/>
        <v>207</v>
      </c>
      <c r="B211" s="360"/>
      <c r="C211" s="421"/>
      <c r="D211" s="361"/>
      <c r="E211" s="361"/>
      <c r="F211" s="362"/>
      <c r="G211" s="363"/>
      <c r="H211" s="364"/>
      <c r="I211" s="364"/>
      <c r="J211" s="384"/>
      <c r="K211" s="365"/>
      <c r="L211" s="365"/>
      <c r="M211" s="384"/>
      <c r="N211" s="365"/>
      <c r="O211" s="376"/>
    </row>
    <row r="212" spans="1:15">
      <c r="A212" s="346">
        <f t="shared" si="3"/>
        <v>208</v>
      </c>
      <c r="B212" s="366"/>
      <c r="C212" s="422"/>
      <c r="D212" s="367"/>
      <c r="E212" s="367"/>
      <c r="F212" s="368"/>
      <c r="G212" s="369"/>
      <c r="H212" s="370"/>
      <c r="I212" s="370"/>
      <c r="J212" s="385"/>
      <c r="K212" s="371"/>
      <c r="L212" s="371"/>
      <c r="M212" s="385"/>
      <c r="N212" s="371"/>
      <c r="O212" s="377"/>
    </row>
    <row r="213" spans="1:15">
      <c r="A213" s="347">
        <f t="shared" si="3"/>
        <v>209</v>
      </c>
      <c r="B213" s="348"/>
      <c r="C213" s="419"/>
      <c r="D213" s="349"/>
      <c r="E213" s="349"/>
      <c r="F213" s="350"/>
      <c r="G213" s="351"/>
      <c r="H213" s="352"/>
      <c r="I213" s="352"/>
      <c r="J213" s="382"/>
      <c r="K213" s="353"/>
      <c r="L213" s="353"/>
      <c r="M213" s="382"/>
      <c r="N213" s="353"/>
      <c r="O213" s="374"/>
    </row>
    <row r="214" spans="1:15">
      <c r="A214" s="347">
        <f t="shared" si="3"/>
        <v>210</v>
      </c>
      <c r="B214" s="354"/>
      <c r="C214" s="420"/>
      <c r="D214" s="355"/>
      <c r="E214" s="355"/>
      <c r="F214" s="356"/>
      <c r="G214" s="357"/>
      <c r="H214" s="358"/>
      <c r="I214" s="358"/>
      <c r="J214" s="383"/>
      <c r="K214" s="359"/>
      <c r="L214" s="359"/>
      <c r="M214" s="383"/>
      <c r="N214" s="359"/>
      <c r="O214" s="375"/>
    </row>
    <row r="215" spans="1:15">
      <c r="A215" s="346">
        <f t="shared" si="3"/>
        <v>211</v>
      </c>
      <c r="B215" s="360"/>
      <c r="C215" s="421"/>
      <c r="D215" s="361"/>
      <c r="E215" s="361"/>
      <c r="F215" s="362"/>
      <c r="G215" s="363"/>
      <c r="H215" s="364"/>
      <c r="I215" s="364"/>
      <c r="J215" s="384"/>
      <c r="K215" s="365"/>
      <c r="L215" s="365"/>
      <c r="M215" s="384"/>
      <c r="N215" s="365"/>
      <c r="O215" s="376"/>
    </row>
    <row r="216" spans="1:15">
      <c r="A216" s="346">
        <f t="shared" si="3"/>
        <v>212</v>
      </c>
      <c r="B216" s="366"/>
      <c r="C216" s="422"/>
      <c r="D216" s="367"/>
      <c r="E216" s="367"/>
      <c r="F216" s="368"/>
      <c r="G216" s="369"/>
      <c r="H216" s="370"/>
      <c r="I216" s="370"/>
      <c r="J216" s="385"/>
      <c r="K216" s="371"/>
      <c r="L216" s="371"/>
      <c r="M216" s="385"/>
      <c r="N216" s="371"/>
      <c r="O216" s="377"/>
    </row>
    <row r="217" spans="1:15">
      <c r="A217" s="347">
        <f t="shared" si="3"/>
        <v>213</v>
      </c>
      <c r="B217" s="348"/>
      <c r="C217" s="419"/>
      <c r="D217" s="349"/>
      <c r="E217" s="349"/>
      <c r="F217" s="350"/>
      <c r="G217" s="351"/>
      <c r="H217" s="352"/>
      <c r="I217" s="352"/>
      <c r="J217" s="382"/>
      <c r="K217" s="353"/>
      <c r="L217" s="353"/>
      <c r="M217" s="382"/>
      <c r="N217" s="353"/>
      <c r="O217" s="374"/>
    </row>
    <row r="218" spans="1:15">
      <c r="A218" s="347">
        <f t="shared" si="3"/>
        <v>214</v>
      </c>
      <c r="B218" s="354"/>
      <c r="C218" s="420"/>
      <c r="D218" s="355"/>
      <c r="E218" s="355"/>
      <c r="F218" s="356"/>
      <c r="G218" s="357"/>
      <c r="H218" s="358"/>
      <c r="I218" s="358"/>
      <c r="J218" s="383"/>
      <c r="K218" s="359"/>
      <c r="L218" s="359"/>
      <c r="M218" s="383"/>
      <c r="N218" s="359"/>
      <c r="O218" s="375"/>
    </row>
    <row r="219" spans="1:15">
      <c r="A219" s="346">
        <f t="shared" si="3"/>
        <v>215</v>
      </c>
      <c r="B219" s="360"/>
      <c r="C219" s="421"/>
      <c r="D219" s="361"/>
      <c r="E219" s="361"/>
      <c r="F219" s="362"/>
      <c r="G219" s="363"/>
      <c r="H219" s="364"/>
      <c r="I219" s="364"/>
      <c r="J219" s="384"/>
      <c r="K219" s="365"/>
      <c r="L219" s="365"/>
      <c r="M219" s="384"/>
      <c r="N219" s="365"/>
      <c r="O219" s="376"/>
    </row>
    <row r="220" spans="1:15">
      <c r="A220" s="346">
        <f t="shared" si="3"/>
        <v>216</v>
      </c>
      <c r="B220" s="366"/>
      <c r="C220" s="422"/>
      <c r="D220" s="367"/>
      <c r="E220" s="367"/>
      <c r="F220" s="368"/>
      <c r="G220" s="369"/>
      <c r="H220" s="370"/>
      <c r="I220" s="370"/>
      <c r="J220" s="385"/>
      <c r="K220" s="371"/>
      <c r="L220" s="371"/>
      <c r="M220" s="385"/>
      <c r="N220" s="371"/>
      <c r="O220" s="377"/>
    </row>
    <row r="221" spans="1:15">
      <c r="A221" s="347">
        <f t="shared" si="3"/>
        <v>217</v>
      </c>
      <c r="B221" s="348"/>
      <c r="C221" s="419"/>
      <c r="D221" s="349"/>
      <c r="E221" s="349"/>
      <c r="F221" s="350"/>
      <c r="G221" s="351"/>
      <c r="H221" s="352"/>
      <c r="I221" s="352"/>
      <c r="J221" s="382"/>
      <c r="K221" s="353"/>
      <c r="L221" s="353"/>
      <c r="M221" s="382"/>
      <c r="N221" s="353"/>
      <c r="O221" s="374"/>
    </row>
    <row r="222" spans="1:15">
      <c r="A222" s="347">
        <f t="shared" si="3"/>
        <v>218</v>
      </c>
      <c r="B222" s="354"/>
      <c r="C222" s="420"/>
      <c r="D222" s="355"/>
      <c r="E222" s="355"/>
      <c r="F222" s="356"/>
      <c r="G222" s="357"/>
      <c r="H222" s="358"/>
      <c r="I222" s="358"/>
      <c r="J222" s="383"/>
      <c r="K222" s="359"/>
      <c r="L222" s="359"/>
      <c r="M222" s="383"/>
      <c r="N222" s="359"/>
      <c r="O222" s="375"/>
    </row>
    <row r="223" spans="1:15">
      <c r="A223" s="346">
        <f t="shared" si="3"/>
        <v>219</v>
      </c>
      <c r="B223" s="360"/>
      <c r="C223" s="421"/>
      <c r="D223" s="361"/>
      <c r="E223" s="361"/>
      <c r="F223" s="362"/>
      <c r="G223" s="363"/>
      <c r="H223" s="364"/>
      <c r="I223" s="364"/>
      <c r="J223" s="384"/>
      <c r="K223" s="365"/>
      <c r="L223" s="365"/>
      <c r="M223" s="384"/>
      <c r="N223" s="365"/>
      <c r="O223" s="376"/>
    </row>
    <row r="224" spans="1:15">
      <c r="A224" s="346">
        <f t="shared" si="3"/>
        <v>220</v>
      </c>
      <c r="B224" s="366"/>
      <c r="C224" s="422"/>
      <c r="D224" s="367"/>
      <c r="E224" s="367"/>
      <c r="F224" s="368"/>
      <c r="G224" s="369"/>
      <c r="H224" s="370"/>
      <c r="I224" s="370"/>
      <c r="J224" s="385"/>
      <c r="K224" s="371"/>
      <c r="L224" s="371"/>
      <c r="M224" s="385"/>
      <c r="N224" s="371"/>
      <c r="O224" s="377"/>
    </row>
    <row r="225" spans="1:15">
      <c r="A225" s="347">
        <f t="shared" si="3"/>
        <v>221</v>
      </c>
      <c r="B225" s="348"/>
      <c r="C225" s="419"/>
      <c r="D225" s="349"/>
      <c r="E225" s="349"/>
      <c r="F225" s="350"/>
      <c r="G225" s="351"/>
      <c r="H225" s="352"/>
      <c r="I225" s="352"/>
      <c r="J225" s="382"/>
      <c r="K225" s="353"/>
      <c r="L225" s="353"/>
      <c r="M225" s="382"/>
      <c r="N225" s="353"/>
      <c r="O225" s="374"/>
    </row>
    <row r="226" spans="1:15">
      <c r="A226" s="347">
        <f t="shared" si="3"/>
        <v>222</v>
      </c>
      <c r="B226" s="354"/>
      <c r="C226" s="420"/>
      <c r="D226" s="355"/>
      <c r="E226" s="355"/>
      <c r="F226" s="356"/>
      <c r="G226" s="357"/>
      <c r="H226" s="358"/>
      <c r="I226" s="358"/>
      <c r="J226" s="383"/>
      <c r="K226" s="359"/>
      <c r="L226" s="359"/>
      <c r="M226" s="383"/>
      <c r="N226" s="359"/>
      <c r="O226" s="375"/>
    </row>
    <row r="227" spans="1:15">
      <c r="A227" s="346">
        <f t="shared" si="3"/>
        <v>223</v>
      </c>
      <c r="B227" s="360"/>
      <c r="C227" s="421"/>
      <c r="D227" s="361"/>
      <c r="E227" s="361"/>
      <c r="F227" s="362"/>
      <c r="G227" s="363"/>
      <c r="H227" s="364"/>
      <c r="I227" s="364"/>
      <c r="J227" s="384"/>
      <c r="K227" s="365"/>
      <c r="L227" s="365"/>
      <c r="M227" s="384"/>
      <c r="N227" s="365"/>
      <c r="O227" s="376"/>
    </row>
    <row r="228" spans="1:15">
      <c r="A228" s="346">
        <f t="shared" si="3"/>
        <v>224</v>
      </c>
      <c r="B228" s="366"/>
      <c r="C228" s="422"/>
      <c r="D228" s="367"/>
      <c r="E228" s="367"/>
      <c r="F228" s="368"/>
      <c r="G228" s="369"/>
      <c r="H228" s="370"/>
      <c r="I228" s="370"/>
      <c r="J228" s="385"/>
      <c r="K228" s="371"/>
      <c r="L228" s="371"/>
      <c r="M228" s="385"/>
      <c r="N228" s="371"/>
      <c r="O228" s="377"/>
    </row>
    <row r="229" spans="1:15">
      <c r="A229" s="347">
        <f t="shared" si="3"/>
        <v>225</v>
      </c>
      <c r="B229" s="348"/>
      <c r="C229" s="419"/>
      <c r="D229" s="349"/>
      <c r="E229" s="349"/>
      <c r="F229" s="350"/>
      <c r="G229" s="351"/>
      <c r="H229" s="352"/>
      <c r="I229" s="352"/>
      <c r="J229" s="382"/>
      <c r="K229" s="353"/>
      <c r="L229" s="353"/>
      <c r="M229" s="382"/>
      <c r="N229" s="353"/>
      <c r="O229" s="374"/>
    </row>
    <row r="230" spans="1:15">
      <c r="A230" s="347">
        <f t="shared" si="3"/>
        <v>226</v>
      </c>
      <c r="B230" s="354"/>
      <c r="C230" s="420"/>
      <c r="D230" s="355"/>
      <c r="E230" s="355"/>
      <c r="F230" s="356"/>
      <c r="G230" s="357"/>
      <c r="H230" s="358"/>
      <c r="I230" s="358"/>
      <c r="J230" s="383"/>
      <c r="K230" s="359"/>
      <c r="L230" s="359"/>
      <c r="M230" s="383"/>
      <c r="N230" s="359"/>
      <c r="O230" s="375"/>
    </row>
    <row r="231" spans="1:15">
      <c r="A231" s="346">
        <f t="shared" si="3"/>
        <v>227</v>
      </c>
      <c r="B231" s="360"/>
      <c r="C231" s="421"/>
      <c r="D231" s="361"/>
      <c r="E231" s="361"/>
      <c r="F231" s="362"/>
      <c r="G231" s="363"/>
      <c r="H231" s="364"/>
      <c r="I231" s="364"/>
      <c r="J231" s="384"/>
      <c r="K231" s="365"/>
      <c r="L231" s="365"/>
      <c r="M231" s="384"/>
      <c r="N231" s="365"/>
      <c r="O231" s="376"/>
    </row>
    <row r="232" spans="1:15">
      <c r="A232" s="346">
        <f t="shared" si="3"/>
        <v>228</v>
      </c>
      <c r="B232" s="366"/>
      <c r="C232" s="422"/>
      <c r="D232" s="367"/>
      <c r="E232" s="367"/>
      <c r="F232" s="368"/>
      <c r="G232" s="369"/>
      <c r="H232" s="370"/>
      <c r="I232" s="370"/>
      <c r="J232" s="385"/>
      <c r="K232" s="371"/>
      <c r="L232" s="371"/>
      <c r="M232" s="385"/>
      <c r="N232" s="371"/>
      <c r="O232" s="377"/>
    </row>
    <row r="233" spans="1:15">
      <c r="A233" s="347">
        <f t="shared" si="3"/>
        <v>229</v>
      </c>
      <c r="B233" s="348"/>
      <c r="C233" s="419"/>
      <c r="D233" s="349"/>
      <c r="E233" s="349"/>
      <c r="F233" s="350"/>
      <c r="G233" s="351"/>
      <c r="H233" s="352"/>
      <c r="I233" s="352"/>
      <c r="J233" s="382"/>
      <c r="K233" s="353"/>
      <c r="L233" s="353"/>
      <c r="M233" s="382"/>
      <c r="N233" s="353"/>
      <c r="O233" s="374"/>
    </row>
    <row r="234" spans="1:15">
      <c r="A234" s="347">
        <f t="shared" si="3"/>
        <v>230</v>
      </c>
      <c r="B234" s="354"/>
      <c r="C234" s="420"/>
      <c r="D234" s="355"/>
      <c r="E234" s="355"/>
      <c r="F234" s="356"/>
      <c r="G234" s="357"/>
      <c r="H234" s="358"/>
      <c r="I234" s="358"/>
      <c r="J234" s="383"/>
      <c r="K234" s="359"/>
      <c r="L234" s="359"/>
      <c r="M234" s="383"/>
      <c r="N234" s="359"/>
      <c r="O234" s="375"/>
    </row>
    <row r="235" spans="1:15">
      <c r="A235" s="346">
        <f t="shared" si="3"/>
        <v>231</v>
      </c>
      <c r="B235" s="360"/>
      <c r="C235" s="421"/>
      <c r="D235" s="361"/>
      <c r="E235" s="361"/>
      <c r="F235" s="362"/>
      <c r="G235" s="363"/>
      <c r="H235" s="364"/>
      <c r="I235" s="364"/>
      <c r="J235" s="384"/>
      <c r="K235" s="365"/>
      <c r="L235" s="365"/>
      <c r="M235" s="384"/>
      <c r="N235" s="365"/>
      <c r="O235" s="376"/>
    </row>
    <row r="236" spans="1:15">
      <c r="A236" s="346">
        <f t="shared" si="3"/>
        <v>232</v>
      </c>
      <c r="B236" s="366"/>
      <c r="C236" s="422"/>
      <c r="D236" s="367"/>
      <c r="E236" s="367"/>
      <c r="F236" s="368"/>
      <c r="G236" s="369"/>
      <c r="H236" s="370"/>
      <c r="I236" s="370"/>
      <c r="J236" s="385"/>
      <c r="K236" s="371"/>
      <c r="L236" s="371"/>
      <c r="M236" s="385"/>
      <c r="N236" s="371"/>
      <c r="O236" s="377"/>
    </row>
    <row r="237" spans="1:15">
      <c r="A237" s="347">
        <f t="shared" si="3"/>
        <v>233</v>
      </c>
      <c r="B237" s="348"/>
      <c r="C237" s="419"/>
      <c r="D237" s="349"/>
      <c r="E237" s="349"/>
      <c r="F237" s="350"/>
      <c r="G237" s="351"/>
      <c r="H237" s="352"/>
      <c r="I237" s="352"/>
      <c r="J237" s="382"/>
      <c r="K237" s="353"/>
      <c r="L237" s="353"/>
      <c r="M237" s="382"/>
      <c r="N237" s="353"/>
      <c r="O237" s="374"/>
    </row>
    <row r="238" spans="1:15">
      <c r="A238" s="347">
        <f t="shared" si="3"/>
        <v>234</v>
      </c>
      <c r="B238" s="354"/>
      <c r="C238" s="420"/>
      <c r="D238" s="355"/>
      <c r="E238" s="355"/>
      <c r="F238" s="356"/>
      <c r="G238" s="357"/>
      <c r="H238" s="358"/>
      <c r="I238" s="358"/>
      <c r="J238" s="383"/>
      <c r="K238" s="359"/>
      <c r="L238" s="359"/>
      <c r="M238" s="383"/>
      <c r="N238" s="359"/>
      <c r="O238" s="375"/>
    </row>
    <row r="239" spans="1:15">
      <c r="A239" s="346">
        <f t="shared" si="3"/>
        <v>235</v>
      </c>
      <c r="B239" s="360"/>
      <c r="C239" s="421"/>
      <c r="D239" s="361"/>
      <c r="E239" s="361"/>
      <c r="F239" s="362"/>
      <c r="G239" s="363"/>
      <c r="H239" s="364"/>
      <c r="I239" s="364"/>
      <c r="J239" s="384"/>
      <c r="K239" s="365"/>
      <c r="L239" s="365"/>
      <c r="M239" s="384"/>
      <c r="N239" s="365"/>
      <c r="O239" s="376"/>
    </row>
    <row r="240" spans="1:15">
      <c r="A240" s="346">
        <f t="shared" si="3"/>
        <v>236</v>
      </c>
      <c r="B240" s="366"/>
      <c r="C240" s="422"/>
      <c r="D240" s="367"/>
      <c r="E240" s="367"/>
      <c r="F240" s="368"/>
      <c r="G240" s="369"/>
      <c r="H240" s="370"/>
      <c r="I240" s="370"/>
      <c r="J240" s="385"/>
      <c r="K240" s="371"/>
      <c r="L240" s="371"/>
      <c r="M240" s="385"/>
      <c r="N240" s="371"/>
      <c r="O240" s="377"/>
    </row>
    <row r="241" spans="1:15">
      <c r="A241" s="347">
        <f t="shared" si="3"/>
        <v>237</v>
      </c>
      <c r="B241" s="348"/>
      <c r="C241" s="419"/>
      <c r="D241" s="349"/>
      <c r="E241" s="349"/>
      <c r="F241" s="350"/>
      <c r="G241" s="351"/>
      <c r="H241" s="352"/>
      <c r="I241" s="352"/>
      <c r="J241" s="382"/>
      <c r="K241" s="353"/>
      <c r="L241" s="353"/>
      <c r="M241" s="382"/>
      <c r="N241" s="353"/>
      <c r="O241" s="374"/>
    </row>
    <row r="242" spans="1:15">
      <c r="A242" s="347">
        <f t="shared" si="3"/>
        <v>238</v>
      </c>
      <c r="B242" s="354"/>
      <c r="C242" s="420"/>
      <c r="D242" s="355"/>
      <c r="E242" s="355"/>
      <c r="F242" s="356"/>
      <c r="G242" s="357"/>
      <c r="H242" s="358"/>
      <c r="I242" s="358"/>
      <c r="J242" s="383"/>
      <c r="K242" s="359"/>
      <c r="L242" s="359"/>
      <c r="M242" s="383"/>
      <c r="N242" s="359"/>
      <c r="O242" s="375"/>
    </row>
    <row r="243" spans="1:15">
      <c r="A243" s="346">
        <f t="shared" si="3"/>
        <v>239</v>
      </c>
      <c r="B243" s="360"/>
      <c r="C243" s="421"/>
      <c r="D243" s="361"/>
      <c r="E243" s="361"/>
      <c r="F243" s="362"/>
      <c r="G243" s="363"/>
      <c r="H243" s="364"/>
      <c r="I243" s="364"/>
      <c r="J243" s="384"/>
      <c r="K243" s="365"/>
      <c r="L243" s="365"/>
      <c r="M243" s="384"/>
      <c r="N243" s="365"/>
      <c r="O243" s="376"/>
    </row>
    <row r="244" spans="1:15">
      <c r="A244" s="346">
        <f t="shared" si="3"/>
        <v>240</v>
      </c>
      <c r="B244" s="366"/>
      <c r="C244" s="422"/>
      <c r="D244" s="367"/>
      <c r="E244" s="367"/>
      <c r="F244" s="368"/>
      <c r="G244" s="369"/>
      <c r="H244" s="370"/>
      <c r="I244" s="370"/>
      <c r="J244" s="385"/>
      <c r="K244" s="371"/>
      <c r="L244" s="371"/>
      <c r="M244" s="385"/>
      <c r="N244" s="371"/>
      <c r="O244" s="377"/>
    </row>
    <row r="245" spans="1:15">
      <c r="A245" s="347">
        <f t="shared" si="3"/>
        <v>241</v>
      </c>
      <c r="B245" s="348"/>
      <c r="C245" s="419"/>
      <c r="D245" s="349"/>
      <c r="E245" s="349"/>
      <c r="F245" s="350"/>
      <c r="G245" s="351"/>
      <c r="H245" s="352"/>
      <c r="I245" s="352"/>
      <c r="J245" s="382"/>
      <c r="K245" s="353"/>
      <c r="L245" s="353"/>
      <c r="M245" s="382"/>
      <c r="N245" s="353"/>
      <c r="O245" s="374"/>
    </row>
    <row r="246" spans="1:15">
      <c r="A246" s="347">
        <f t="shared" si="3"/>
        <v>242</v>
      </c>
      <c r="B246" s="354"/>
      <c r="C246" s="420"/>
      <c r="D246" s="355"/>
      <c r="E246" s="355"/>
      <c r="F246" s="356"/>
      <c r="G246" s="357"/>
      <c r="H246" s="358"/>
      <c r="I246" s="358"/>
      <c r="J246" s="383"/>
      <c r="K246" s="359"/>
      <c r="L246" s="359"/>
      <c r="M246" s="383"/>
      <c r="N246" s="359"/>
      <c r="O246" s="375"/>
    </row>
    <row r="247" spans="1:15">
      <c r="A247" s="346">
        <f t="shared" si="3"/>
        <v>243</v>
      </c>
      <c r="B247" s="360"/>
      <c r="C247" s="421"/>
      <c r="D247" s="361"/>
      <c r="E247" s="361"/>
      <c r="F247" s="362"/>
      <c r="G247" s="363"/>
      <c r="H247" s="364"/>
      <c r="I247" s="364"/>
      <c r="J247" s="384"/>
      <c r="K247" s="365"/>
      <c r="L247" s="365"/>
      <c r="M247" s="384"/>
      <c r="N247" s="365"/>
      <c r="O247" s="376"/>
    </row>
    <row r="248" spans="1:15">
      <c r="A248" s="346">
        <f t="shared" si="3"/>
        <v>244</v>
      </c>
      <c r="B248" s="366"/>
      <c r="C248" s="422"/>
      <c r="D248" s="367"/>
      <c r="E248" s="367"/>
      <c r="F248" s="368"/>
      <c r="G248" s="369"/>
      <c r="H248" s="370"/>
      <c r="I248" s="370"/>
      <c r="J248" s="385"/>
      <c r="K248" s="371"/>
      <c r="L248" s="371"/>
      <c r="M248" s="385"/>
      <c r="N248" s="371"/>
      <c r="O248" s="377"/>
    </row>
    <row r="249" spans="1:15">
      <c r="A249" s="347">
        <f t="shared" si="3"/>
        <v>245</v>
      </c>
      <c r="B249" s="348"/>
      <c r="C249" s="419"/>
      <c r="D249" s="349"/>
      <c r="E249" s="349"/>
      <c r="F249" s="350"/>
      <c r="G249" s="351"/>
      <c r="H249" s="352"/>
      <c r="I249" s="352"/>
      <c r="J249" s="382"/>
      <c r="K249" s="353"/>
      <c r="L249" s="353"/>
      <c r="M249" s="382"/>
      <c r="N249" s="353"/>
      <c r="O249" s="374"/>
    </row>
    <row r="250" spans="1:15">
      <c r="A250" s="347">
        <f t="shared" si="3"/>
        <v>246</v>
      </c>
      <c r="B250" s="354"/>
      <c r="C250" s="420"/>
      <c r="D250" s="355"/>
      <c r="E250" s="355"/>
      <c r="F250" s="356"/>
      <c r="G250" s="357"/>
      <c r="H250" s="358"/>
      <c r="I250" s="358"/>
      <c r="J250" s="383"/>
      <c r="K250" s="359"/>
      <c r="L250" s="359"/>
      <c r="M250" s="383"/>
      <c r="N250" s="359"/>
      <c r="O250" s="375"/>
    </row>
    <row r="251" spans="1:15">
      <c r="A251" s="346">
        <f t="shared" si="3"/>
        <v>247</v>
      </c>
      <c r="B251" s="360"/>
      <c r="C251" s="421"/>
      <c r="D251" s="361"/>
      <c r="E251" s="361"/>
      <c r="F251" s="362"/>
      <c r="G251" s="363"/>
      <c r="H251" s="364"/>
      <c r="I251" s="364"/>
      <c r="J251" s="384"/>
      <c r="K251" s="365"/>
      <c r="L251" s="365"/>
      <c r="M251" s="384"/>
      <c r="N251" s="365"/>
      <c r="O251" s="376"/>
    </row>
    <row r="252" spans="1:15">
      <c r="A252" s="346">
        <f t="shared" si="3"/>
        <v>248</v>
      </c>
      <c r="B252" s="366"/>
      <c r="C252" s="422"/>
      <c r="D252" s="367"/>
      <c r="E252" s="367"/>
      <c r="F252" s="368"/>
      <c r="G252" s="369"/>
      <c r="H252" s="370"/>
      <c r="I252" s="370"/>
      <c r="J252" s="385"/>
      <c r="K252" s="371"/>
      <c r="L252" s="371"/>
      <c r="M252" s="385"/>
      <c r="N252" s="371"/>
      <c r="O252" s="377"/>
    </row>
    <row r="253" spans="1:15">
      <c r="A253" s="347">
        <f t="shared" si="3"/>
        <v>249</v>
      </c>
      <c r="B253" s="348"/>
      <c r="C253" s="419"/>
      <c r="D253" s="349"/>
      <c r="E253" s="349"/>
      <c r="F253" s="350"/>
      <c r="G253" s="351"/>
      <c r="H253" s="352"/>
      <c r="I253" s="352"/>
      <c r="J253" s="382"/>
      <c r="K253" s="353"/>
      <c r="L253" s="353"/>
      <c r="M253" s="382"/>
      <c r="N253" s="353"/>
      <c r="O253" s="374"/>
    </row>
    <row r="254" spans="1:15">
      <c r="A254" s="347">
        <f t="shared" si="3"/>
        <v>250</v>
      </c>
      <c r="B254" s="354"/>
      <c r="C254" s="420"/>
      <c r="D254" s="355"/>
      <c r="E254" s="355"/>
      <c r="F254" s="356"/>
      <c r="G254" s="357"/>
      <c r="H254" s="358"/>
      <c r="I254" s="358"/>
      <c r="J254" s="383"/>
      <c r="K254" s="359"/>
      <c r="L254" s="359"/>
      <c r="M254" s="383"/>
      <c r="N254" s="359"/>
      <c r="O254" s="375"/>
    </row>
    <row r="255" spans="1:15">
      <c r="A255" s="346">
        <f t="shared" si="3"/>
        <v>251</v>
      </c>
      <c r="B255" s="360"/>
      <c r="C255" s="421"/>
      <c r="D255" s="361"/>
      <c r="E255" s="361"/>
      <c r="F255" s="362"/>
      <c r="G255" s="363"/>
      <c r="H255" s="364"/>
      <c r="I255" s="364"/>
      <c r="J255" s="384"/>
      <c r="K255" s="365"/>
      <c r="L255" s="365"/>
      <c r="M255" s="384"/>
      <c r="N255" s="365"/>
      <c r="O255" s="376"/>
    </row>
    <row r="256" spans="1:15">
      <c r="A256" s="346">
        <f t="shared" si="3"/>
        <v>252</v>
      </c>
      <c r="B256" s="366"/>
      <c r="C256" s="422"/>
      <c r="D256" s="367"/>
      <c r="E256" s="367"/>
      <c r="F256" s="368"/>
      <c r="G256" s="369"/>
      <c r="H256" s="370"/>
      <c r="I256" s="370"/>
      <c r="J256" s="385"/>
      <c r="K256" s="371"/>
      <c r="L256" s="371"/>
      <c r="M256" s="385"/>
      <c r="N256" s="371"/>
      <c r="O256" s="377"/>
    </row>
    <row r="257" spans="1:15">
      <c r="A257" s="347">
        <f t="shared" si="3"/>
        <v>253</v>
      </c>
      <c r="B257" s="348"/>
      <c r="C257" s="419"/>
      <c r="D257" s="349"/>
      <c r="E257" s="349"/>
      <c r="F257" s="350"/>
      <c r="G257" s="351"/>
      <c r="H257" s="352"/>
      <c r="I257" s="352"/>
      <c r="J257" s="382"/>
      <c r="K257" s="353"/>
      <c r="L257" s="353"/>
      <c r="M257" s="382"/>
      <c r="N257" s="353"/>
      <c r="O257" s="374"/>
    </row>
    <row r="258" spans="1:15">
      <c r="A258" s="347">
        <f t="shared" si="3"/>
        <v>254</v>
      </c>
      <c r="B258" s="354"/>
      <c r="C258" s="420"/>
      <c r="D258" s="355"/>
      <c r="E258" s="355"/>
      <c r="F258" s="356"/>
      <c r="G258" s="357"/>
      <c r="H258" s="358"/>
      <c r="I258" s="358"/>
      <c r="J258" s="383"/>
      <c r="K258" s="359"/>
      <c r="L258" s="359"/>
      <c r="M258" s="383"/>
      <c r="N258" s="359"/>
      <c r="O258" s="375"/>
    </row>
    <row r="259" spans="1:15">
      <c r="A259" s="346">
        <f t="shared" si="3"/>
        <v>255</v>
      </c>
      <c r="B259" s="360"/>
      <c r="C259" s="421"/>
      <c r="D259" s="361"/>
      <c r="E259" s="361"/>
      <c r="F259" s="362"/>
      <c r="G259" s="363"/>
      <c r="H259" s="364"/>
      <c r="I259" s="364"/>
      <c r="J259" s="384"/>
      <c r="K259" s="365"/>
      <c r="L259" s="365"/>
      <c r="M259" s="384"/>
      <c r="N259" s="365"/>
      <c r="O259" s="376"/>
    </row>
    <row r="260" spans="1:15">
      <c r="A260" s="346">
        <f t="shared" si="3"/>
        <v>256</v>
      </c>
      <c r="B260" s="366"/>
      <c r="C260" s="422"/>
      <c r="D260" s="367"/>
      <c r="E260" s="367"/>
      <c r="F260" s="368"/>
      <c r="G260" s="369"/>
      <c r="H260" s="370"/>
      <c r="I260" s="370"/>
      <c r="J260" s="385"/>
      <c r="K260" s="371"/>
      <c r="L260" s="371"/>
      <c r="M260" s="385"/>
      <c r="N260" s="371"/>
      <c r="O260" s="377"/>
    </row>
    <row r="261" spans="1:15">
      <c r="A261" s="347">
        <f t="shared" si="3"/>
        <v>257</v>
      </c>
      <c r="B261" s="348"/>
      <c r="C261" s="419"/>
      <c r="D261" s="349"/>
      <c r="E261" s="349"/>
      <c r="F261" s="350"/>
      <c r="G261" s="351"/>
      <c r="H261" s="352"/>
      <c r="I261" s="352"/>
      <c r="J261" s="382"/>
      <c r="K261" s="353"/>
      <c r="L261" s="353"/>
      <c r="M261" s="382"/>
      <c r="N261" s="353"/>
      <c r="O261" s="374"/>
    </row>
    <row r="262" spans="1:15">
      <c r="A262" s="347">
        <f t="shared" si="3"/>
        <v>258</v>
      </c>
      <c r="B262" s="354"/>
      <c r="C262" s="420"/>
      <c r="D262" s="355"/>
      <c r="E262" s="355"/>
      <c r="F262" s="356"/>
      <c r="G262" s="357"/>
      <c r="H262" s="358"/>
      <c r="I262" s="358"/>
      <c r="J262" s="383"/>
      <c r="K262" s="359"/>
      <c r="L262" s="359"/>
      <c r="M262" s="383"/>
      <c r="N262" s="359"/>
      <c r="O262" s="375"/>
    </row>
    <row r="263" spans="1:15">
      <c r="A263" s="346">
        <f t="shared" si="3"/>
        <v>259</v>
      </c>
      <c r="B263" s="360"/>
      <c r="C263" s="421"/>
      <c r="D263" s="361"/>
      <c r="E263" s="361"/>
      <c r="F263" s="362"/>
      <c r="G263" s="363"/>
      <c r="H263" s="364"/>
      <c r="I263" s="364"/>
      <c r="J263" s="384"/>
      <c r="K263" s="365"/>
      <c r="L263" s="365"/>
      <c r="M263" s="384"/>
      <c r="N263" s="365"/>
      <c r="O263" s="376"/>
    </row>
    <row r="264" spans="1:15">
      <c r="A264" s="346">
        <f t="shared" ref="A264:A327" si="4">A263+1</f>
        <v>260</v>
      </c>
      <c r="B264" s="366"/>
      <c r="C264" s="422"/>
      <c r="D264" s="367"/>
      <c r="E264" s="367"/>
      <c r="F264" s="368"/>
      <c r="G264" s="369"/>
      <c r="H264" s="370"/>
      <c r="I264" s="370"/>
      <c r="J264" s="385"/>
      <c r="K264" s="371"/>
      <c r="L264" s="371"/>
      <c r="M264" s="385"/>
      <c r="N264" s="371"/>
      <c r="O264" s="377"/>
    </row>
    <row r="265" spans="1:15">
      <c r="A265" s="347">
        <f t="shared" si="4"/>
        <v>261</v>
      </c>
      <c r="B265" s="348"/>
      <c r="C265" s="419"/>
      <c r="D265" s="349"/>
      <c r="E265" s="349"/>
      <c r="F265" s="350"/>
      <c r="G265" s="351"/>
      <c r="H265" s="352"/>
      <c r="I265" s="352"/>
      <c r="J265" s="382"/>
      <c r="K265" s="353"/>
      <c r="L265" s="353"/>
      <c r="M265" s="382"/>
      <c r="N265" s="353"/>
      <c r="O265" s="374"/>
    </row>
    <row r="266" spans="1:15">
      <c r="A266" s="347">
        <f t="shared" si="4"/>
        <v>262</v>
      </c>
      <c r="B266" s="354"/>
      <c r="C266" s="420"/>
      <c r="D266" s="355"/>
      <c r="E266" s="355"/>
      <c r="F266" s="356"/>
      <c r="G266" s="357"/>
      <c r="H266" s="358"/>
      <c r="I266" s="358"/>
      <c r="J266" s="383"/>
      <c r="K266" s="359"/>
      <c r="L266" s="359"/>
      <c r="M266" s="383"/>
      <c r="N266" s="359"/>
      <c r="O266" s="375"/>
    </row>
    <row r="267" spans="1:15">
      <c r="A267" s="346">
        <f t="shared" si="4"/>
        <v>263</v>
      </c>
      <c r="B267" s="360"/>
      <c r="C267" s="421"/>
      <c r="D267" s="361"/>
      <c r="E267" s="361"/>
      <c r="F267" s="362"/>
      <c r="G267" s="363"/>
      <c r="H267" s="364"/>
      <c r="I267" s="364"/>
      <c r="J267" s="384"/>
      <c r="K267" s="365"/>
      <c r="L267" s="365"/>
      <c r="M267" s="384"/>
      <c r="N267" s="365"/>
      <c r="O267" s="376"/>
    </row>
    <row r="268" spans="1:15">
      <c r="A268" s="346">
        <f t="shared" si="4"/>
        <v>264</v>
      </c>
      <c r="B268" s="366"/>
      <c r="C268" s="422"/>
      <c r="D268" s="367"/>
      <c r="E268" s="367"/>
      <c r="F268" s="368"/>
      <c r="G268" s="369"/>
      <c r="H268" s="370"/>
      <c r="I268" s="370"/>
      <c r="J268" s="385"/>
      <c r="K268" s="371"/>
      <c r="L268" s="371"/>
      <c r="M268" s="385"/>
      <c r="N268" s="371"/>
      <c r="O268" s="377"/>
    </row>
    <row r="269" spans="1:15">
      <c r="A269" s="347">
        <f t="shared" si="4"/>
        <v>265</v>
      </c>
      <c r="B269" s="348"/>
      <c r="C269" s="419"/>
      <c r="D269" s="349"/>
      <c r="E269" s="349"/>
      <c r="F269" s="350"/>
      <c r="G269" s="351"/>
      <c r="H269" s="352"/>
      <c r="I269" s="352"/>
      <c r="J269" s="382"/>
      <c r="K269" s="353"/>
      <c r="L269" s="353"/>
      <c r="M269" s="382"/>
      <c r="N269" s="353"/>
      <c r="O269" s="374"/>
    </row>
    <row r="270" spans="1:15">
      <c r="A270" s="347">
        <f t="shared" si="4"/>
        <v>266</v>
      </c>
      <c r="B270" s="354"/>
      <c r="C270" s="420"/>
      <c r="D270" s="355"/>
      <c r="E270" s="355"/>
      <c r="F270" s="356"/>
      <c r="G270" s="357"/>
      <c r="H270" s="358"/>
      <c r="I270" s="358"/>
      <c r="J270" s="383"/>
      <c r="K270" s="359"/>
      <c r="L270" s="359"/>
      <c r="M270" s="383"/>
      <c r="N270" s="359"/>
      <c r="O270" s="375"/>
    </row>
    <row r="271" spans="1:15">
      <c r="A271" s="346">
        <f t="shared" si="4"/>
        <v>267</v>
      </c>
      <c r="B271" s="360"/>
      <c r="C271" s="421"/>
      <c r="D271" s="361"/>
      <c r="E271" s="361"/>
      <c r="F271" s="362"/>
      <c r="G271" s="363"/>
      <c r="H271" s="364"/>
      <c r="I271" s="364"/>
      <c r="J271" s="384"/>
      <c r="K271" s="365"/>
      <c r="L271" s="365"/>
      <c r="M271" s="384"/>
      <c r="N271" s="365"/>
      <c r="O271" s="376"/>
    </row>
    <row r="272" spans="1:15">
      <c r="A272" s="346">
        <f t="shared" si="4"/>
        <v>268</v>
      </c>
      <c r="B272" s="366"/>
      <c r="C272" s="422"/>
      <c r="D272" s="367"/>
      <c r="E272" s="367"/>
      <c r="F272" s="368"/>
      <c r="G272" s="369"/>
      <c r="H272" s="370"/>
      <c r="I272" s="370"/>
      <c r="J272" s="385"/>
      <c r="K272" s="371"/>
      <c r="L272" s="371"/>
      <c r="M272" s="385"/>
      <c r="N272" s="371"/>
      <c r="O272" s="377"/>
    </row>
    <row r="273" spans="1:15">
      <c r="A273" s="347">
        <f t="shared" si="4"/>
        <v>269</v>
      </c>
      <c r="B273" s="348"/>
      <c r="C273" s="419"/>
      <c r="D273" s="349"/>
      <c r="E273" s="349"/>
      <c r="F273" s="350"/>
      <c r="G273" s="351"/>
      <c r="H273" s="352"/>
      <c r="I273" s="352"/>
      <c r="J273" s="382"/>
      <c r="K273" s="353"/>
      <c r="L273" s="353"/>
      <c r="M273" s="382"/>
      <c r="N273" s="353"/>
      <c r="O273" s="374"/>
    </row>
    <row r="274" spans="1:15">
      <c r="A274" s="347">
        <f t="shared" si="4"/>
        <v>270</v>
      </c>
      <c r="B274" s="354"/>
      <c r="C274" s="420"/>
      <c r="D274" s="355"/>
      <c r="E274" s="355"/>
      <c r="F274" s="356"/>
      <c r="G274" s="357"/>
      <c r="H274" s="358"/>
      <c r="I274" s="358"/>
      <c r="J274" s="383"/>
      <c r="K274" s="359"/>
      <c r="L274" s="359"/>
      <c r="M274" s="383"/>
      <c r="N274" s="359"/>
      <c r="O274" s="375"/>
    </row>
    <row r="275" spans="1:15">
      <c r="A275" s="346">
        <f t="shared" si="4"/>
        <v>271</v>
      </c>
      <c r="B275" s="360"/>
      <c r="C275" s="421"/>
      <c r="D275" s="361"/>
      <c r="E275" s="361"/>
      <c r="F275" s="362"/>
      <c r="G275" s="363"/>
      <c r="H275" s="364"/>
      <c r="I275" s="364"/>
      <c r="J275" s="384"/>
      <c r="K275" s="365"/>
      <c r="L275" s="365"/>
      <c r="M275" s="384"/>
      <c r="N275" s="365"/>
      <c r="O275" s="376"/>
    </row>
    <row r="276" spans="1:15">
      <c r="A276" s="346">
        <f t="shared" si="4"/>
        <v>272</v>
      </c>
      <c r="B276" s="366"/>
      <c r="C276" s="422"/>
      <c r="D276" s="367"/>
      <c r="E276" s="367"/>
      <c r="F276" s="368"/>
      <c r="G276" s="369"/>
      <c r="H276" s="370"/>
      <c r="I276" s="370"/>
      <c r="J276" s="385"/>
      <c r="K276" s="371"/>
      <c r="L276" s="371"/>
      <c r="M276" s="385"/>
      <c r="N276" s="371"/>
      <c r="O276" s="377"/>
    </row>
    <row r="277" spans="1:15">
      <c r="A277" s="347">
        <f t="shared" si="4"/>
        <v>273</v>
      </c>
      <c r="B277" s="348"/>
      <c r="C277" s="419"/>
      <c r="D277" s="349"/>
      <c r="E277" s="349"/>
      <c r="F277" s="350"/>
      <c r="G277" s="351"/>
      <c r="H277" s="352"/>
      <c r="I277" s="352"/>
      <c r="J277" s="382"/>
      <c r="K277" s="353"/>
      <c r="L277" s="353"/>
      <c r="M277" s="382"/>
      <c r="N277" s="353"/>
      <c r="O277" s="374"/>
    </row>
    <row r="278" spans="1:15">
      <c r="A278" s="347">
        <f t="shared" si="4"/>
        <v>274</v>
      </c>
      <c r="B278" s="354"/>
      <c r="C278" s="420"/>
      <c r="D278" s="355"/>
      <c r="E278" s="355"/>
      <c r="F278" s="356"/>
      <c r="G278" s="357"/>
      <c r="H278" s="358"/>
      <c r="I278" s="358"/>
      <c r="J278" s="383"/>
      <c r="K278" s="359"/>
      <c r="L278" s="359"/>
      <c r="M278" s="383"/>
      <c r="N278" s="359"/>
      <c r="O278" s="375"/>
    </row>
    <row r="279" spans="1:15">
      <c r="A279" s="346">
        <f t="shared" si="4"/>
        <v>275</v>
      </c>
      <c r="B279" s="360"/>
      <c r="C279" s="421"/>
      <c r="D279" s="361"/>
      <c r="E279" s="361"/>
      <c r="F279" s="362"/>
      <c r="G279" s="363"/>
      <c r="H279" s="364"/>
      <c r="I279" s="364"/>
      <c r="J279" s="384"/>
      <c r="K279" s="365"/>
      <c r="L279" s="365"/>
      <c r="M279" s="384"/>
      <c r="N279" s="365"/>
      <c r="O279" s="376"/>
    </row>
    <row r="280" spans="1:15">
      <c r="A280" s="346">
        <f t="shared" si="4"/>
        <v>276</v>
      </c>
      <c r="B280" s="366"/>
      <c r="C280" s="422"/>
      <c r="D280" s="367"/>
      <c r="E280" s="367"/>
      <c r="F280" s="368"/>
      <c r="G280" s="369"/>
      <c r="H280" s="370"/>
      <c r="I280" s="370"/>
      <c r="J280" s="385"/>
      <c r="K280" s="371"/>
      <c r="L280" s="371"/>
      <c r="M280" s="385"/>
      <c r="N280" s="371"/>
      <c r="O280" s="377"/>
    </row>
    <row r="281" spans="1:15">
      <c r="A281" s="347">
        <f t="shared" si="4"/>
        <v>277</v>
      </c>
      <c r="B281" s="348"/>
      <c r="C281" s="419"/>
      <c r="D281" s="349"/>
      <c r="E281" s="349"/>
      <c r="F281" s="350"/>
      <c r="G281" s="351"/>
      <c r="H281" s="352"/>
      <c r="I281" s="352"/>
      <c r="J281" s="382"/>
      <c r="K281" s="353"/>
      <c r="L281" s="353"/>
      <c r="M281" s="382"/>
      <c r="N281" s="353"/>
      <c r="O281" s="374"/>
    </row>
    <row r="282" spans="1:15">
      <c r="A282" s="347">
        <f t="shared" si="4"/>
        <v>278</v>
      </c>
      <c r="B282" s="354"/>
      <c r="C282" s="420"/>
      <c r="D282" s="355"/>
      <c r="E282" s="355"/>
      <c r="F282" s="356"/>
      <c r="G282" s="357"/>
      <c r="H282" s="358"/>
      <c r="I282" s="358"/>
      <c r="J282" s="383"/>
      <c r="K282" s="359"/>
      <c r="L282" s="359"/>
      <c r="M282" s="383"/>
      <c r="N282" s="359"/>
      <c r="O282" s="375"/>
    </row>
    <row r="283" spans="1:15">
      <c r="A283" s="346">
        <f t="shared" si="4"/>
        <v>279</v>
      </c>
      <c r="B283" s="360"/>
      <c r="C283" s="421"/>
      <c r="D283" s="361"/>
      <c r="E283" s="361"/>
      <c r="F283" s="362"/>
      <c r="G283" s="363"/>
      <c r="H283" s="364"/>
      <c r="I283" s="364"/>
      <c r="J283" s="384"/>
      <c r="K283" s="365"/>
      <c r="L283" s="365"/>
      <c r="M283" s="384"/>
      <c r="N283" s="365"/>
      <c r="O283" s="376"/>
    </row>
    <row r="284" spans="1:15">
      <c r="A284" s="346">
        <f t="shared" si="4"/>
        <v>280</v>
      </c>
      <c r="B284" s="366"/>
      <c r="C284" s="422"/>
      <c r="D284" s="367"/>
      <c r="E284" s="367"/>
      <c r="F284" s="368"/>
      <c r="G284" s="369"/>
      <c r="H284" s="370"/>
      <c r="I284" s="370"/>
      <c r="J284" s="385"/>
      <c r="K284" s="371"/>
      <c r="L284" s="371"/>
      <c r="M284" s="385"/>
      <c r="N284" s="371"/>
      <c r="O284" s="377"/>
    </row>
    <row r="285" spans="1:15">
      <c r="A285" s="347">
        <f t="shared" si="4"/>
        <v>281</v>
      </c>
      <c r="B285" s="348"/>
      <c r="C285" s="419"/>
      <c r="D285" s="349"/>
      <c r="E285" s="349"/>
      <c r="F285" s="350"/>
      <c r="G285" s="351"/>
      <c r="H285" s="352"/>
      <c r="I285" s="352"/>
      <c r="J285" s="382"/>
      <c r="K285" s="353"/>
      <c r="L285" s="353"/>
      <c r="M285" s="382"/>
      <c r="N285" s="353"/>
      <c r="O285" s="374"/>
    </row>
    <row r="286" spans="1:15">
      <c r="A286" s="347">
        <f t="shared" si="4"/>
        <v>282</v>
      </c>
      <c r="B286" s="354"/>
      <c r="C286" s="420"/>
      <c r="D286" s="355"/>
      <c r="E286" s="355"/>
      <c r="F286" s="356"/>
      <c r="G286" s="357"/>
      <c r="H286" s="358"/>
      <c r="I286" s="358"/>
      <c r="J286" s="383"/>
      <c r="K286" s="359"/>
      <c r="L286" s="359"/>
      <c r="M286" s="383"/>
      <c r="N286" s="359"/>
      <c r="O286" s="375"/>
    </row>
    <row r="287" spans="1:15">
      <c r="A287" s="346">
        <f t="shared" si="4"/>
        <v>283</v>
      </c>
      <c r="B287" s="360"/>
      <c r="C287" s="421"/>
      <c r="D287" s="361"/>
      <c r="E287" s="361"/>
      <c r="F287" s="362"/>
      <c r="G287" s="363"/>
      <c r="H287" s="364"/>
      <c r="I287" s="364"/>
      <c r="J287" s="384"/>
      <c r="K287" s="365"/>
      <c r="L287" s="365"/>
      <c r="M287" s="384"/>
      <c r="N287" s="365"/>
      <c r="O287" s="376"/>
    </row>
    <row r="288" spans="1:15">
      <c r="A288" s="346">
        <f t="shared" si="4"/>
        <v>284</v>
      </c>
      <c r="B288" s="366"/>
      <c r="C288" s="422"/>
      <c r="D288" s="367"/>
      <c r="E288" s="367"/>
      <c r="F288" s="368"/>
      <c r="G288" s="369"/>
      <c r="H288" s="370"/>
      <c r="I288" s="370"/>
      <c r="J288" s="385"/>
      <c r="K288" s="371"/>
      <c r="L288" s="371"/>
      <c r="M288" s="385"/>
      <c r="N288" s="371"/>
      <c r="O288" s="377"/>
    </row>
    <row r="289" spans="1:15">
      <c r="A289" s="347">
        <f t="shared" si="4"/>
        <v>285</v>
      </c>
      <c r="B289" s="348"/>
      <c r="C289" s="419"/>
      <c r="D289" s="349"/>
      <c r="E289" s="349"/>
      <c r="F289" s="350"/>
      <c r="G289" s="351"/>
      <c r="H289" s="352"/>
      <c r="I289" s="352"/>
      <c r="J289" s="382"/>
      <c r="K289" s="353"/>
      <c r="L289" s="353"/>
      <c r="M289" s="382"/>
      <c r="N289" s="353"/>
      <c r="O289" s="374"/>
    </row>
    <row r="290" spans="1:15">
      <c r="A290" s="347">
        <f t="shared" si="4"/>
        <v>286</v>
      </c>
      <c r="B290" s="354"/>
      <c r="C290" s="420"/>
      <c r="D290" s="355"/>
      <c r="E290" s="355"/>
      <c r="F290" s="356"/>
      <c r="G290" s="357"/>
      <c r="H290" s="358"/>
      <c r="I290" s="358"/>
      <c r="J290" s="383"/>
      <c r="K290" s="359"/>
      <c r="L290" s="359"/>
      <c r="M290" s="383"/>
      <c r="N290" s="359"/>
      <c r="O290" s="375"/>
    </row>
    <row r="291" spans="1:15">
      <c r="A291" s="346">
        <f t="shared" si="4"/>
        <v>287</v>
      </c>
      <c r="B291" s="360"/>
      <c r="C291" s="421"/>
      <c r="D291" s="361"/>
      <c r="E291" s="361"/>
      <c r="F291" s="362"/>
      <c r="G291" s="363"/>
      <c r="H291" s="364"/>
      <c r="I291" s="364"/>
      <c r="J291" s="384"/>
      <c r="K291" s="365"/>
      <c r="L291" s="365"/>
      <c r="M291" s="384"/>
      <c r="N291" s="365"/>
      <c r="O291" s="376"/>
    </row>
    <row r="292" spans="1:15">
      <c r="A292" s="346">
        <f t="shared" si="4"/>
        <v>288</v>
      </c>
      <c r="B292" s="366"/>
      <c r="C292" s="422"/>
      <c r="D292" s="367"/>
      <c r="E292" s="367"/>
      <c r="F292" s="368"/>
      <c r="G292" s="369"/>
      <c r="H292" s="370"/>
      <c r="I292" s="370"/>
      <c r="J292" s="385"/>
      <c r="K292" s="371"/>
      <c r="L292" s="371"/>
      <c r="M292" s="385"/>
      <c r="N292" s="371"/>
      <c r="O292" s="377"/>
    </row>
    <row r="293" spans="1:15">
      <c r="A293" s="347">
        <f t="shared" si="4"/>
        <v>289</v>
      </c>
      <c r="B293" s="348"/>
      <c r="C293" s="419"/>
      <c r="D293" s="349"/>
      <c r="E293" s="349"/>
      <c r="F293" s="350"/>
      <c r="G293" s="351"/>
      <c r="H293" s="352"/>
      <c r="I293" s="352"/>
      <c r="J293" s="382"/>
      <c r="K293" s="353"/>
      <c r="L293" s="353"/>
      <c r="M293" s="382"/>
      <c r="N293" s="353"/>
      <c r="O293" s="374"/>
    </row>
    <row r="294" spans="1:15">
      <c r="A294" s="347">
        <f t="shared" si="4"/>
        <v>290</v>
      </c>
      <c r="B294" s="354"/>
      <c r="C294" s="420"/>
      <c r="D294" s="355"/>
      <c r="E294" s="355"/>
      <c r="F294" s="356"/>
      <c r="G294" s="357"/>
      <c r="H294" s="358"/>
      <c r="I294" s="358"/>
      <c r="J294" s="383"/>
      <c r="K294" s="359"/>
      <c r="L294" s="359"/>
      <c r="M294" s="383"/>
      <c r="N294" s="359"/>
      <c r="O294" s="375"/>
    </row>
    <row r="295" spans="1:15">
      <c r="A295" s="346">
        <f t="shared" si="4"/>
        <v>291</v>
      </c>
      <c r="B295" s="360"/>
      <c r="C295" s="421"/>
      <c r="D295" s="361"/>
      <c r="E295" s="361"/>
      <c r="F295" s="362"/>
      <c r="G295" s="363"/>
      <c r="H295" s="364"/>
      <c r="I295" s="364"/>
      <c r="J295" s="384"/>
      <c r="K295" s="365"/>
      <c r="L295" s="365"/>
      <c r="M295" s="384"/>
      <c r="N295" s="365"/>
      <c r="O295" s="376"/>
    </row>
    <row r="296" spans="1:15">
      <c r="A296" s="346">
        <f t="shared" si="4"/>
        <v>292</v>
      </c>
      <c r="B296" s="366"/>
      <c r="C296" s="422"/>
      <c r="D296" s="367"/>
      <c r="E296" s="367"/>
      <c r="F296" s="368"/>
      <c r="G296" s="369"/>
      <c r="H296" s="370"/>
      <c r="I296" s="370"/>
      <c r="J296" s="385"/>
      <c r="K296" s="371"/>
      <c r="L296" s="371"/>
      <c r="M296" s="385"/>
      <c r="N296" s="371"/>
      <c r="O296" s="377"/>
    </row>
    <row r="297" spans="1:15">
      <c r="A297" s="347">
        <f t="shared" si="4"/>
        <v>293</v>
      </c>
      <c r="B297" s="348"/>
      <c r="C297" s="419"/>
      <c r="D297" s="349"/>
      <c r="E297" s="349"/>
      <c r="F297" s="350"/>
      <c r="G297" s="351"/>
      <c r="H297" s="352"/>
      <c r="I297" s="352"/>
      <c r="J297" s="382"/>
      <c r="K297" s="353"/>
      <c r="L297" s="353"/>
      <c r="M297" s="382"/>
      <c r="N297" s="353"/>
      <c r="O297" s="374"/>
    </row>
    <row r="298" spans="1:15">
      <c r="A298" s="347">
        <f t="shared" si="4"/>
        <v>294</v>
      </c>
      <c r="B298" s="354"/>
      <c r="C298" s="420"/>
      <c r="D298" s="355"/>
      <c r="E298" s="355"/>
      <c r="F298" s="356"/>
      <c r="G298" s="357"/>
      <c r="H298" s="358"/>
      <c r="I298" s="358"/>
      <c r="J298" s="383"/>
      <c r="K298" s="359"/>
      <c r="L298" s="359"/>
      <c r="M298" s="383"/>
      <c r="N298" s="359"/>
      <c r="O298" s="375"/>
    </row>
    <row r="299" spans="1:15">
      <c r="A299" s="346">
        <f t="shared" si="4"/>
        <v>295</v>
      </c>
      <c r="B299" s="360"/>
      <c r="C299" s="421"/>
      <c r="D299" s="361"/>
      <c r="E299" s="361"/>
      <c r="F299" s="362"/>
      <c r="G299" s="363"/>
      <c r="H299" s="364"/>
      <c r="I299" s="364"/>
      <c r="J299" s="384"/>
      <c r="K299" s="365"/>
      <c r="L299" s="365"/>
      <c r="M299" s="384"/>
      <c r="N299" s="365"/>
      <c r="O299" s="376"/>
    </row>
    <row r="300" spans="1:15">
      <c r="A300" s="346">
        <f t="shared" si="4"/>
        <v>296</v>
      </c>
      <c r="B300" s="366"/>
      <c r="C300" s="422"/>
      <c r="D300" s="367"/>
      <c r="E300" s="367"/>
      <c r="F300" s="368"/>
      <c r="G300" s="369"/>
      <c r="H300" s="370"/>
      <c r="I300" s="370"/>
      <c r="J300" s="385"/>
      <c r="K300" s="371"/>
      <c r="L300" s="371"/>
      <c r="M300" s="385"/>
      <c r="N300" s="371"/>
      <c r="O300" s="377"/>
    </row>
    <row r="301" spans="1:15">
      <c r="A301" s="347">
        <f t="shared" si="4"/>
        <v>297</v>
      </c>
      <c r="B301" s="348"/>
      <c r="C301" s="419"/>
      <c r="D301" s="349"/>
      <c r="E301" s="349"/>
      <c r="F301" s="350"/>
      <c r="G301" s="351"/>
      <c r="H301" s="352"/>
      <c r="I301" s="352"/>
      <c r="J301" s="382"/>
      <c r="K301" s="353"/>
      <c r="L301" s="353"/>
      <c r="M301" s="382"/>
      <c r="N301" s="353"/>
      <c r="O301" s="374"/>
    </row>
    <row r="302" spans="1:15">
      <c r="A302" s="347">
        <f t="shared" si="4"/>
        <v>298</v>
      </c>
      <c r="B302" s="354"/>
      <c r="C302" s="420"/>
      <c r="D302" s="355"/>
      <c r="E302" s="355"/>
      <c r="F302" s="356"/>
      <c r="G302" s="357"/>
      <c r="H302" s="358"/>
      <c r="I302" s="358"/>
      <c r="J302" s="383"/>
      <c r="K302" s="359"/>
      <c r="L302" s="359"/>
      <c r="M302" s="383"/>
      <c r="N302" s="359"/>
      <c r="O302" s="375"/>
    </row>
    <row r="303" spans="1:15">
      <c r="A303" s="346">
        <f t="shared" si="4"/>
        <v>299</v>
      </c>
      <c r="B303" s="360"/>
      <c r="C303" s="421"/>
      <c r="D303" s="361"/>
      <c r="E303" s="361"/>
      <c r="F303" s="362"/>
      <c r="G303" s="363"/>
      <c r="H303" s="364"/>
      <c r="I303" s="364"/>
      <c r="J303" s="384"/>
      <c r="K303" s="365"/>
      <c r="L303" s="365"/>
      <c r="M303" s="384"/>
      <c r="N303" s="365"/>
      <c r="O303" s="376"/>
    </row>
    <row r="304" spans="1:15">
      <c r="A304" s="346">
        <f t="shared" si="4"/>
        <v>300</v>
      </c>
      <c r="B304" s="366"/>
      <c r="C304" s="422"/>
      <c r="D304" s="367"/>
      <c r="E304" s="367"/>
      <c r="F304" s="368"/>
      <c r="G304" s="369"/>
      <c r="H304" s="370"/>
      <c r="I304" s="370"/>
      <c r="J304" s="385"/>
      <c r="K304" s="371"/>
      <c r="L304" s="371"/>
      <c r="M304" s="385"/>
      <c r="N304" s="371"/>
      <c r="O304" s="377"/>
    </row>
    <row r="305" spans="1:15">
      <c r="A305" s="347">
        <f t="shared" si="4"/>
        <v>301</v>
      </c>
      <c r="B305" s="348"/>
      <c r="C305" s="419"/>
      <c r="D305" s="349"/>
      <c r="E305" s="349"/>
      <c r="F305" s="350"/>
      <c r="G305" s="351"/>
      <c r="H305" s="352"/>
      <c r="I305" s="352"/>
      <c r="J305" s="382"/>
      <c r="K305" s="353"/>
      <c r="L305" s="353"/>
      <c r="M305" s="382"/>
      <c r="N305" s="353"/>
      <c r="O305" s="374"/>
    </row>
    <row r="306" spans="1:15">
      <c r="A306" s="347">
        <f t="shared" si="4"/>
        <v>302</v>
      </c>
      <c r="B306" s="354"/>
      <c r="C306" s="420"/>
      <c r="D306" s="355"/>
      <c r="E306" s="355"/>
      <c r="F306" s="356"/>
      <c r="G306" s="357"/>
      <c r="H306" s="358"/>
      <c r="I306" s="358"/>
      <c r="J306" s="383"/>
      <c r="K306" s="359"/>
      <c r="L306" s="359"/>
      <c r="M306" s="383"/>
      <c r="N306" s="359"/>
      <c r="O306" s="375"/>
    </row>
    <row r="307" spans="1:15">
      <c r="A307" s="346">
        <f t="shared" si="4"/>
        <v>303</v>
      </c>
      <c r="B307" s="360"/>
      <c r="C307" s="421"/>
      <c r="D307" s="361"/>
      <c r="E307" s="361"/>
      <c r="F307" s="362"/>
      <c r="G307" s="363"/>
      <c r="H307" s="364"/>
      <c r="I307" s="364"/>
      <c r="J307" s="384"/>
      <c r="K307" s="365"/>
      <c r="L307" s="365"/>
      <c r="M307" s="384"/>
      <c r="N307" s="365"/>
      <c r="O307" s="376"/>
    </row>
    <row r="308" spans="1:15">
      <c r="A308" s="346">
        <f t="shared" si="4"/>
        <v>304</v>
      </c>
      <c r="B308" s="366"/>
      <c r="C308" s="422"/>
      <c r="D308" s="367"/>
      <c r="E308" s="367"/>
      <c r="F308" s="368"/>
      <c r="G308" s="369"/>
      <c r="H308" s="370"/>
      <c r="I308" s="370"/>
      <c r="J308" s="385"/>
      <c r="K308" s="371"/>
      <c r="L308" s="371"/>
      <c r="M308" s="385"/>
      <c r="N308" s="371"/>
      <c r="O308" s="377"/>
    </row>
    <row r="309" spans="1:15">
      <c r="A309" s="347">
        <f t="shared" si="4"/>
        <v>305</v>
      </c>
      <c r="B309" s="348"/>
      <c r="C309" s="419"/>
      <c r="D309" s="349"/>
      <c r="E309" s="349"/>
      <c r="F309" s="350"/>
      <c r="G309" s="351"/>
      <c r="H309" s="352"/>
      <c r="I309" s="352"/>
      <c r="J309" s="382"/>
      <c r="K309" s="353"/>
      <c r="L309" s="353"/>
      <c r="M309" s="382"/>
      <c r="N309" s="353"/>
      <c r="O309" s="374"/>
    </row>
    <row r="310" spans="1:15">
      <c r="A310" s="347">
        <f t="shared" si="4"/>
        <v>306</v>
      </c>
      <c r="B310" s="354"/>
      <c r="C310" s="420"/>
      <c r="D310" s="355"/>
      <c r="E310" s="355"/>
      <c r="F310" s="356"/>
      <c r="G310" s="357"/>
      <c r="H310" s="358"/>
      <c r="I310" s="358"/>
      <c r="J310" s="383"/>
      <c r="K310" s="359"/>
      <c r="L310" s="359"/>
      <c r="M310" s="383"/>
      <c r="N310" s="359"/>
      <c r="O310" s="375"/>
    </row>
    <row r="311" spans="1:15">
      <c r="A311" s="346">
        <f t="shared" si="4"/>
        <v>307</v>
      </c>
      <c r="B311" s="360"/>
      <c r="C311" s="421"/>
      <c r="D311" s="361"/>
      <c r="E311" s="361"/>
      <c r="F311" s="362"/>
      <c r="G311" s="363"/>
      <c r="H311" s="364"/>
      <c r="I311" s="364"/>
      <c r="J311" s="384"/>
      <c r="K311" s="365"/>
      <c r="L311" s="365"/>
      <c r="M311" s="384"/>
      <c r="N311" s="365"/>
      <c r="O311" s="376"/>
    </row>
    <row r="312" spans="1:15">
      <c r="A312" s="346">
        <f t="shared" si="4"/>
        <v>308</v>
      </c>
      <c r="B312" s="366"/>
      <c r="C312" s="422"/>
      <c r="D312" s="367"/>
      <c r="E312" s="367"/>
      <c r="F312" s="368"/>
      <c r="G312" s="369"/>
      <c r="H312" s="370"/>
      <c r="I312" s="370"/>
      <c r="J312" s="385"/>
      <c r="K312" s="371"/>
      <c r="L312" s="371"/>
      <c r="M312" s="385"/>
      <c r="N312" s="371"/>
      <c r="O312" s="377"/>
    </row>
    <row r="313" spans="1:15">
      <c r="A313" s="347">
        <f t="shared" si="4"/>
        <v>309</v>
      </c>
      <c r="B313" s="348"/>
      <c r="C313" s="419"/>
      <c r="D313" s="349"/>
      <c r="E313" s="349"/>
      <c r="F313" s="350"/>
      <c r="G313" s="351"/>
      <c r="H313" s="352"/>
      <c r="I313" s="352"/>
      <c r="J313" s="382"/>
      <c r="K313" s="353"/>
      <c r="L313" s="353"/>
      <c r="M313" s="382"/>
      <c r="N313" s="353"/>
      <c r="O313" s="374"/>
    </row>
    <row r="314" spans="1:15">
      <c r="A314" s="347">
        <f t="shared" si="4"/>
        <v>310</v>
      </c>
      <c r="B314" s="354"/>
      <c r="C314" s="420"/>
      <c r="D314" s="355"/>
      <c r="E314" s="355"/>
      <c r="F314" s="356"/>
      <c r="G314" s="357"/>
      <c r="H314" s="358"/>
      <c r="I314" s="358"/>
      <c r="J314" s="383"/>
      <c r="K314" s="359"/>
      <c r="L314" s="359"/>
      <c r="M314" s="383"/>
      <c r="N314" s="359"/>
      <c r="O314" s="375"/>
    </row>
    <row r="315" spans="1:15">
      <c r="A315" s="346">
        <f t="shared" si="4"/>
        <v>311</v>
      </c>
      <c r="B315" s="360"/>
      <c r="C315" s="421"/>
      <c r="D315" s="361"/>
      <c r="E315" s="361"/>
      <c r="F315" s="362"/>
      <c r="G315" s="363"/>
      <c r="H315" s="364"/>
      <c r="I315" s="364"/>
      <c r="J315" s="384"/>
      <c r="K315" s="365"/>
      <c r="L315" s="365"/>
      <c r="M315" s="384"/>
      <c r="N315" s="365"/>
      <c r="O315" s="376"/>
    </row>
    <row r="316" spans="1:15">
      <c r="A316" s="346">
        <f t="shared" si="4"/>
        <v>312</v>
      </c>
      <c r="B316" s="366"/>
      <c r="C316" s="422"/>
      <c r="D316" s="367"/>
      <c r="E316" s="367"/>
      <c r="F316" s="368"/>
      <c r="G316" s="369"/>
      <c r="H316" s="370"/>
      <c r="I316" s="370"/>
      <c r="J316" s="385"/>
      <c r="K316" s="371"/>
      <c r="L316" s="371"/>
      <c r="M316" s="385"/>
      <c r="N316" s="371"/>
      <c r="O316" s="377"/>
    </row>
    <row r="317" spans="1:15">
      <c r="A317" s="347">
        <f t="shared" si="4"/>
        <v>313</v>
      </c>
      <c r="B317" s="348"/>
      <c r="C317" s="419"/>
      <c r="D317" s="349"/>
      <c r="E317" s="349"/>
      <c r="F317" s="350"/>
      <c r="G317" s="351"/>
      <c r="H317" s="352"/>
      <c r="I317" s="352"/>
      <c r="J317" s="382"/>
      <c r="K317" s="353"/>
      <c r="L317" s="353"/>
      <c r="M317" s="382"/>
      <c r="N317" s="353"/>
      <c r="O317" s="374"/>
    </row>
    <row r="318" spans="1:15">
      <c r="A318" s="347">
        <f t="shared" si="4"/>
        <v>314</v>
      </c>
      <c r="B318" s="354"/>
      <c r="C318" s="420"/>
      <c r="D318" s="355"/>
      <c r="E318" s="355"/>
      <c r="F318" s="356"/>
      <c r="G318" s="357"/>
      <c r="H318" s="358"/>
      <c r="I318" s="358"/>
      <c r="J318" s="383"/>
      <c r="K318" s="359"/>
      <c r="L318" s="359"/>
      <c r="M318" s="383"/>
      <c r="N318" s="359"/>
      <c r="O318" s="375"/>
    </row>
    <row r="319" spans="1:15">
      <c r="A319" s="346">
        <f t="shared" si="4"/>
        <v>315</v>
      </c>
      <c r="B319" s="360"/>
      <c r="C319" s="421"/>
      <c r="D319" s="361"/>
      <c r="E319" s="361"/>
      <c r="F319" s="362"/>
      <c r="G319" s="363"/>
      <c r="H319" s="364"/>
      <c r="I319" s="364"/>
      <c r="J319" s="384"/>
      <c r="K319" s="365"/>
      <c r="L319" s="365"/>
      <c r="M319" s="384"/>
      <c r="N319" s="365"/>
      <c r="O319" s="376"/>
    </row>
    <row r="320" spans="1:15">
      <c r="A320" s="346">
        <f t="shared" si="4"/>
        <v>316</v>
      </c>
      <c r="B320" s="366"/>
      <c r="C320" s="422"/>
      <c r="D320" s="367"/>
      <c r="E320" s="367"/>
      <c r="F320" s="368"/>
      <c r="G320" s="369"/>
      <c r="H320" s="370"/>
      <c r="I320" s="370"/>
      <c r="J320" s="385"/>
      <c r="K320" s="371"/>
      <c r="L320" s="371"/>
      <c r="M320" s="385"/>
      <c r="N320" s="371"/>
      <c r="O320" s="377"/>
    </row>
    <row r="321" spans="1:15">
      <c r="A321" s="347">
        <f t="shared" si="4"/>
        <v>317</v>
      </c>
      <c r="B321" s="348"/>
      <c r="C321" s="419"/>
      <c r="D321" s="349"/>
      <c r="E321" s="349"/>
      <c r="F321" s="350"/>
      <c r="G321" s="351"/>
      <c r="H321" s="352"/>
      <c r="I321" s="352"/>
      <c r="J321" s="382"/>
      <c r="K321" s="353"/>
      <c r="L321" s="353"/>
      <c r="M321" s="382"/>
      <c r="N321" s="353"/>
      <c r="O321" s="374"/>
    </row>
    <row r="322" spans="1:15">
      <c r="A322" s="347">
        <f t="shared" si="4"/>
        <v>318</v>
      </c>
      <c r="B322" s="354"/>
      <c r="C322" s="420"/>
      <c r="D322" s="355"/>
      <c r="E322" s="355"/>
      <c r="F322" s="356"/>
      <c r="G322" s="357"/>
      <c r="H322" s="358"/>
      <c r="I322" s="358"/>
      <c r="J322" s="383"/>
      <c r="K322" s="359"/>
      <c r="L322" s="359"/>
      <c r="M322" s="383"/>
      <c r="N322" s="359"/>
      <c r="O322" s="375"/>
    </row>
    <row r="323" spans="1:15">
      <c r="A323" s="346">
        <f t="shared" si="4"/>
        <v>319</v>
      </c>
      <c r="B323" s="360"/>
      <c r="C323" s="421"/>
      <c r="D323" s="361"/>
      <c r="E323" s="361"/>
      <c r="F323" s="362"/>
      <c r="G323" s="363"/>
      <c r="H323" s="364"/>
      <c r="I323" s="364"/>
      <c r="J323" s="384"/>
      <c r="K323" s="365"/>
      <c r="L323" s="365"/>
      <c r="M323" s="384"/>
      <c r="N323" s="365"/>
      <c r="O323" s="376"/>
    </row>
    <row r="324" spans="1:15">
      <c r="A324" s="346">
        <f t="shared" si="4"/>
        <v>320</v>
      </c>
      <c r="B324" s="366"/>
      <c r="C324" s="422"/>
      <c r="D324" s="367"/>
      <c r="E324" s="367"/>
      <c r="F324" s="368"/>
      <c r="G324" s="369"/>
      <c r="H324" s="370"/>
      <c r="I324" s="370"/>
      <c r="J324" s="385"/>
      <c r="K324" s="371"/>
      <c r="L324" s="371"/>
      <c r="M324" s="385"/>
      <c r="N324" s="371"/>
      <c r="O324" s="377"/>
    </row>
    <row r="325" spans="1:15">
      <c r="A325" s="347">
        <f t="shared" si="4"/>
        <v>321</v>
      </c>
      <c r="B325" s="348"/>
      <c r="C325" s="419"/>
      <c r="D325" s="349"/>
      <c r="E325" s="349"/>
      <c r="F325" s="350"/>
      <c r="G325" s="351"/>
      <c r="H325" s="352"/>
      <c r="I325" s="352"/>
      <c r="J325" s="382"/>
      <c r="K325" s="353"/>
      <c r="L325" s="353"/>
      <c r="M325" s="382"/>
      <c r="N325" s="353"/>
      <c r="O325" s="374"/>
    </row>
    <row r="326" spans="1:15">
      <c r="A326" s="347">
        <f t="shared" si="4"/>
        <v>322</v>
      </c>
      <c r="B326" s="354"/>
      <c r="C326" s="420"/>
      <c r="D326" s="355"/>
      <c r="E326" s="355"/>
      <c r="F326" s="356"/>
      <c r="G326" s="357"/>
      <c r="H326" s="358"/>
      <c r="I326" s="358"/>
      <c r="J326" s="383"/>
      <c r="K326" s="359"/>
      <c r="L326" s="359"/>
      <c r="M326" s="383"/>
      <c r="N326" s="359"/>
      <c r="O326" s="375"/>
    </row>
    <row r="327" spans="1:15">
      <c r="A327" s="346">
        <f t="shared" si="4"/>
        <v>323</v>
      </c>
      <c r="B327" s="360"/>
      <c r="C327" s="421"/>
      <c r="D327" s="361"/>
      <c r="E327" s="361"/>
      <c r="F327" s="362"/>
      <c r="G327" s="363"/>
      <c r="H327" s="364"/>
      <c r="I327" s="364"/>
      <c r="J327" s="384"/>
      <c r="K327" s="365"/>
      <c r="L327" s="365"/>
      <c r="M327" s="384"/>
      <c r="N327" s="365"/>
      <c r="O327" s="376"/>
    </row>
    <row r="328" spans="1:15">
      <c r="A328" s="346">
        <f t="shared" ref="A328:A391" si="5">A327+1</f>
        <v>324</v>
      </c>
      <c r="B328" s="366"/>
      <c r="C328" s="422"/>
      <c r="D328" s="367"/>
      <c r="E328" s="367"/>
      <c r="F328" s="368"/>
      <c r="G328" s="369"/>
      <c r="H328" s="370"/>
      <c r="I328" s="370"/>
      <c r="J328" s="385"/>
      <c r="K328" s="371"/>
      <c r="L328" s="371"/>
      <c r="M328" s="385"/>
      <c r="N328" s="371"/>
      <c r="O328" s="377"/>
    </row>
    <row r="329" spans="1:15">
      <c r="A329" s="347">
        <f t="shared" si="5"/>
        <v>325</v>
      </c>
      <c r="B329" s="348"/>
      <c r="C329" s="419"/>
      <c r="D329" s="349"/>
      <c r="E329" s="349"/>
      <c r="F329" s="350"/>
      <c r="G329" s="351"/>
      <c r="H329" s="352"/>
      <c r="I329" s="352"/>
      <c r="J329" s="382"/>
      <c r="K329" s="353"/>
      <c r="L329" s="353"/>
      <c r="M329" s="382"/>
      <c r="N329" s="353"/>
      <c r="O329" s="374"/>
    </row>
    <row r="330" spans="1:15">
      <c r="A330" s="347">
        <f t="shared" si="5"/>
        <v>326</v>
      </c>
      <c r="B330" s="354"/>
      <c r="C330" s="420"/>
      <c r="D330" s="355"/>
      <c r="E330" s="355"/>
      <c r="F330" s="356"/>
      <c r="G330" s="357"/>
      <c r="H330" s="358"/>
      <c r="I330" s="358"/>
      <c r="J330" s="383"/>
      <c r="K330" s="359"/>
      <c r="L330" s="359"/>
      <c r="M330" s="383"/>
      <c r="N330" s="359"/>
      <c r="O330" s="375"/>
    </row>
    <row r="331" spans="1:15">
      <c r="A331" s="346">
        <f t="shared" si="5"/>
        <v>327</v>
      </c>
      <c r="B331" s="360"/>
      <c r="C331" s="421"/>
      <c r="D331" s="361"/>
      <c r="E331" s="361"/>
      <c r="F331" s="362"/>
      <c r="G331" s="363"/>
      <c r="H331" s="364"/>
      <c r="I331" s="364"/>
      <c r="J331" s="384"/>
      <c r="K331" s="365"/>
      <c r="L331" s="365"/>
      <c r="M331" s="384"/>
      <c r="N331" s="365"/>
      <c r="O331" s="376"/>
    </row>
    <row r="332" spans="1:15">
      <c r="A332" s="346">
        <f t="shared" si="5"/>
        <v>328</v>
      </c>
      <c r="B332" s="366"/>
      <c r="C332" s="422"/>
      <c r="D332" s="367"/>
      <c r="E332" s="367"/>
      <c r="F332" s="368"/>
      <c r="G332" s="369"/>
      <c r="H332" s="370"/>
      <c r="I332" s="370"/>
      <c r="J332" s="385"/>
      <c r="K332" s="371"/>
      <c r="L332" s="371"/>
      <c r="M332" s="385"/>
      <c r="N332" s="371"/>
      <c r="O332" s="377"/>
    </row>
    <row r="333" spans="1:15">
      <c r="A333" s="347">
        <f t="shared" si="5"/>
        <v>329</v>
      </c>
      <c r="B333" s="348"/>
      <c r="C333" s="419"/>
      <c r="D333" s="349"/>
      <c r="E333" s="349"/>
      <c r="F333" s="350"/>
      <c r="G333" s="351"/>
      <c r="H333" s="352"/>
      <c r="I333" s="352"/>
      <c r="J333" s="382"/>
      <c r="K333" s="353"/>
      <c r="L333" s="353"/>
      <c r="M333" s="382"/>
      <c r="N333" s="353"/>
      <c r="O333" s="374"/>
    </row>
    <row r="334" spans="1:15">
      <c r="A334" s="347">
        <f t="shared" si="5"/>
        <v>330</v>
      </c>
      <c r="B334" s="354"/>
      <c r="C334" s="420"/>
      <c r="D334" s="355"/>
      <c r="E334" s="355"/>
      <c r="F334" s="356"/>
      <c r="G334" s="357"/>
      <c r="H334" s="358"/>
      <c r="I334" s="358"/>
      <c r="J334" s="383"/>
      <c r="K334" s="359"/>
      <c r="L334" s="359"/>
      <c r="M334" s="383"/>
      <c r="N334" s="359"/>
      <c r="O334" s="375"/>
    </row>
    <row r="335" spans="1:15">
      <c r="A335" s="346">
        <f t="shared" si="5"/>
        <v>331</v>
      </c>
      <c r="B335" s="360"/>
      <c r="C335" s="421"/>
      <c r="D335" s="361"/>
      <c r="E335" s="361"/>
      <c r="F335" s="362"/>
      <c r="G335" s="363"/>
      <c r="H335" s="364"/>
      <c r="I335" s="364"/>
      <c r="J335" s="384"/>
      <c r="K335" s="365"/>
      <c r="L335" s="365"/>
      <c r="M335" s="384"/>
      <c r="N335" s="365"/>
      <c r="O335" s="376"/>
    </row>
    <row r="336" spans="1:15">
      <c r="A336" s="346">
        <f t="shared" si="5"/>
        <v>332</v>
      </c>
      <c r="B336" s="366"/>
      <c r="C336" s="422"/>
      <c r="D336" s="367"/>
      <c r="E336" s="367"/>
      <c r="F336" s="368"/>
      <c r="G336" s="369"/>
      <c r="H336" s="370"/>
      <c r="I336" s="370"/>
      <c r="J336" s="385"/>
      <c r="K336" s="371"/>
      <c r="L336" s="371"/>
      <c r="M336" s="385"/>
      <c r="N336" s="371"/>
      <c r="O336" s="377"/>
    </row>
    <row r="337" spans="1:15">
      <c r="A337" s="347">
        <f t="shared" si="5"/>
        <v>333</v>
      </c>
      <c r="B337" s="348"/>
      <c r="C337" s="419"/>
      <c r="D337" s="349"/>
      <c r="E337" s="349"/>
      <c r="F337" s="350"/>
      <c r="G337" s="351"/>
      <c r="H337" s="352"/>
      <c r="I337" s="352"/>
      <c r="J337" s="382"/>
      <c r="K337" s="353"/>
      <c r="L337" s="353"/>
      <c r="M337" s="382"/>
      <c r="N337" s="353"/>
      <c r="O337" s="374"/>
    </row>
    <row r="338" spans="1:15">
      <c r="A338" s="347">
        <f t="shared" si="5"/>
        <v>334</v>
      </c>
      <c r="B338" s="354"/>
      <c r="C338" s="420"/>
      <c r="D338" s="355"/>
      <c r="E338" s="355"/>
      <c r="F338" s="356"/>
      <c r="G338" s="357"/>
      <c r="H338" s="358"/>
      <c r="I338" s="358"/>
      <c r="J338" s="383"/>
      <c r="K338" s="359"/>
      <c r="L338" s="359"/>
      <c r="M338" s="383"/>
      <c r="N338" s="359"/>
      <c r="O338" s="375"/>
    </row>
    <row r="339" spans="1:15">
      <c r="A339" s="346">
        <f t="shared" si="5"/>
        <v>335</v>
      </c>
      <c r="B339" s="360"/>
      <c r="C339" s="421"/>
      <c r="D339" s="361"/>
      <c r="E339" s="361"/>
      <c r="F339" s="362"/>
      <c r="G339" s="363"/>
      <c r="H339" s="364"/>
      <c r="I339" s="364"/>
      <c r="J339" s="384"/>
      <c r="K339" s="365"/>
      <c r="L339" s="365"/>
      <c r="M339" s="384"/>
      <c r="N339" s="365"/>
      <c r="O339" s="376"/>
    </row>
    <row r="340" spans="1:15">
      <c r="A340" s="346">
        <f t="shared" si="5"/>
        <v>336</v>
      </c>
      <c r="B340" s="366"/>
      <c r="C340" s="422"/>
      <c r="D340" s="367"/>
      <c r="E340" s="367"/>
      <c r="F340" s="368"/>
      <c r="G340" s="369"/>
      <c r="H340" s="370"/>
      <c r="I340" s="370"/>
      <c r="J340" s="385"/>
      <c r="K340" s="371"/>
      <c r="L340" s="371"/>
      <c r="M340" s="385"/>
      <c r="N340" s="371"/>
      <c r="O340" s="377"/>
    </row>
    <row r="341" spans="1:15">
      <c r="A341" s="347">
        <f t="shared" si="5"/>
        <v>337</v>
      </c>
      <c r="B341" s="348"/>
      <c r="C341" s="419"/>
      <c r="D341" s="349"/>
      <c r="E341" s="349"/>
      <c r="F341" s="350"/>
      <c r="G341" s="351"/>
      <c r="H341" s="352"/>
      <c r="I341" s="352"/>
      <c r="J341" s="382"/>
      <c r="K341" s="353"/>
      <c r="L341" s="353"/>
      <c r="M341" s="382"/>
      <c r="N341" s="353"/>
      <c r="O341" s="374"/>
    </row>
    <row r="342" spans="1:15">
      <c r="A342" s="347">
        <f t="shared" si="5"/>
        <v>338</v>
      </c>
      <c r="B342" s="354"/>
      <c r="C342" s="420"/>
      <c r="D342" s="355"/>
      <c r="E342" s="355"/>
      <c r="F342" s="356"/>
      <c r="G342" s="357"/>
      <c r="H342" s="358"/>
      <c r="I342" s="358"/>
      <c r="J342" s="383"/>
      <c r="K342" s="359"/>
      <c r="L342" s="359"/>
      <c r="M342" s="383"/>
      <c r="N342" s="359"/>
      <c r="O342" s="375"/>
    </row>
    <row r="343" spans="1:15">
      <c r="A343" s="346">
        <f t="shared" si="5"/>
        <v>339</v>
      </c>
      <c r="B343" s="360"/>
      <c r="C343" s="421"/>
      <c r="D343" s="361"/>
      <c r="E343" s="361"/>
      <c r="F343" s="362"/>
      <c r="G343" s="363"/>
      <c r="H343" s="364"/>
      <c r="I343" s="364"/>
      <c r="J343" s="384"/>
      <c r="K343" s="365"/>
      <c r="L343" s="365"/>
      <c r="M343" s="384"/>
      <c r="N343" s="365"/>
      <c r="O343" s="376"/>
    </row>
    <row r="344" spans="1:15">
      <c r="A344" s="346">
        <f t="shared" si="5"/>
        <v>340</v>
      </c>
      <c r="B344" s="366"/>
      <c r="C344" s="422"/>
      <c r="D344" s="367"/>
      <c r="E344" s="367"/>
      <c r="F344" s="368"/>
      <c r="G344" s="369"/>
      <c r="H344" s="370"/>
      <c r="I344" s="370"/>
      <c r="J344" s="385"/>
      <c r="K344" s="371"/>
      <c r="L344" s="371"/>
      <c r="M344" s="385"/>
      <c r="N344" s="371"/>
      <c r="O344" s="377"/>
    </row>
    <row r="345" spans="1:15">
      <c r="A345" s="347">
        <f t="shared" si="5"/>
        <v>341</v>
      </c>
      <c r="B345" s="348"/>
      <c r="C345" s="419"/>
      <c r="D345" s="349"/>
      <c r="E345" s="349"/>
      <c r="F345" s="350"/>
      <c r="G345" s="351"/>
      <c r="H345" s="352"/>
      <c r="I345" s="352"/>
      <c r="J345" s="382"/>
      <c r="K345" s="353"/>
      <c r="L345" s="353"/>
      <c r="M345" s="382"/>
      <c r="N345" s="353"/>
      <c r="O345" s="374"/>
    </row>
    <row r="346" spans="1:15">
      <c r="A346" s="347">
        <f t="shared" si="5"/>
        <v>342</v>
      </c>
      <c r="B346" s="354"/>
      <c r="C346" s="420"/>
      <c r="D346" s="355"/>
      <c r="E346" s="355"/>
      <c r="F346" s="356"/>
      <c r="G346" s="357"/>
      <c r="H346" s="358"/>
      <c r="I346" s="358"/>
      <c r="J346" s="383"/>
      <c r="K346" s="359"/>
      <c r="L346" s="359"/>
      <c r="M346" s="383"/>
      <c r="N346" s="359"/>
      <c r="O346" s="375"/>
    </row>
    <row r="347" spans="1:15">
      <c r="A347" s="346">
        <f t="shared" si="5"/>
        <v>343</v>
      </c>
      <c r="B347" s="360"/>
      <c r="C347" s="421"/>
      <c r="D347" s="361"/>
      <c r="E347" s="361"/>
      <c r="F347" s="362"/>
      <c r="G347" s="363"/>
      <c r="H347" s="364"/>
      <c r="I347" s="364"/>
      <c r="J347" s="384"/>
      <c r="K347" s="365"/>
      <c r="L347" s="365"/>
      <c r="M347" s="384"/>
      <c r="N347" s="365"/>
      <c r="O347" s="376"/>
    </row>
    <row r="348" spans="1:15">
      <c r="A348" s="346">
        <f t="shared" si="5"/>
        <v>344</v>
      </c>
      <c r="B348" s="366"/>
      <c r="C348" s="422"/>
      <c r="D348" s="367"/>
      <c r="E348" s="367"/>
      <c r="F348" s="368"/>
      <c r="G348" s="369"/>
      <c r="H348" s="370"/>
      <c r="I348" s="370"/>
      <c r="J348" s="385"/>
      <c r="K348" s="371"/>
      <c r="L348" s="371"/>
      <c r="M348" s="385"/>
      <c r="N348" s="371"/>
      <c r="O348" s="377"/>
    </row>
    <row r="349" spans="1:15">
      <c r="A349" s="347">
        <f t="shared" si="5"/>
        <v>345</v>
      </c>
      <c r="B349" s="348"/>
      <c r="C349" s="419"/>
      <c r="D349" s="349"/>
      <c r="E349" s="349"/>
      <c r="F349" s="350"/>
      <c r="G349" s="351"/>
      <c r="H349" s="352"/>
      <c r="I349" s="352"/>
      <c r="J349" s="382"/>
      <c r="K349" s="353"/>
      <c r="L349" s="353"/>
      <c r="M349" s="382"/>
      <c r="N349" s="353"/>
      <c r="O349" s="374"/>
    </row>
    <row r="350" spans="1:15">
      <c r="A350" s="347">
        <f t="shared" si="5"/>
        <v>346</v>
      </c>
      <c r="B350" s="354"/>
      <c r="C350" s="420"/>
      <c r="D350" s="355"/>
      <c r="E350" s="355"/>
      <c r="F350" s="356"/>
      <c r="G350" s="357"/>
      <c r="H350" s="358"/>
      <c r="I350" s="358"/>
      <c r="J350" s="383"/>
      <c r="K350" s="359"/>
      <c r="L350" s="359"/>
      <c r="M350" s="383"/>
      <c r="N350" s="359"/>
      <c r="O350" s="375"/>
    </row>
    <row r="351" spans="1:15">
      <c r="A351" s="346">
        <f t="shared" si="5"/>
        <v>347</v>
      </c>
      <c r="B351" s="360"/>
      <c r="C351" s="421"/>
      <c r="D351" s="361"/>
      <c r="E351" s="361"/>
      <c r="F351" s="362"/>
      <c r="G351" s="363"/>
      <c r="H351" s="364"/>
      <c r="I351" s="364"/>
      <c r="J351" s="384"/>
      <c r="K351" s="365"/>
      <c r="L351" s="365"/>
      <c r="M351" s="384"/>
      <c r="N351" s="365"/>
      <c r="O351" s="376"/>
    </row>
    <row r="352" spans="1:15">
      <c r="A352" s="346">
        <f t="shared" si="5"/>
        <v>348</v>
      </c>
      <c r="B352" s="366"/>
      <c r="C352" s="422"/>
      <c r="D352" s="367"/>
      <c r="E352" s="367"/>
      <c r="F352" s="368"/>
      <c r="G352" s="369"/>
      <c r="H352" s="370"/>
      <c r="I352" s="370"/>
      <c r="J352" s="385"/>
      <c r="K352" s="371"/>
      <c r="L352" s="371"/>
      <c r="M352" s="385"/>
      <c r="N352" s="371"/>
      <c r="O352" s="377"/>
    </row>
    <row r="353" spans="1:15">
      <c r="A353" s="347">
        <f t="shared" si="5"/>
        <v>349</v>
      </c>
      <c r="B353" s="348"/>
      <c r="C353" s="419"/>
      <c r="D353" s="349"/>
      <c r="E353" s="349"/>
      <c r="F353" s="350"/>
      <c r="G353" s="351"/>
      <c r="H353" s="352"/>
      <c r="I353" s="352"/>
      <c r="J353" s="382"/>
      <c r="K353" s="353"/>
      <c r="L353" s="353"/>
      <c r="M353" s="382"/>
      <c r="N353" s="353"/>
      <c r="O353" s="374"/>
    </row>
    <row r="354" spans="1:15">
      <c r="A354" s="347">
        <f t="shared" si="5"/>
        <v>350</v>
      </c>
      <c r="B354" s="354"/>
      <c r="C354" s="420"/>
      <c r="D354" s="355"/>
      <c r="E354" s="355"/>
      <c r="F354" s="356"/>
      <c r="G354" s="357"/>
      <c r="H354" s="358"/>
      <c r="I354" s="358"/>
      <c r="J354" s="383"/>
      <c r="K354" s="359"/>
      <c r="L354" s="359"/>
      <c r="M354" s="383"/>
      <c r="N354" s="359"/>
      <c r="O354" s="375"/>
    </row>
    <row r="355" spans="1:15">
      <c r="A355" s="346">
        <f t="shared" si="5"/>
        <v>351</v>
      </c>
      <c r="B355" s="360"/>
      <c r="C355" s="421"/>
      <c r="D355" s="361"/>
      <c r="E355" s="361"/>
      <c r="F355" s="362"/>
      <c r="G355" s="363"/>
      <c r="H355" s="364"/>
      <c r="I355" s="364"/>
      <c r="J355" s="384"/>
      <c r="K355" s="365"/>
      <c r="L355" s="365"/>
      <c r="M355" s="384"/>
      <c r="N355" s="365"/>
      <c r="O355" s="376"/>
    </row>
    <row r="356" spans="1:15">
      <c r="A356" s="346">
        <f t="shared" si="5"/>
        <v>352</v>
      </c>
      <c r="B356" s="366"/>
      <c r="C356" s="422"/>
      <c r="D356" s="367"/>
      <c r="E356" s="367"/>
      <c r="F356" s="368"/>
      <c r="G356" s="369"/>
      <c r="H356" s="370"/>
      <c r="I356" s="370"/>
      <c r="J356" s="385"/>
      <c r="K356" s="371"/>
      <c r="L356" s="371"/>
      <c r="M356" s="385"/>
      <c r="N356" s="371"/>
      <c r="O356" s="377"/>
    </row>
    <row r="357" spans="1:15">
      <c r="A357" s="347">
        <f t="shared" si="5"/>
        <v>353</v>
      </c>
      <c r="B357" s="348"/>
      <c r="C357" s="419"/>
      <c r="D357" s="349"/>
      <c r="E357" s="349"/>
      <c r="F357" s="350"/>
      <c r="G357" s="351"/>
      <c r="H357" s="352"/>
      <c r="I357" s="352"/>
      <c r="J357" s="382"/>
      <c r="K357" s="353"/>
      <c r="L357" s="353"/>
      <c r="M357" s="382"/>
      <c r="N357" s="353"/>
      <c r="O357" s="374"/>
    </row>
    <row r="358" spans="1:15">
      <c r="A358" s="347">
        <f t="shared" si="5"/>
        <v>354</v>
      </c>
      <c r="B358" s="354"/>
      <c r="C358" s="420"/>
      <c r="D358" s="355"/>
      <c r="E358" s="355"/>
      <c r="F358" s="356"/>
      <c r="G358" s="357"/>
      <c r="H358" s="358"/>
      <c r="I358" s="358"/>
      <c r="J358" s="383"/>
      <c r="K358" s="359"/>
      <c r="L358" s="359"/>
      <c r="M358" s="383"/>
      <c r="N358" s="359"/>
      <c r="O358" s="375"/>
    </row>
    <row r="359" spans="1:15">
      <c r="A359" s="346">
        <f t="shared" si="5"/>
        <v>355</v>
      </c>
      <c r="B359" s="360"/>
      <c r="C359" s="421"/>
      <c r="D359" s="361"/>
      <c r="E359" s="361"/>
      <c r="F359" s="362"/>
      <c r="G359" s="363"/>
      <c r="H359" s="364"/>
      <c r="I359" s="364"/>
      <c r="J359" s="384"/>
      <c r="K359" s="365"/>
      <c r="L359" s="365"/>
      <c r="M359" s="384"/>
      <c r="N359" s="365"/>
      <c r="O359" s="376"/>
    </row>
    <row r="360" spans="1:15">
      <c r="A360" s="346">
        <f t="shared" si="5"/>
        <v>356</v>
      </c>
      <c r="B360" s="366"/>
      <c r="C360" s="422"/>
      <c r="D360" s="367"/>
      <c r="E360" s="367"/>
      <c r="F360" s="368"/>
      <c r="G360" s="369"/>
      <c r="H360" s="370"/>
      <c r="I360" s="370"/>
      <c r="J360" s="385"/>
      <c r="K360" s="371"/>
      <c r="L360" s="371"/>
      <c r="M360" s="385"/>
      <c r="N360" s="371"/>
      <c r="O360" s="377"/>
    </row>
    <row r="361" spans="1:15">
      <c r="A361" s="347">
        <f t="shared" si="5"/>
        <v>357</v>
      </c>
      <c r="B361" s="348"/>
      <c r="C361" s="419"/>
      <c r="D361" s="349"/>
      <c r="E361" s="349"/>
      <c r="F361" s="350"/>
      <c r="G361" s="351"/>
      <c r="H361" s="352"/>
      <c r="I361" s="352"/>
      <c r="J361" s="382"/>
      <c r="K361" s="353"/>
      <c r="L361" s="353"/>
      <c r="M361" s="382"/>
      <c r="N361" s="353"/>
      <c r="O361" s="374"/>
    </row>
    <row r="362" spans="1:15">
      <c r="A362" s="347">
        <f t="shared" si="5"/>
        <v>358</v>
      </c>
      <c r="B362" s="354"/>
      <c r="C362" s="420"/>
      <c r="D362" s="355"/>
      <c r="E362" s="355"/>
      <c r="F362" s="356"/>
      <c r="G362" s="357"/>
      <c r="H362" s="358"/>
      <c r="I362" s="358"/>
      <c r="J362" s="383"/>
      <c r="K362" s="359"/>
      <c r="L362" s="359"/>
      <c r="M362" s="383"/>
      <c r="N362" s="359"/>
      <c r="O362" s="375"/>
    </row>
    <row r="363" spans="1:15">
      <c r="A363" s="346">
        <f t="shared" si="5"/>
        <v>359</v>
      </c>
      <c r="B363" s="360"/>
      <c r="C363" s="421"/>
      <c r="D363" s="361"/>
      <c r="E363" s="361"/>
      <c r="F363" s="362"/>
      <c r="G363" s="363"/>
      <c r="H363" s="364"/>
      <c r="I363" s="364"/>
      <c r="J363" s="384"/>
      <c r="K363" s="365"/>
      <c r="L363" s="365"/>
      <c r="M363" s="384"/>
      <c r="N363" s="365"/>
      <c r="O363" s="376"/>
    </row>
    <row r="364" spans="1:15">
      <c r="A364" s="346">
        <f t="shared" si="5"/>
        <v>360</v>
      </c>
      <c r="B364" s="366"/>
      <c r="C364" s="422"/>
      <c r="D364" s="367"/>
      <c r="E364" s="367"/>
      <c r="F364" s="368"/>
      <c r="G364" s="369"/>
      <c r="H364" s="370"/>
      <c r="I364" s="370"/>
      <c r="J364" s="385"/>
      <c r="K364" s="371"/>
      <c r="L364" s="371"/>
      <c r="M364" s="385"/>
      <c r="N364" s="371"/>
      <c r="O364" s="377"/>
    </row>
    <row r="365" spans="1:15">
      <c r="A365" s="347">
        <f t="shared" si="5"/>
        <v>361</v>
      </c>
      <c r="B365" s="348"/>
      <c r="C365" s="419"/>
      <c r="D365" s="349"/>
      <c r="E365" s="349"/>
      <c r="F365" s="350"/>
      <c r="G365" s="351"/>
      <c r="H365" s="352"/>
      <c r="I365" s="352"/>
      <c r="J365" s="382"/>
      <c r="K365" s="353"/>
      <c r="L365" s="353"/>
      <c r="M365" s="382"/>
      <c r="N365" s="353"/>
      <c r="O365" s="374"/>
    </row>
    <row r="366" spans="1:15">
      <c r="A366" s="347">
        <f t="shared" si="5"/>
        <v>362</v>
      </c>
      <c r="B366" s="354"/>
      <c r="C366" s="420"/>
      <c r="D366" s="355"/>
      <c r="E366" s="355"/>
      <c r="F366" s="356"/>
      <c r="G366" s="357"/>
      <c r="H366" s="358"/>
      <c r="I366" s="358"/>
      <c r="J366" s="383"/>
      <c r="K366" s="359"/>
      <c r="L366" s="359"/>
      <c r="M366" s="383"/>
      <c r="N366" s="359"/>
      <c r="O366" s="375"/>
    </row>
    <row r="367" spans="1:15">
      <c r="A367" s="346">
        <f t="shared" si="5"/>
        <v>363</v>
      </c>
      <c r="B367" s="360"/>
      <c r="C367" s="421"/>
      <c r="D367" s="361"/>
      <c r="E367" s="361"/>
      <c r="F367" s="362"/>
      <c r="G367" s="363"/>
      <c r="H367" s="364"/>
      <c r="I367" s="364"/>
      <c r="J367" s="384"/>
      <c r="K367" s="365"/>
      <c r="L367" s="365"/>
      <c r="M367" s="384"/>
      <c r="N367" s="365"/>
      <c r="O367" s="376"/>
    </row>
    <row r="368" spans="1:15">
      <c r="A368" s="346">
        <f t="shared" si="5"/>
        <v>364</v>
      </c>
      <c r="B368" s="366"/>
      <c r="C368" s="422"/>
      <c r="D368" s="367"/>
      <c r="E368" s="367"/>
      <c r="F368" s="368"/>
      <c r="G368" s="369"/>
      <c r="H368" s="370"/>
      <c r="I368" s="370"/>
      <c r="J368" s="385"/>
      <c r="K368" s="371"/>
      <c r="L368" s="371"/>
      <c r="M368" s="385"/>
      <c r="N368" s="371"/>
      <c r="O368" s="377"/>
    </row>
    <row r="369" spans="1:15">
      <c r="A369" s="347">
        <f t="shared" si="5"/>
        <v>365</v>
      </c>
      <c r="B369" s="348"/>
      <c r="C369" s="419"/>
      <c r="D369" s="349"/>
      <c r="E369" s="349"/>
      <c r="F369" s="350"/>
      <c r="G369" s="351"/>
      <c r="H369" s="352"/>
      <c r="I369" s="352"/>
      <c r="J369" s="382"/>
      <c r="K369" s="353"/>
      <c r="L369" s="353"/>
      <c r="M369" s="382"/>
      <c r="N369" s="353"/>
      <c r="O369" s="374"/>
    </row>
    <row r="370" spans="1:15">
      <c r="A370" s="347">
        <f t="shared" si="5"/>
        <v>366</v>
      </c>
      <c r="B370" s="354"/>
      <c r="C370" s="420"/>
      <c r="D370" s="355"/>
      <c r="E370" s="355"/>
      <c r="F370" s="356"/>
      <c r="G370" s="357"/>
      <c r="H370" s="358"/>
      <c r="I370" s="358"/>
      <c r="J370" s="383"/>
      <c r="K370" s="359"/>
      <c r="L370" s="359"/>
      <c r="M370" s="383"/>
      <c r="N370" s="359"/>
      <c r="O370" s="375"/>
    </row>
    <row r="371" spans="1:15">
      <c r="A371" s="346">
        <f t="shared" si="5"/>
        <v>367</v>
      </c>
      <c r="B371" s="360"/>
      <c r="C371" s="421"/>
      <c r="D371" s="361"/>
      <c r="E371" s="361"/>
      <c r="F371" s="362"/>
      <c r="G371" s="363"/>
      <c r="H371" s="364"/>
      <c r="I371" s="364"/>
      <c r="J371" s="384"/>
      <c r="K371" s="365"/>
      <c r="L371" s="365"/>
      <c r="M371" s="384"/>
      <c r="N371" s="365"/>
      <c r="O371" s="376"/>
    </row>
    <row r="372" spans="1:15">
      <c r="A372" s="346">
        <f t="shared" si="5"/>
        <v>368</v>
      </c>
      <c r="B372" s="366"/>
      <c r="C372" s="422"/>
      <c r="D372" s="367"/>
      <c r="E372" s="367"/>
      <c r="F372" s="368"/>
      <c r="G372" s="369"/>
      <c r="H372" s="370"/>
      <c r="I372" s="370"/>
      <c r="J372" s="385"/>
      <c r="K372" s="371"/>
      <c r="L372" s="371"/>
      <c r="M372" s="385"/>
      <c r="N372" s="371"/>
      <c r="O372" s="377"/>
    </row>
    <row r="373" spans="1:15">
      <c r="A373" s="347">
        <f t="shared" si="5"/>
        <v>369</v>
      </c>
      <c r="B373" s="348"/>
      <c r="C373" s="419"/>
      <c r="D373" s="349"/>
      <c r="E373" s="349"/>
      <c r="F373" s="350"/>
      <c r="G373" s="351"/>
      <c r="H373" s="352"/>
      <c r="I373" s="352"/>
      <c r="J373" s="382"/>
      <c r="K373" s="353"/>
      <c r="L373" s="353"/>
      <c r="M373" s="382"/>
      <c r="N373" s="353"/>
      <c r="O373" s="374"/>
    </row>
    <row r="374" spans="1:15">
      <c r="A374" s="347">
        <f t="shared" si="5"/>
        <v>370</v>
      </c>
      <c r="B374" s="354"/>
      <c r="C374" s="420"/>
      <c r="D374" s="355"/>
      <c r="E374" s="355"/>
      <c r="F374" s="356"/>
      <c r="G374" s="357"/>
      <c r="H374" s="358"/>
      <c r="I374" s="358"/>
      <c r="J374" s="383"/>
      <c r="K374" s="359"/>
      <c r="L374" s="359"/>
      <c r="M374" s="383"/>
      <c r="N374" s="359"/>
      <c r="O374" s="375"/>
    </row>
    <row r="375" spans="1:15">
      <c r="A375" s="346">
        <f t="shared" si="5"/>
        <v>371</v>
      </c>
      <c r="B375" s="360"/>
      <c r="C375" s="421"/>
      <c r="D375" s="361"/>
      <c r="E375" s="361"/>
      <c r="F375" s="362"/>
      <c r="G375" s="363"/>
      <c r="H375" s="364"/>
      <c r="I375" s="364"/>
      <c r="J375" s="384"/>
      <c r="K375" s="365"/>
      <c r="L375" s="365"/>
      <c r="M375" s="384"/>
      <c r="N375" s="365"/>
      <c r="O375" s="376"/>
    </row>
    <row r="376" spans="1:15">
      <c r="A376" s="346">
        <f t="shared" si="5"/>
        <v>372</v>
      </c>
      <c r="B376" s="366"/>
      <c r="C376" s="422"/>
      <c r="D376" s="367"/>
      <c r="E376" s="367"/>
      <c r="F376" s="368"/>
      <c r="G376" s="369"/>
      <c r="H376" s="370"/>
      <c r="I376" s="370"/>
      <c r="J376" s="385"/>
      <c r="K376" s="371"/>
      <c r="L376" s="371"/>
      <c r="M376" s="385"/>
      <c r="N376" s="371"/>
      <c r="O376" s="377"/>
    </row>
    <row r="377" spans="1:15">
      <c r="A377" s="347">
        <f t="shared" si="5"/>
        <v>373</v>
      </c>
      <c r="B377" s="348"/>
      <c r="C377" s="419"/>
      <c r="D377" s="349"/>
      <c r="E377" s="349"/>
      <c r="F377" s="350"/>
      <c r="G377" s="351"/>
      <c r="H377" s="352"/>
      <c r="I377" s="352"/>
      <c r="J377" s="382"/>
      <c r="K377" s="353"/>
      <c r="L377" s="353"/>
      <c r="M377" s="382"/>
      <c r="N377" s="353"/>
      <c r="O377" s="374"/>
    </row>
    <row r="378" spans="1:15">
      <c r="A378" s="347">
        <f t="shared" si="5"/>
        <v>374</v>
      </c>
      <c r="B378" s="354"/>
      <c r="C378" s="420"/>
      <c r="D378" s="355"/>
      <c r="E378" s="355"/>
      <c r="F378" s="356"/>
      <c r="G378" s="357"/>
      <c r="H378" s="358"/>
      <c r="I378" s="358"/>
      <c r="J378" s="383"/>
      <c r="K378" s="359"/>
      <c r="L378" s="359"/>
      <c r="M378" s="383"/>
      <c r="N378" s="359"/>
      <c r="O378" s="375"/>
    </row>
    <row r="379" spans="1:15">
      <c r="A379" s="346">
        <f t="shared" si="5"/>
        <v>375</v>
      </c>
      <c r="B379" s="360"/>
      <c r="C379" s="421"/>
      <c r="D379" s="361"/>
      <c r="E379" s="361"/>
      <c r="F379" s="362"/>
      <c r="G379" s="363"/>
      <c r="H379" s="364"/>
      <c r="I379" s="364"/>
      <c r="J379" s="384"/>
      <c r="K379" s="365"/>
      <c r="L379" s="365"/>
      <c r="M379" s="384"/>
      <c r="N379" s="365"/>
      <c r="O379" s="376"/>
    </row>
    <row r="380" spans="1:15">
      <c r="A380" s="346">
        <f t="shared" si="5"/>
        <v>376</v>
      </c>
      <c r="B380" s="366"/>
      <c r="C380" s="422"/>
      <c r="D380" s="367"/>
      <c r="E380" s="367"/>
      <c r="F380" s="368"/>
      <c r="G380" s="369"/>
      <c r="H380" s="370"/>
      <c r="I380" s="370"/>
      <c r="J380" s="385"/>
      <c r="K380" s="371"/>
      <c r="L380" s="371"/>
      <c r="M380" s="385"/>
      <c r="N380" s="371"/>
      <c r="O380" s="377"/>
    </row>
    <row r="381" spans="1:15">
      <c r="A381" s="347">
        <f t="shared" si="5"/>
        <v>377</v>
      </c>
      <c r="B381" s="348"/>
      <c r="C381" s="419"/>
      <c r="D381" s="349"/>
      <c r="E381" s="349"/>
      <c r="F381" s="350"/>
      <c r="G381" s="351"/>
      <c r="H381" s="352"/>
      <c r="I381" s="352"/>
      <c r="J381" s="382"/>
      <c r="K381" s="353"/>
      <c r="L381" s="353"/>
      <c r="M381" s="382"/>
      <c r="N381" s="353"/>
      <c r="O381" s="374"/>
    </row>
    <row r="382" spans="1:15">
      <c r="A382" s="347">
        <f t="shared" si="5"/>
        <v>378</v>
      </c>
      <c r="B382" s="354"/>
      <c r="C382" s="420"/>
      <c r="D382" s="355"/>
      <c r="E382" s="355"/>
      <c r="F382" s="356"/>
      <c r="G382" s="357"/>
      <c r="H382" s="358"/>
      <c r="I382" s="358"/>
      <c r="J382" s="383"/>
      <c r="K382" s="359"/>
      <c r="L382" s="359"/>
      <c r="M382" s="383"/>
      <c r="N382" s="359"/>
      <c r="O382" s="375"/>
    </row>
    <row r="383" spans="1:15">
      <c r="A383" s="346">
        <f t="shared" si="5"/>
        <v>379</v>
      </c>
      <c r="B383" s="360"/>
      <c r="C383" s="421"/>
      <c r="D383" s="361"/>
      <c r="E383" s="361"/>
      <c r="F383" s="362"/>
      <c r="G383" s="363"/>
      <c r="H383" s="364"/>
      <c r="I383" s="364"/>
      <c r="J383" s="384"/>
      <c r="K383" s="365"/>
      <c r="L383" s="365"/>
      <c r="M383" s="384"/>
      <c r="N383" s="365"/>
      <c r="O383" s="376"/>
    </row>
    <row r="384" spans="1:15">
      <c r="A384" s="346">
        <f t="shared" si="5"/>
        <v>380</v>
      </c>
      <c r="B384" s="366"/>
      <c r="C384" s="422"/>
      <c r="D384" s="367"/>
      <c r="E384" s="367"/>
      <c r="F384" s="368"/>
      <c r="G384" s="369"/>
      <c r="H384" s="370"/>
      <c r="I384" s="370"/>
      <c r="J384" s="385"/>
      <c r="K384" s="371"/>
      <c r="L384" s="371"/>
      <c r="M384" s="385"/>
      <c r="N384" s="371"/>
      <c r="O384" s="377"/>
    </row>
    <row r="385" spans="1:15">
      <c r="A385" s="347">
        <f t="shared" si="5"/>
        <v>381</v>
      </c>
      <c r="B385" s="348"/>
      <c r="C385" s="419"/>
      <c r="D385" s="349"/>
      <c r="E385" s="349"/>
      <c r="F385" s="350"/>
      <c r="G385" s="351"/>
      <c r="H385" s="352"/>
      <c r="I385" s="352"/>
      <c r="J385" s="382"/>
      <c r="K385" s="353"/>
      <c r="L385" s="353"/>
      <c r="M385" s="382"/>
      <c r="N385" s="353"/>
      <c r="O385" s="374"/>
    </row>
    <row r="386" spans="1:15">
      <c r="A386" s="347">
        <f t="shared" si="5"/>
        <v>382</v>
      </c>
      <c r="B386" s="354"/>
      <c r="C386" s="420"/>
      <c r="D386" s="355"/>
      <c r="E386" s="355"/>
      <c r="F386" s="356"/>
      <c r="G386" s="357"/>
      <c r="H386" s="358"/>
      <c r="I386" s="358"/>
      <c r="J386" s="383"/>
      <c r="K386" s="359"/>
      <c r="L386" s="359"/>
      <c r="M386" s="383"/>
      <c r="N386" s="359"/>
      <c r="O386" s="375"/>
    </row>
    <row r="387" spans="1:15">
      <c r="A387" s="346">
        <f t="shared" si="5"/>
        <v>383</v>
      </c>
      <c r="B387" s="360"/>
      <c r="C387" s="421"/>
      <c r="D387" s="361"/>
      <c r="E387" s="361"/>
      <c r="F387" s="362"/>
      <c r="G387" s="363"/>
      <c r="H387" s="364"/>
      <c r="I387" s="364"/>
      <c r="J387" s="384"/>
      <c r="K387" s="365"/>
      <c r="L387" s="365"/>
      <c r="M387" s="384"/>
      <c r="N387" s="365"/>
      <c r="O387" s="376"/>
    </row>
    <row r="388" spans="1:15">
      <c r="A388" s="346">
        <f t="shared" si="5"/>
        <v>384</v>
      </c>
      <c r="B388" s="366"/>
      <c r="C388" s="422"/>
      <c r="D388" s="367"/>
      <c r="E388" s="367"/>
      <c r="F388" s="368"/>
      <c r="G388" s="369"/>
      <c r="H388" s="370"/>
      <c r="I388" s="370"/>
      <c r="J388" s="385"/>
      <c r="K388" s="371"/>
      <c r="L388" s="371"/>
      <c r="M388" s="385"/>
      <c r="N388" s="371"/>
      <c r="O388" s="377"/>
    </row>
    <row r="389" spans="1:15">
      <c r="A389" s="347">
        <f t="shared" si="5"/>
        <v>385</v>
      </c>
      <c r="B389" s="348"/>
      <c r="C389" s="419"/>
      <c r="D389" s="349"/>
      <c r="E389" s="349"/>
      <c r="F389" s="350"/>
      <c r="G389" s="351"/>
      <c r="H389" s="352"/>
      <c r="I389" s="352"/>
      <c r="J389" s="382"/>
      <c r="K389" s="353"/>
      <c r="L389" s="353"/>
      <c r="M389" s="382"/>
      <c r="N389" s="353"/>
      <c r="O389" s="374"/>
    </row>
    <row r="390" spans="1:15">
      <c r="A390" s="347">
        <f t="shared" si="5"/>
        <v>386</v>
      </c>
      <c r="B390" s="354"/>
      <c r="C390" s="420"/>
      <c r="D390" s="355"/>
      <c r="E390" s="355"/>
      <c r="F390" s="356"/>
      <c r="G390" s="357"/>
      <c r="H390" s="358"/>
      <c r="I390" s="358"/>
      <c r="J390" s="383"/>
      <c r="K390" s="359"/>
      <c r="L390" s="359"/>
      <c r="M390" s="383"/>
      <c r="N390" s="359"/>
      <c r="O390" s="375"/>
    </row>
    <row r="391" spans="1:15">
      <c r="A391" s="346">
        <f t="shared" si="5"/>
        <v>387</v>
      </c>
      <c r="B391" s="360"/>
      <c r="C391" s="421"/>
      <c r="D391" s="361"/>
      <c r="E391" s="361"/>
      <c r="F391" s="362"/>
      <c r="G391" s="363"/>
      <c r="H391" s="364"/>
      <c r="I391" s="364"/>
      <c r="J391" s="384"/>
      <c r="K391" s="365"/>
      <c r="L391" s="365"/>
      <c r="M391" s="384"/>
      <c r="N391" s="365"/>
      <c r="O391" s="376"/>
    </row>
    <row r="392" spans="1:15">
      <c r="A392" s="346">
        <f t="shared" ref="A392:A455" si="6">A391+1</f>
        <v>388</v>
      </c>
      <c r="B392" s="366"/>
      <c r="C392" s="422"/>
      <c r="D392" s="367"/>
      <c r="E392" s="367"/>
      <c r="F392" s="368"/>
      <c r="G392" s="369"/>
      <c r="H392" s="370"/>
      <c r="I392" s="370"/>
      <c r="J392" s="385"/>
      <c r="K392" s="371"/>
      <c r="L392" s="371"/>
      <c r="M392" s="385"/>
      <c r="N392" s="371"/>
      <c r="O392" s="377"/>
    </row>
    <row r="393" spans="1:15">
      <c r="A393" s="347">
        <f t="shared" si="6"/>
        <v>389</v>
      </c>
      <c r="B393" s="348"/>
      <c r="C393" s="419"/>
      <c r="D393" s="349"/>
      <c r="E393" s="349"/>
      <c r="F393" s="350"/>
      <c r="G393" s="351"/>
      <c r="H393" s="352"/>
      <c r="I393" s="352"/>
      <c r="J393" s="382"/>
      <c r="K393" s="353"/>
      <c r="L393" s="353"/>
      <c r="M393" s="382"/>
      <c r="N393" s="353"/>
      <c r="O393" s="374"/>
    </row>
    <row r="394" spans="1:15">
      <c r="A394" s="347">
        <f t="shared" si="6"/>
        <v>390</v>
      </c>
      <c r="B394" s="354"/>
      <c r="C394" s="420"/>
      <c r="D394" s="355"/>
      <c r="E394" s="355"/>
      <c r="F394" s="356"/>
      <c r="G394" s="357"/>
      <c r="H394" s="358"/>
      <c r="I394" s="358"/>
      <c r="J394" s="383"/>
      <c r="K394" s="359"/>
      <c r="L394" s="359"/>
      <c r="M394" s="383"/>
      <c r="N394" s="359"/>
      <c r="O394" s="375"/>
    </row>
    <row r="395" spans="1:15">
      <c r="A395" s="346">
        <f t="shared" si="6"/>
        <v>391</v>
      </c>
      <c r="B395" s="360"/>
      <c r="C395" s="421"/>
      <c r="D395" s="361"/>
      <c r="E395" s="361"/>
      <c r="F395" s="362"/>
      <c r="G395" s="363"/>
      <c r="H395" s="364"/>
      <c r="I395" s="364"/>
      <c r="J395" s="384"/>
      <c r="K395" s="365"/>
      <c r="L395" s="365"/>
      <c r="M395" s="384"/>
      <c r="N395" s="365"/>
      <c r="O395" s="376"/>
    </row>
    <row r="396" spans="1:15">
      <c r="A396" s="346">
        <f t="shared" si="6"/>
        <v>392</v>
      </c>
      <c r="B396" s="366"/>
      <c r="C396" s="422"/>
      <c r="D396" s="367"/>
      <c r="E396" s="367"/>
      <c r="F396" s="368"/>
      <c r="G396" s="369"/>
      <c r="H396" s="370"/>
      <c r="I396" s="370"/>
      <c r="J396" s="385"/>
      <c r="K396" s="371"/>
      <c r="L396" s="371"/>
      <c r="M396" s="385"/>
      <c r="N396" s="371"/>
      <c r="O396" s="377"/>
    </row>
    <row r="397" spans="1:15">
      <c r="A397" s="347">
        <f t="shared" si="6"/>
        <v>393</v>
      </c>
      <c r="B397" s="348"/>
      <c r="C397" s="419"/>
      <c r="D397" s="349"/>
      <c r="E397" s="349"/>
      <c r="F397" s="350"/>
      <c r="G397" s="351"/>
      <c r="H397" s="352"/>
      <c r="I397" s="352"/>
      <c r="J397" s="382"/>
      <c r="K397" s="353"/>
      <c r="L397" s="353"/>
      <c r="M397" s="382"/>
      <c r="N397" s="353"/>
      <c r="O397" s="374"/>
    </row>
    <row r="398" spans="1:15">
      <c r="A398" s="347">
        <f t="shared" si="6"/>
        <v>394</v>
      </c>
      <c r="B398" s="354"/>
      <c r="C398" s="420"/>
      <c r="D398" s="355"/>
      <c r="E398" s="355"/>
      <c r="F398" s="356"/>
      <c r="G398" s="357"/>
      <c r="H398" s="358"/>
      <c r="I398" s="358"/>
      <c r="J398" s="383"/>
      <c r="K398" s="359"/>
      <c r="L398" s="359"/>
      <c r="M398" s="383"/>
      <c r="N398" s="359"/>
      <c r="O398" s="375"/>
    </row>
    <row r="399" spans="1:15">
      <c r="A399" s="346">
        <f t="shared" si="6"/>
        <v>395</v>
      </c>
      <c r="B399" s="360"/>
      <c r="C399" s="421"/>
      <c r="D399" s="361"/>
      <c r="E399" s="361"/>
      <c r="F399" s="362"/>
      <c r="G399" s="363"/>
      <c r="H399" s="364"/>
      <c r="I399" s="364"/>
      <c r="J399" s="384"/>
      <c r="K399" s="365"/>
      <c r="L399" s="365"/>
      <c r="M399" s="384"/>
      <c r="N399" s="365"/>
      <c r="O399" s="376"/>
    </row>
    <row r="400" spans="1:15">
      <c r="A400" s="346">
        <f t="shared" si="6"/>
        <v>396</v>
      </c>
      <c r="B400" s="366"/>
      <c r="C400" s="422"/>
      <c r="D400" s="367"/>
      <c r="E400" s="367"/>
      <c r="F400" s="368"/>
      <c r="G400" s="369"/>
      <c r="H400" s="370"/>
      <c r="I400" s="370"/>
      <c r="J400" s="385"/>
      <c r="K400" s="371"/>
      <c r="L400" s="371"/>
      <c r="M400" s="385"/>
      <c r="N400" s="371"/>
      <c r="O400" s="377"/>
    </row>
    <row r="401" spans="1:15">
      <c r="A401" s="347">
        <f t="shared" si="6"/>
        <v>397</v>
      </c>
      <c r="B401" s="348"/>
      <c r="C401" s="419"/>
      <c r="D401" s="349"/>
      <c r="E401" s="349"/>
      <c r="F401" s="350"/>
      <c r="G401" s="351"/>
      <c r="H401" s="352"/>
      <c r="I401" s="352"/>
      <c r="J401" s="382"/>
      <c r="K401" s="353"/>
      <c r="L401" s="353"/>
      <c r="M401" s="382"/>
      <c r="N401" s="353"/>
      <c r="O401" s="374"/>
    </row>
    <row r="402" spans="1:15">
      <c r="A402" s="347">
        <f t="shared" si="6"/>
        <v>398</v>
      </c>
      <c r="B402" s="354"/>
      <c r="C402" s="420"/>
      <c r="D402" s="355"/>
      <c r="E402" s="355"/>
      <c r="F402" s="356"/>
      <c r="G402" s="357"/>
      <c r="H402" s="358"/>
      <c r="I402" s="358"/>
      <c r="J402" s="383"/>
      <c r="K402" s="359"/>
      <c r="L402" s="359"/>
      <c r="M402" s="383"/>
      <c r="N402" s="359"/>
      <c r="O402" s="375"/>
    </row>
    <row r="403" spans="1:15">
      <c r="A403" s="346">
        <f t="shared" si="6"/>
        <v>399</v>
      </c>
      <c r="B403" s="360"/>
      <c r="C403" s="421"/>
      <c r="D403" s="361"/>
      <c r="E403" s="361"/>
      <c r="F403" s="362"/>
      <c r="G403" s="363"/>
      <c r="H403" s="364"/>
      <c r="I403" s="364"/>
      <c r="J403" s="384"/>
      <c r="K403" s="365"/>
      <c r="L403" s="365"/>
      <c r="M403" s="384"/>
      <c r="N403" s="365"/>
      <c r="O403" s="376"/>
    </row>
    <row r="404" spans="1:15">
      <c r="A404" s="346">
        <f t="shared" si="6"/>
        <v>400</v>
      </c>
      <c r="B404" s="366"/>
      <c r="C404" s="422"/>
      <c r="D404" s="367"/>
      <c r="E404" s="367"/>
      <c r="F404" s="368"/>
      <c r="G404" s="369"/>
      <c r="H404" s="370"/>
      <c r="I404" s="370"/>
      <c r="J404" s="385"/>
      <c r="K404" s="371"/>
      <c r="L404" s="371"/>
      <c r="M404" s="385"/>
      <c r="N404" s="371"/>
      <c r="O404" s="377"/>
    </row>
    <row r="405" spans="1:15">
      <c r="A405" s="347">
        <f t="shared" si="6"/>
        <v>401</v>
      </c>
      <c r="B405" s="348"/>
      <c r="C405" s="419"/>
      <c r="D405" s="349"/>
      <c r="E405" s="349"/>
      <c r="F405" s="350"/>
      <c r="G405" s="351"/>
      <c r="H405" s="352"/>
      <c r="I405" s="352"/>
      <c r="J405" s="382"/>
      <c r="K405" s="353"/>
      <c r="L405" s="353"/>
      <c r="M405" s="382"/>
      <c r="N405" s="353"/>
      <c r="O405" s="374"/>
    </row>
    <row r="406" spans="1:15">
      <c r="A406" s="347">
        <f t="shared" si="6"/>
        <v>402</v>
      </c>
      <c r="B406" s="354"/>
      <c r="C406" s="420"/>
      <c r="D406" s="355"/>
      <c r="E406" s="355"/>
      <c r="F406" s="356"/>
      <c r="G406" s="357"/>
      <c r="H406" s="358"/>
      <c r="I406" s="358"/>
      <c r="J406" s="383"/>
      <c r="K406" s="359"/>
      <c r="L406" s="359"/>
      <c r="M406" s="383"/>
      <c r="N406" s="359"/>
      <c r="O406" s="375"/>
    </row>
    <row r="407" spans="1:15">
      <c r="A407" s="346">
        <f t="shared" si="6"/>
        <v>403</v>
      </c>
      <c r="B407" s="360"/>
      <c r="C407" s="421"/>
      <c r="D407" s="361"/>
      <c r="E407" s="361"/>
      <c r="F407" s="362"/>
      <c r="G407" s="363"/>
      <c r="H407" s="364"/>
      <c r="I407" s="364"/>
      <c r="J407" s="384"/>
      <c r="K407" s="365"/>
      <c r="L407" s="365"/>
      <c r="M407" s="384"/>
      <c r="N407" s="365"/>
      <c r="O407" s="376"/>
    </row>
    <row r="408" spans="1:15">
      <c r="A408" s="346">
        <f t="shared" si="6"/>
        <v>404</v>
      </c>
      <c r="B408" s="366"/>
      <c r="C408" s="422"/>
      <c r="D408" s="367"/>
      <c r="E408" s="367"/>
      <c r="F408" s="368"/>
      <c r="G408" s="369"/>
      <c r="H408" s="370"/>
      <c r="I408" s="370"/>
      <c r="J408" s="385"/>
      <c r="K408" s="371"/>
      <c r="L408" s="371"/>
      <c r="M408" s="385"/>
      <c r="N408" s="371"/>
      <c r="O408" s="377"/>
    </row>
    <row r="409" spans="1:15">
      <c r="A409" s="347">
        <f t="shared" si="6"/>
        <v>405</v>
      </c>
      <c r="B409" s="348"/>
      <c r="C409" s="419"/>
      <c r="D409" s="349"/>
      <c r="E409" s="349"/>
      <c r="F409" s="350"/>
      <c r="G409" s="351"/>
      <c r="H409" s="352"/>
      <c r="I409" s="352"/>
      <c r="J409" s="382"/>
      <c r="K409" s="353"/>
      <c r="L409" s="353"/>
      <c r="M409" s="382"/>
      <c r="N409" s="353"/>
      <c r="O409" s="374"/>
    </row>
    <row r="410" spans="1:15">
      <c r="A410" s="347">
        <f t="shared" si="6"/>
        <v>406</v>
      </c>
      <c r="B410" s="354"/>
      <c r="C410" s="420"/>
      <c r="D410" s="355"/>
      <c r="E410" s="355"/>
      <c r="F410" s="356"/>
      <c r="G410" s="357"/>
      <c r="H410" s="358"/>
      <c r="I410" s="358"/>
      <c r="J410" s="383"/>
      <c r="K410" s="359"/>
      <c r="L410" s="359"/>
      <c r="M410" s="383"/>
      <c r="N410" s="359"/>
      <c r="O410" s="375"/>
    </row>
    <row r="411" spans="1:15">
      <c r="A411" s="346">
        <f t="shared" si="6"/>
        <v>407</v>
      </c>
      <c r="B411" s="360"/>
      <c r="C411" s="421"/>
      <c r="D411" s="361"/>
      <c r="E411" s="361"/>
      <c r="F411" s="362"/>
      <c r="G411" s="363"/>
      <c r="H411" s="364"/>
      <c r="I411" s="364"/>
      <c r="J411" s="384"/>
      <c r="K411" s="365"/>
      <c r="L411" s="365"/>
      <c r="M411" s="384"/>
      <c r="N411" s="365"/>
      <c r="O411" s="376"/>
    </row>
    <row r="412" spans="1:15">
      <c r="A412" s="346">
        <f t="shared" si="6"/>
        <v>408</v>
      </c>
      <c r="B412" s="366"/>
      <c r="C412" s="422"/>
      <c r="D412" s="367"/>
      <c r="E412" s="367"/>
      <c r="F412" s="368"/>
      <c r="G412" s="369"/>
      <c r="H412" s="370"/>
      <c r="I412" s="370"/>
      <c r="J412" s="385"/>
      <c r="K412" s="371"/>
      <c r="L412" s="371"/>
      <c r="M412" s="385"/>
      <c r="N412" s="371"/>
      <c r="O412" s="377"/>
    </row>
    <row r="413" spans="1:15">
      <c r="A413" s="347">
        <f t="shared" si="6"/>
        <v>409</v>
      </c>
      <c r="B413" s="348"/>
      <c r="C413" s="419"/>
      <c r="D413" s="349"/>
      <c r="E413" s="349"/>
      <c r="F413" s="350"/>
      <c r="G413" s="351"/>
      <c r="H413" s="352"/>
      <c r="I413" s="352"/>
      <c r="J413" s="382"/>
      <c r="K413" s="353"/>
      <c r="L413" s="353"/>
      <c r="M413" s="382"/>
      <c r="N413" s="353"/>
      <c r="O413" s="374"/>
    </row>
    <row r="414" spans="1:15">
      <c r="A414" s="347">
        <f t="shared" si="6"/>
        <v>410</v>
      </c>
      <c r="B414" s="354"/>
      <c r="C414" s="420"/>
      <c r="D414" s="355"/>
      <c r="E414" s="355"/>
      <c r="F414" s="356"/>
      <c r="G414" s="357"/>
      <c r="H414" s="358"/>
      <c r="I414" s="358"/>
      <c r="J414" s="383"/>
      <c r="K414" s="359"/>
      <c r="L414" s="359"/>
      <c r="M414" s="383"/>
      <c r="N414" s="359"/>
      <c r="O414" s="375"/>
    </row>
    <row r="415" spans="1:15">
      <c r="A415" s="346">
        <f t="shared" si="6"/>
        <v>411</v>
      </c>
      <c r="B415" s="360"/>
      <c r="C415" s="421"/>
      <c r="D415" s="361"/>
      <c r="E415" s="361"/>
      <c r="F415" s="362"/>
      <c r="G415" s="363"/>
      <c r="H415" s="364"/>
      <c r="I415" s="364"/>
      <c r="J415" s="384"/>
      <c r="K415" s="365"/>
      <c r="L415" s="365"/>
      <c r="M415" s="384"/>
      <c r="N415" s="365"/>
      <c r="O415" s="376"/>
    </row>
    <row r="416" spans="1:15">
      <c r="A416" s="346">
        <f t="shared" si="6"/>
        <v>412</v>
      </c>
      <c r="B416" s="366"/>
      <c r="C416" s="422"/>
      <c r="D416" s="367"/>
      <c r="E416" s="367"/>
      <c r="F416" s="368"/>
      <c r="G416" s="369"/>
      <c r="H416" s="370"/>
      <c r="I416" s="370"/>
      <c r="J416" s="385"/>
      <c r="K416" s="371"/>
      <c r="L416" s="371"/>
      <c r="M416" s="385"/>
      <c r="N416" s="371"/>
      <c r="O416" s="377"/>
    </row>
    <row r="417" spans="1:15">
      <c r="A417" s="347">
        <f t="shared" si="6"/>
        <v>413</v>
      </c>
      <c r="B417" s="348"/>
      <c r="C417" s="419"/>
      <c r="D417" s="349"/>
      <c r="E417" s="349"/>
      <c r="F417" s="350"/>
      <c r="G417" s="351"/>
      <c r="H417" s="352"/>
      <c r="I417" s="352"/>
      <c r="J417" s="382"/>
      <c r="K417" s="353"/>
      <c r="L417" s="353"/>
      <c r="M417" s="382"/>
      <c r="N417" s="353"/>
      <c r="O417" s="374"/>
    </row>
    <row r="418" spans="1:15">
      <c r="A418" s="347">
        <f t="shared" si="6"/>
        <v>414</v>
      </c>
      <c r="B418" s="354"/>
      <c r="C418" s="420"/>
      <c r="D418" s="355"/>
      <c r="E418" s="355"/>
      <c r="F418" s="356"/>
      <c r="G418" s="357"/>
      <c r="H418" s="358"/>
      <c r="I418" s="358"/>
      <c r="J418" s="383"/>
      <c r="K418" s="359"/>
      <c r="L418" s="359"/>
      <c r="M418" s="383"/>
      <c r="N418" s="359"/>
      <c r="O418" s="375"/>
    </row>
    <row r="419" spans="1:15">
      <c r="A419" s="346">
        <f t="shared" si="6"/>
        <v>415</v>
      </c>
      <c r="B419" s="360"/>
      <c r="C419" s="421"/>
      <c r="D419" s="361"/>
      <c r="E419" s="361"/>
      <c r="F419" s="362"/>
      <c r="G419" s="363"/>
      <c r="H419" s="364"/>
      <c r="I419" s="364"/>
      <c r="J419" s="384"/>
      <c r="K419" s="365"/>
      <c r="L419" s="365"/>
      <c r="M419" s="384"/>
      <c r="N419" s="365"/>
      <c r="O419" s="376"/>
    </row>
    <row r="420" spans="1:15">
      <c r="A420" s="346">
        <f t="shared" si="6"/>
        <v>416</v>
      </c>
      <c r="B420" s="366"/>
      <c r="C420" s="422"/>
      <c r="D420" s="367"/>
      <c r="E420" s="367"/>
      <c r="F420" s="368"/>
      <c r="G420" s="369"/>
      <c r="H420" s="370"/>
      <c r="I420" s="370"/>
      <c r="J420" s="385"/>
      <c r="K420" s="371"/>
      <c r="L420" s="371"/>
      <c r="M420" s="385"/>
      <c r="N420" s="371"/>
      <c r="O420" s="377"/>
    </row>
    <row r="421" spans="1:15">
      <c r="A421" s="347">
        <f t="shared" si="6"/>
        <v>417</v>
      </c>
      <c r="B421" s="348"/>
      <c r="C421" s="419"/>
      <c r="D421" s="349"/>
      <c r="E421" s="349"/>
      <c r="F421" s="350"/>
      <c r="G421" s="351"/>
      <c r="H421" s="352"/>
      <c r="I421" s="352"/>
      <c r="J421" s="382"/>
      <c r="K421" s="353"/>
      <c r="L421" s="353"/>
      <c r="M421" s="382"/>
      <c r="N421" s="353"/>
      <c r="O421" s="374"/>
    </row>
    <row r="422" spans="1:15">
      <c r="A422" s="347">
        <f t="shared" si="6"/>
        <v>418</v>
      </c>
      <c r="B422" s="354"/>
      <c r="C422" s="420"/>
      <c r="D422" s="355"/>
      <c r="E422" s="355"/>
      <c r="F422" s="356"/>
      <c r="G422" s="357"/>
      <c r="H422" s="358"/>
      <c r="I422" s="358"/>
      <c r="J422" s="383"/>
      <c r="K422" s="359"/>
      <c r="L422" s="359"/>
      <c r="M422" s="383"/>
      <c r="N422" s="359"/>
      <c r="O422" s="375"/>
    </row>
    <row r="423" spans="1:15">
      <c r="A423" s="346">
        <f t="shared" si="6"/>
        <v>419</v>
      </c>
      <c r="B423" s="360"/>
      <c r="C423" s="421"/>
      <c r="D423" s="361"/>
      <c r="E423" s="361"/>
      <c r="F423" s="362"/>
      <c r="G423" s="363"/>
      <c r="H423" s="364"/>
      <c r="I423" s="364"/>
      <c r="J423" s="384"/>
      <c r="K423" s="365"/>
      <c r="L423" s="365"/>
      <c r="M423" s="384"/>
      <c r="N423" s="365"/>
      <c r="O423" s="376"/>
    </row>
    <row r="424" spans="1:15">
      <c r="A424" s="346">
        <f t="shared" si="6"/>
        <v>420</v>
      </c>
      <c r="B424" s="366"/>
      <c r="C424" s="422"/>
      <c r="D424" s="367"/>
      <c r="E424" s="367"/>
      <c r="F424" s="368"/>
      <c r="G424" s="369"/>
      <c r="H424" s="370"/>
      <c r="I424" s="370"/>
      <c r="J424" s="385"/>
      <c r="K424" s="371"/>
      <c r="L424" s="371"/>
      <c r="M424" s="385"/>
      <c r="N424" s="371"/>
      <c r="O424" s="377"/>
    </row>
    <row r="425" spans="1:15">
      <c r="A425" s="347">
        <f t="shared" si="6"/>
        <v>421</v>
      </c>
      <c r="B425" s="348"/>
      <c r="C425" s="419"/>
      <c r="D425" s="349"/>
      <c r="E425" s="349"/>
      <c r="F425" s="350"/>
      <c r="G425" s="351"/>
      <c r="H425" s="352"/>
      <c r="I425" s="352"/>
      <c r="J425" s="382"/>
      <c r="K425" s="353"/>
      <c r="L425" s="353"/>
      <c r="M425" s="382"/>
      <c r="N425" s="353"/>
      <c r="O425" s="374"/>
    </row>
    <row r="426" spans="1:15">
      <c r="A426" s="347">
        <f t="shared" si="6"/>
        <v>422</v>
      </c>
      <c r="B426" s="354"/>
      <c r="C426" s="420"/>
      <c r="D426" s="355"/>
      <c r="E426" s="355"/>
      <c r="F426" s="356"/>
      <c r="G426" s="357"/>
      <c r="H426" s="358"/>
      <c r="I426" s="358"/>
      <c r="J426" s="383"/>
      <c r="K426" s="359"/>
      <c r="L426" s="359"/>
      <c r="M426" s="383"/>
      <c r="N426" s="359"/>
      <c r="O426" s="375"/>
    </row>
    <row r="427" spans="1:15">
      <c r="A427" s="346">
        <f t="shared" si="6"/>
        <v>423</v>
      </c>
      <c r="B427" s="360"/>
      <c r="C427" s="421"/>
      <c r="D427" s="361"/>
      <c r="E427" s="361"/>
      <c r="F427" s="362"/>
      <c r="G427" s="363"/>
      <c r="H427" s="364"/>
      <c r="I427" s="364"/>
      <c r="J427" s="384"/>
      <c r="K427" s="365"/>
      <c r="L427" s="365"/>
      <c r="M427" s="384"/>
      <c r="N427" s="365"/>
      <c r="O427" s="376"/>
    </row>
    <row r="428" spans="1:15">
      <c r="A428" s="346">
        <f t="shared" si="6"/>
        <v>424</v>
      </c>
      <c r="B428" s="366"/>
      <c r="C428" s="422"/>
      <c r="D428" s="367"/>
      <c r="E428" s="367"/>
      <c r="F428" s="368"/>
      <c r="G428" s="369"/>
      <c r="H428" s="370"/>
      <c r="I428" s="370"/>
      <c r="J428" s="385"/>
      <c r="K428" s="371"/>
      <c r="L428" s="371"/>
      <c r="M428" s="385"/>
      <c r="N428" s="371"/>
      <c r="O428" s="377"/>
    </row>
    <row r="429" spans="1:15">
      <c r="A429" s="347">
        <f t="shared" si="6"/>
        <v>425</v>
      </c>
      <c r="B429" s="348"/>
      <c r="C429" s="419"/>
      <c r="D429" s="349"/>
      <c r="E429" s="349"/>
      <c r="F429" s="350"/>
      <c r="G429" s="351"/>
      <c r="H429" s="352"/>
      <c r="I429" s="352"/>
      <c r="J429" s="382"/>
      <c r="K429" s="353"/>
      <c r="L429" s="353"/>
      <c r="M429" s="382"/>
      <c r="N429" s="353"/>
      <c r="O429" s="374"/>
    </row>
    <row r="430" spans="1:15">
      <c r="A430" s="347">
        <f t="shared" si="6"/>
        <v>426</v>
      </c>
      <c r="B430" s="354"/>
      <c r="C430" s="420"/>
      <c r="D430" s="355"/>
      <c r="E430" s="355"/>
      <c r="F430" s="356"/>
      <c r="G430" s="357"/>
      <c r="H430" s="358"/>
      <c r="I430" s="358"/>
      <c r="J430" s="383"/>
      <c r="K430" s="359"/>
      <c r="L430" s="359"/>
      <c r="M430" s="383"/>
      <c r="N430" s="359"/>
      <c r="O430" s="375"/>
    </row>
    <row r="431" spans="1:15">
      <c r="A431" s="346">
        <f t="shared" si="6"/>
        <v>427</v>
      </c>
      <c r="B431" s="360"/>
      <c r="C431" s="421"/>
      <c r="D431" s="361"/>
      <c r="E431" s="361"/>
      <c r="F431" s="362"/>
      <c r="G431" s="363"/>
      <c r="H431" s="364"/>
      <c r="I431" s="364"/>
      <c r="J431" s="384"/>
      <c r="K431" s="365"/>
      <c r="L431" s="365"/>
      <c r="M431" s="384"/>
      <c r="N431" s="365"/>
      <c r="O431" s="376"/>
    </row>
    <row r="432" spans="1:15">
      <c r="A432" s="346">
        <f t="shared" si="6"/>
        <v>428</v>
      </c>
      <c r="B432" s="366"/>
      <c r="C432" s="422"/>
      <c r="D432" s="367"/>
      <c r="E432" s="367"/>
      <c r="F432" s="368"/>
      <c r="G432" s="369"/>
      <c r="H432" s="370"/>
      <c r="I432" s="370"/>
      <c r="J432" s="385"/>
      <c r="K432" s="371"/>
      <c r="L432" s="371"/>
      <c r="M432" s="385"/>
      <c r="N432" s="371"/>
      <c r="O432" s="377"/>
    </row>
    <row r="433" spans="1:15">
      <c r="A433" s="347">
        <f t="shared" si="6"/>
        <v>429</v>
      </c>
      <c r="B433" s="348"/>
      <c r="C433" s="419"/>
      <c r="D433" s="349"/>
      <c r="E433" s="349"/>
      <c r="F433" s="350"/>
      <c r="G433" s="351"/>
      <c r="H433" s="352"/>
      <c r="I433" s="352"/>
      <c r="J433" s="382"/>
      <c r="K433" s="353"/>
      <c r="L433" s="353"/>
      <c r="M433" s="382"/>
      <c r="N433" s="353"/>
      <c r="O433" s="374"/>
    </row>
    <row r="434" spans="1:15">
      <c r="A434" s="347">
        <f t="shared" si="6"/>
        <v>430</v>
      </c>
      <c r="B434" s="354"/>
      <c r="C434" s="420"/>
      <c r="D434" s="355"/>
      <c r="E434" s="355"/>
      <c r="F434" s="356"/>
      <c r="G434" s="357"/>
      <c r="H434" s="358"/>
      <c r="I434" s="358"/>
      <c r="J434" s="383"/>
      <c r="K434" s="359"/>
      <c r="L434" s="359"/>
      <c r="M434" s="383"/>
      <c r="N434" s="359"/>
      <c r="O434" s="375"/>
    </row>
    <row r="435" spans="1:15">
      <c r="A435" s="346">
        <f t="shared" si="6"/>
        <v>431</v>
      </c>
      <c r="B435" s="360"/>
      <c r="C435" s="421"/>
      <c r="D435" s="361"/>
      <c r="E435" s="361"/>
      <c r="F435" s="362"/>
      <c r="G435" s="363"/>
      <c r="H435" s="364"/>
      <c r="I435" s="364"/>
      <c r="J435" s="384"/>
      <c r="K435" s="365"/>
      <c r="L435" s="365"/>
      <c r="M435" s="384"/>
      <c r="N435" s="365"/>
      <c r="O435" s="376"/>
    </row>
    <row r="436" spans="1:15">
      <c r="A436" s="346">
        <f t="shared" si="6"/>
        <v>432</v>
      </c>
      <c r="B436" s="366"/>
      <c r="C436" s="422"/>
      <c r="D436" s="367"/>
      <c r="E436" s="367"/>
      <c r="F436" s="368"/>
      <c r="G436" s="369"/>
      <c r="H436" s="370"/>
      <c r="I436" s="370"/>
      <c r="J436" s="385"/>
      <c r="K436" s="371"/>
      <c r="L436" s="371"/>
      <c r="M436" s="385"/>
      <c r="N436" s="371"/>
      <c r="O436" s="377"/>
    </row>
    <row r="437" spans="1:15">
      <c r="A437" s="347">
        <f t="shared" si="6"/>
        <v>433</v>
      </c>
      <c r="B437" s="348"/>
      <c r="C437" s="419"/>
      <c r="D437" s="349"/>
      <c r="E437" s="349"/>
      <c r="F437" s="350"/>
      <c r="G437" s="351"/>
      <c r="H437" s="352"/>
      <c r="I437" s="352"/>
      <c r="J437" s="382"/>
      <c r="K437" s="353"/>
      <c r="L437" s="353"/>
      <c r="M437" s="382"/>
      <c r="N437" s="353"/>
      <c r="O437" s="374"/>
    </row>
    <row r="438" spans="1:15">
      <c r="A438" s="347">
        <f t="shared" si="6"/>
        <v>434</v>
      </c>
      <c r="B438" s="354"/>
      <c r="C438" s="420"/>
      <c r="D438" s="355"/>
      <c r="E438" s="355"/>
      <c r="F438" s="356"/>
      <c r="G438" s="357"/>
      <c r="H438" s="358"/>
      <c r="I438" s="358"/>
      <c r="J438" s="383"/>
      <c r="K438" s="359"/>
      <c r="L438" s="359"/>
      <c r="M438" s="383"/>
      <c r="N438" s="359"/>
      <c r="O438" s="375"/>
    </row>
    <row r="439" spans="1:15">
      <c r="A439" s="346">
        <f t="shared" si="6"/>
        <v>435</v>
      </c>
      <c r="B439" s="360"/>
      <c r="C439" s="421"/>
      <c r="D439" s="361"/>
      <c r="E439" s="361"/>
      <c r="F439" s="362"/>
      <c r="G439" s="363"/>
      <c r="H439" s="364"/>
      <c r="I439" s="364"/>
      <c r="J439" s="384"/>
      <c r="K439" s="365"/>
      <c r="L439" s="365"/>
      <c r="M439" s="384"/>
      <c r="N439" s="365"/>
      <c r="O439" s="376"/>
    </row>
    <row r="440" spans="1:15">
      <c r="A440" s="346">
        <f t="shared" si="6"/>
        <v>436</v>
      </c>
      <c r="B440" s="366"/>
      <c r="C440" s="422"/>
      <c r="D440" s="367"/>
      <c r="E440" s="367"/>
      <c r="F440" s="368"/>
      <c r="G440" s="369"/>
      <c r="H440" s="370"/>
      <c r="I440" s="370"/>
      <c r="J440" s="385"/>
      <c r="K440" s="371"/>
      <c r="L440" s="371"/>
      <c r="M440" s="385"/>
      <c r="N440" s="371"/>
      <c r="O440" s="377"/>
    </row>
    <row r="441" spans="1:15">
      <c r="A441" s="347">
        <f t="shared" si="6"/>
        <v>437</v>
      </c>
      <c r="B441" s="348"/>
      <c r="C441" s="419"/>
      <c r="D441" s="349"/>
      <c r="E441" s="349"/>
      <c r="F441" s="350"/>
      <c r="G441" s="351"/>
      <c r="H441" s="352"/>
      <c r="I441" s="352"/>
      <c r="J441" s="382"/>
      <c r="K441" s="353"/>
      <c r="L441" s="353"/>
      <c r="M441" s="382"/>
      <c r="N441" s="353"/>
      <c r="O441" s="374"/>
    </row>
    <row r="442" spans="1:15">
      <c r="A442" s="347">
        <f t="shared" si="6"/>
        <v>438</v>
      </c>
      <c r="B442" s="354"/>
      <c r="C442" s="420"/>
      <c r="D442" s="355"/>
      <c r="E442" s="355"/>
      <c r="F442" s="356"/>
      <c r="G442" s="357"/>
      <c r="H442" s="358"/>
      <c r="I442" s="358"/>
      <c r="J442" s="383"/>
      <c r="K442" s="359"/>
      <c r="L442" s="359"/>
      <c r="M442" s="383"/>
      <c r="N442" s="359"/>
      <c r="O442" s="375"/>
    </row>
    <row r="443" spans="1:15">
      <c r="A443" s="346">
        <f t="shared" si="6"/>
        <v>439</v>
      </c>
      <c r="B443" s="360"/>
      <c r="C443" s="421"/>
      <c r="D443" s="361"/>
      <c r="E443" s="361"/>
      <c r="F443" s="362"/>
      <c r="G443" s="363"/>
      <c r="H443" s="364"/>
      <c r="I443" s="364"/>
      <c r="J443" s="384"/>
      <c r="K443" s="365"/>
      <c r="L443" s="365"/>
      <c r="M443" s="384"/>
      <c r="N443" s="365"/>
      <c r="O443" s="376"/>
    </row>
    <row r="444" spans="1:15">
      <c r="A444" s="346">
        <f t="shared" si="6"/>
        <v>440</v>
      </c>
      <c r="B444" s="366"/>
      <c r="C444" s="422"/>
      <c r="D444" s="367"/>
      <c r="E444" s="367"/>
      <c r="F444" s="368"/>
      <c r="G444" s="369"/>
      <c r="H444" s="370"/>
      <c r="I444" s="370"/>
      <c r="J444" s="385"/>
      <c r="K444" s="371"/>
      <c r="L444" s="371"/>
      <c r="M444" s="385"/>
      <c r="N444" s="371"/>
      <c r="O444" s="377"/>
    </row>
    <row r="445" spans="1:15">
      <c r="A445" s="347">
        <f t="shared" si="6"/>
        <v>441</v>
      </c>
      <c r="B445" s="348"/>
      <c r="C445" s="419"/>
      <c r="D445" s="349"/>
      <c r="E445" s="349"/>
      <c r="F445" s="350"/>
      <c r="G445" s="351"/>
      <c r="H445" s="352"/>
      <c r="I445" s="352"/>
      <c r="J445" s="382"/>
      <c r="K445" s="353"/>
      <c r="L445" s="353"/>
      <c r="M445" s="382"/>
      <c r="N445" s="353"/>
      <c r="O445" s="374"/>
    </row>
    <row r="446" spans="1:15">
      <c r="A446" s="347">
        <f t="shared" si="6"/>
        <v>442</v>
      </c>
      <c r="B446" s="354"/>
      <c r="C446" s="420"/>
      <c r="D446" s="355"/>
      <c r="E446" s="355"/>
      <c r="F446" s="356"/>
      <c r="G446" s="357"/>
      <c r="H446" s="358"/>
      <c r="I446" s="358"/>
      <c r="J446" s="383"/>
      <c r="K446" s="359"/>
      <c r="L446" s="359"/>
      <c r="M446" s="383"/>
      <c r="N446" s="359"/>
      <c r="O446" s="375"/>
    </row>
    <row r="447" spans="1:15">
      <c r="A447" s="346">
        <f t="shared" si="6"/>
        <v>443</v>
      </c>
      <c r="B447" s="360"/>
      <c r="C447" s="421"/>
      <c r="D447" s="361"/>
      <c r="E447" s="361"/>
      <c r="F447" s="362"/>
      <c r="G447" s="363"/>
      <c r="H447" s="364"/>
      <c r="I447" s="364"/>
      <c r="J447" s="384"/>
      <c r="K447" s="365"/>
      <c r="L447" s="365"/>
      <c r="M447" s="384"/>
      <c r="N447" s="365"/>
      <c r="O447" s="376"/>
    </row>
    <row r="448" spans="1:15">
      <c r="A448" s="346">
        <f t="shared" si="6"/>
        <v>444</v>
      </c>
      <c r="B448" s="366"/>
      <c r="C448" s="422"/>
      <c r="D448" s="367"/>
      <c r="E448" s="367"/>
      <c r="F448" s="368"/>
      <c r="G448" s="369"/>
      <c r="H448" s="370"/>
      <c r="I448" s="370"/>
      <c r="J448" s="385"/>
      <c r="K448" s="371"/>
      <c r="L448" s="371"/>
      <c r="M448" s="385"/>
      <c r="N448" s="371"/>
      <c r="O448" s="377"/>
    </row>
    <row r="449" spans="1:15">
      <c r="A449" s="347">
        <f t="shared" si="6"/>
        <v>445</v>
      </c>
      <c r="B449" s="348"/>
      <c r="C449" s="419"/>
      <c r="D449" s="349"/>
      <c r="E449" s="349"/>
      <c r="F449" s="350"/>
      <c r="G449" s="351"/>
      <c r="H449" s="352"/>
      <c r="I449" s="352"/>
      <c r="J449" s="382"/>
      <c r="K449" s="353"/>
      <c r="L449" s="353"/>
      <c r="M449" s="382"/>
      <c r="N449" s="353"/>
      <c r="O449" s="374"/>
    </row>
    <row r="450" spans="1:15">
      <c r="A450" s="347">
        <f t="shared" si="6"/>
        <v>446</v>
      </c>
      <c r="B450" s="354"/>
      <c r="C450" s="420"/>
      <c r="D450" s="355"/>
      <c r="E450" s="355"/>
      <c r="F450" s="356"/>
      <c r="G450" s="357"/>
      <c r="H450" s="358"/>
      <c r="I450" s="358"/>
      <c r="J450" s="383"/>
      <c r="K450" s="359"/>
      <c r="L450" s="359"/>
      <c r="M450" s="383"/>
      <c r="N450" s="359"/>
      <c r="O450" s="375"/>
    </row>
    <row r="451" spans="1:15">
      <c r="A451" s="346">
        <f t="shared" si="6"/>
        <v>447</v>
      </c>
      <c r="B451" s="360"/>
      <c r="C451" s="421"/>
      <c r="D451" s="361"/>
      <c r="E451" s="361"/>
      <c r="F451" s="362"/>
      <c r="G451" s="363"/>
      <c r="H451" s="364"/>
      <c r="I451" s="364"/>
      <c r="J451" s="384"/>
      <c r="K451" s="365"/>
      <c r="L451" s="365"/>
      <c r="M451" s="384"/>
      <c r="N451" s="365"/>
      <c r="O451" s="376"/>
    </row>
    <row r="452" spans="1:15">
      <c r="A452" s="346">
        <f t="shared" si="6"/>
        <v>448</v>
      </c>
      <c r="B452" s="366"/>
      <c r="C452" s="422"/>
      <c r="D452" s="367"/>
      <c r="E452" s="367"/>
      <c r="F452" s="368"/>
      <c r="G452" s="369"/>
      <c r="H452" s="370"/>
      <c r="I452" s="370"/>
      <c r="J452" s="385"/>
      <c r="K452" s="371"/>
      <c r="L452" s="371"/>
      <c r="M452" s="385"/>
      <c r="N452" s="371"/>
      <c r="O452" s="377"/>
    </row>
    <row r="453" spans="1:15">
      <c r="A453" s="347">
        <f t="shared" si="6"/>
        <v>449</v>
      </c>
      <c r="B453" s="348"/>
      <c r="C453" s="419"/>
      <c r="D453" s="349"/>
      <c r="E453" s="349"/>
      <c r="F453" s="350"/>
      <c r="G453" s="351"/>
      <c r="H453" s="352"/>
      <c r="I453" s="352"/>
      <c r="J453" s="382"/>
      <c r="K453" s="353"/>
      <c r="L453" s="353"/>
      <c r="M453" s="382"/>
      <c r="N453" s="353"/>
      <c r="O453" s="374"/>
    </row>
    <row r="454" spans="1:15">
      <c r="A454" s="347">
        <f t="shared" si="6"/>
        <v>450</v>
      </c>
      <c r="B454" s="354"/>
      <c r="C454" s="420"/>
      <c r="D454" s="355"/>
      <c r="E454" s="355"/>
      <c r="F454" s="356"/>
      <c r="G454" s="357"/>
      <c r="H454" s="358"/>
      <c r="I454" s="358"/>
      <c r="J454" s="383"/>
      <c r="K454" s="359"/>
      <c r="L454" s="359"/>
      <c r="M454" s="383"/>
      <c r="N454" s="359"/>
      <c r="O454" s="375"/>
    </row>
    <row r="455" spans="1:15">
      <c r="A455" s="346">
        <f t="shared" si="6"/>
        <v>451</v>
      </c>
      <c r="B455" s="360"/>
      <c r="C455" s="421"/>
      <c r="D455" s="361"/>
      <c r="E455" s="361"/>
      <c r="F455" s="362"/>
      <c r="G455" s="363"/>
      <c r="H455" s="364"/>
      <c r="I455" s="364"/>
      <c r="J455" s="384"/>
      <c r="K455" s="365"/>
      <c r="L455" s="365"/>
      <c r="M455" s="384"/>
      <c r="N455" s="365"/>
      <c r="O455" s="376"/>
    </row>
    <row r="456" spans="1:15">
      <c r="A456" s="346">
        <f t="shared" ref="A456:A519" si="7">A455+1</f>
        <v>452</v>
      </c>
      <c r="B456" s="366"/>
      <c r="C456" s="422"/>
      <c r="D456" s="367"/>
      <c r="E456" s="367"/>
      <c r="F456" s="368"/>
      <c r="G456" s="369"/>
      <c r="H456" s="370"/>
      <c r="I456" s="370"/>
      <c r="J456" s="385"/>
      <c r="K456" s="371"/>
      <c r="L456" s="371"/>
      <c r="M456" s="385"/>
      <c r="N456" s="371"/>
      <c r="O456" s="377"/>
    </row>
    <row r="457" spans="1:15">
      <c r="A457" s="347">
        <f t="shared" si="7"/>
        <v>453</v>
      </c>
      <c r="B457" s="348"/>
      <c r="C457" s="419"/>
      <c r="D457" s="349"/>
      <c r="E457" s="349"/>
      <c r="F457" s="350"/>
      <c r="G457" s="351"/>
      <c r="H457" s="352"/>
      <c r="I457" s="352"/>
      <c r="J457" s="382"/>
      <c r="K457" s="353"/>
      <c r="L457" s="353"/>
      <c r="M457" s="382"/>
      <c r="N457" s="353"/>
      <c r="O457" s="374"/>
    </row>
    <row r="458" spans="1:15">
      <c r="A458" s="347">
        <f t="shared" si="7"/>
        <v>454</v>
      </c>
      <c r="B458" s="354"/>
      <c r="C458" s="420"/>
      <c r="D458" s="355"/>
      <c r="E458" s="355"/>
      <c r="F458" s="356"/>
      <c r="G458" s="357"/>
      <c r="H458" s="358"/>
      <c r="I458" s="358"/>
      <c r="J458" s="383"/>
      <c r="K458" s="359"/>
      <c r="L458" s="359"/>
      <c r="M458" s="383"/>
      <c r="N458" s="359"/>
      <c r="O458" s="375"/>
    </row>
    <row r="459" spans="1:15">
      <c r="A459" s="346">
        <f t="shared" si="7"/>
        <v>455</v>
      </c>
      <c r="B459" s="360"/>
      <c r="C459" s="421"/>
      <c r="D459" s="361"/>
      <c r="E459" s="361"/>
      <c r="F459" s="362"/>
      <c r="G459" s="363"/>
      <c r="H459" s="364"/>
      <c r="I459" s="364"/>
      <c r="J459" s="384"/>
      <c r="K459" s="365"/>
      <c r="L459" s="365"/>
      <c r="M459" s="384"/>
      <c r="N459" s="365"/>
      <c r="O459" s="376"/>
    </row>
    <row r="460" spans="1:15">
      <c r="A460" s="346">
        <f t="shared" si="7"/>
        <v>456</v>
      </c>
      <c r="B460" s="366"/>
      <c r="C460" s="422"/>
      <c r="D460" s="367"/>
      <c r="E460" s="367"/>
      <c r="F460" s="368"/>
      <c r="G460" s="369"/>
      <c r="H460" s="370"/>
      <c r="I460" s="370"/>
      <c r="J460" s="385"/>
      <c r="K460" s="371"/>
      <c r="L460" s="371"/>
      <c r="M460" s="385"/>
      <c r="N460" s="371"/>
      <c r="O460" s="377"/>
    </row>
    <row r="461" spans="1:15">
      <c r="A461" s="347">
        <f t="shared" si="7"/>
        <v>457</v>
      </c>
      <c r="B461" s="348"/>
      <c r="C461" s="419"/>
      <c r="D461" s="349"/>
      <c r="E461" s="349"/>
      <c r="F461" s="350"/>
      <c r="G461" s="351"/>
      <c r="H461" s="352"/>
      <c r="I461" s="352"/>
      <c r="J461" s="382"/>
      <c r="K461" s="353"/>
      <c r="L461" s="353"/>
      <c r="M461" s="382"/>
      <c r="N461" s="353"/>
      <c r="O461" s="374"/>
    </row>
    <row r="462" spans="1:15">
      <c r="A462" s="347">
        <f t="shared" si="7"/>
        <v>458</v>
      </c>
      <c r="B462" s="354"/>
      <c r="C462" s="420"/>
      <c r="D462" s="355"/>
      <c r="E462" s="355"/>
      <c r="F462" s="356"/>
      <c r="G462" s="357"/>
      <c r="H462" s="358"/>
      <c r="I462" s="358"/>
      <c r="J462" s="383"/>
      <c r="K462" s="359"/>
      <c r="L462" s="359"/>
      <c r="M462" s="383"/>
      <c r="N462" s="359"/>
      <c r="O462" s="375"/>
    </row>
    <row r="463" spans="1:15">
      <c r="A463" s="346">
        <f t="shared" si="7"/>
        <v>459</v>
      </c>
      <c r="B463" s="360"/>
      <c r="C463" s="421"/>
      <c r="D463" s="361"/>
      <c r="E463" s="361"/>
      <c r="F463" s="362"/>
      <c r="G463" s="363"/>
      <c r="H463" s="364"/>
      <c r="I463" s="364"/>
      <c r="J463" s="384"/>
      <c r="K463" s="365"/>
      <c r="L463" s="365"/>
      <c r="M463" s="384"/>
      <c r="N463" s="365"/>
      <c r="O463" s="376"/>
    </row>
    <row r="464" spans="1:15">
      <c r="A464" s="346">
        <f t="shared" si="7"/>
        <v>460</v>
      </c>
      <c r="B464" s="366"/>
      <c r="C464" s="422"/>
      <c r="D464" s="367"/>
      <c r="E464" s="367"/>
      <c r="F464" s="368"/>
      <c r="G464" s="369"/>
      <c r="H464" s="370"/>
      <c r="I464" s="370"/>
      <c r="J464" s="385"/>
      <c r="K464" s="371"/>
      <c r="L464" s="371"/>
      <c r="M464" s="385"/>
      <c r="N464" s="371"/>
      <c r="O464" s="377"/>
    </row>
    <row r="465" spans="1:15">
      <c r="A465" s="347">
        <f t="shared" si="7"/>
        <v>461</v>
      </c>
      <c r="B465" s="348"/>
      <c r="C465" s="419"/>
      <c r="D465" s="349"/>
      <c r="E465" s="349"/>
      <c r="F465" s="350"/>
      <c r="G465" s="351"/>
      <c r="H465" s="352"/>
      <c r="I465" s="352"/>
      <c r="J465" s="382"/>
      <c r="K465" s="353"/>
      <c r="L465" s="353"/>
      <c r="M465" s="382"/>
      <c r="N465" s="353"/>
      <c r="O465" s="374"/>
    </row>
    <row r="466" spans="1:15">
      <c r="A466" s="347">
        <f t="shared" si="7"/>
        <v>462</v>
      </c>
      <c r="B466" s="354"/>
      <c r="C466" s="420"/>
      <c r="D466" s="355"/>
      <c r="E466" s="355"/>
      <c r="F466" s="356"/>
      <c r="G466" s="357"/>
      <c r="H466" s="358"/>
      <c r="I466" s="358"/>
      <c r="J466" s="383"/>
      <c r="K466" s="359"/>
      <c r="L466" s="359"/>
      <c r="M466" s="383"/>
      <c r="N466" s="359"/>
      <c r="O466" s="375"/>
    </row>
    <row r="467" spans="1:15">
      <c r="A467" s="346">
        <f t="shared" si="7"/>
        <v>463</v>
      </c>
      <c r="B467" s="360"/>
      <c r="C467" s="421"/>
      <c r="D467" s="361"/>
      <c r="E467" s="361"/>
      <c r="F467" s="362"/>
      <c r="G467" s="363"/>
      <c r="H467" s="364"/>
      <c r="I467" s="364"/>
      <c r="J467" s="384"/>
      <c r="K467" s="365"/>
      <c r="L467" s="365"/>
      <c r="M467" s="384"/>
      <c r="N467" s="365"/>
      <c r="O467" s="376"/>
    </row>
    <row r="468" spans="1:15">
      <c r="A468" s="346">
        <f t="shared" si="7"/>
        <v>464</v>
      </c>
      <c r="B468" s="366"/>
      <c r="C468" s="422"/>
      <c r="D468" s="367"/>
      <c r="E468" s="367"/>
      <c r="F468" s="368"/>
      <c r="G468" s="369"/>
      <c r="H468" s="370"/>
      <c r="I468" s="370"/>
      <c r="J468" s="385"/>
      <c r="K468" s="371"/>
      <c r="L468" s="371"/>
      <c r="M468" s="385"/>
      <c r="N468" s="371"/>
      <c r="O468" s="377"/>
    </row>
    <row r="469" spans="1:15">
      <c r="A469" s="347">
        <f t="shared" si="7"/>
        <v>465</v>
      </c>
      <c r="B469" s="348"/>
      <c r="C469" s="419"/>
      <c r="D469" s="349"/>
      <c r="E469" s="349"/>
      <c r="F469" s="350"/>
      <c r="G469" s="351"/>
      <c r="H469" s="352"/>
      <c r="I469" s="352"/>
      <c r="J469" s="382"/>
      <c r="K469" s="353"/>
      <c r="L469" s="353"/>
      <c r="M469" s="382"/>
      <c r="N469" s="353"/>
      <c r="O469" s="374"/>
    </row>
    <row r="470" spans="1:15">
      <c r="A470" s="347">
        <f t="shared" si="7"/>
        <v>466</v>
      </c>
      <c r="B470" s="354"/>
      <c r="C470" s="420"/>
      <c r="D470" s="355"/>
      <c r="E470" s="355"/>
      <c r="F470" s="356"/>
      <c r="G470" s="357"/>
      <c r="H470" s="358"/>
      <c r="I470" s="358"/>
      <c r="J470" s="383"/>
      <c r="K470" s="359"/>
      <c r="L470" s="359"/>
      <c r="M470" s="383"/>
      <c r="N470" s="359"/>
      <c r="O470" s="375"/>
    </row>
    <row r="471" spans="1:15">
      <c r="A471" s="346">
        <f t="shared" si="7"/>
        <v>467</v>
      </c>
      <c r="B471" s="360"/>
      <c r="C471" s="421"/>
      <c r="D471" s="361"/>
      <c r="E471" s="361"/>
      <c r="F471" s="362"/>
      <c r="G471" s="363"/>
      <c r="H471" s="364"/>
      <c r="I471" s="364"/>
      <c r="J471" s="384"/>
      <c r="K471" s="365"/>
      <c r="L471" s="365"/>
      <c r="M471" s="384"/>
      <c r="N471" s="365"/>
      <c r="O471" s="376"/>
    </row>
    <row r="472" spans="1:15">
      <c r="A472" s="346">
        <f t="shared" si="7"/>
        <v>468</v>
      </c>
      <c r="B472" s="366"/>
      <c r="C472" s="422"/>
      <c r="D472" s="367"/>
      <c r="E472" s="367"/>
      <c r="F472" s="368"/>
      <c r="G472" s="369"/>
      <c r="H472" s="370"/>
      <c r="I472" s="370"/>
      <c r="J472" s="385"/>
      <c r="K472" s="371"/>
      <c r="L472" s="371"/>
      <c r="M472" s="385"/>
      <c r="N472" s="371"/>
      <c r="O472" s="377"/>
    </row>
    <row r="473" spans="1:15">
      <c r="A473" s="347">
        <f t="shared" si="7"/>
        <v>469</v>
      </c>
      <c r="B473" s="348"/>
      <c r="C473" s="419"/>
      <c r="D473" s="349"/>
      <c r="E473" s="349"/>
      <c r="F473" s="350"/>
      <c r="G473" s="351"/>
      <c r="H473" s="352"/>
      <c r="I473" s="352"/>
      <c r="J473" s="382"/>
      <c r="K473" s="353"/>
      <c r="L473" s="353"/>
      <c r="M473" s="382"/>
      <c r="N473" s="353"/>
      <c r="O473" s="374"/>
    </row>
    <row r="474" spans="1:15">
      <c r="A474" s="347">
        <f t="shared" si="7"/>
        <v>470</v>
      </c>
      <c r="B474" s="354"/>
      <c r="C474" s="420"/>
      <c r="D474" s="355"/>
      <c r="E474" s="355"/>
      <c r="F474" s="356"/>
      <c r="G474" s="357"/>
      <c r="H474" s="358"/>
      <c r="I474" s="358"/>
      <c r="J474" s="383"/>
      <c r="K474" s="359"/>
      <c r="L474" s="359"/>
      <c r="M474" s="383"/>
      <c r="N474" s="359"/>
      <c r="O474" s="375"/>
    </row>
    <row r="475" spans="1:15">
      <c r="A475" s="346">
        <f t="shared" si="7"/>
        <v>471</v>
      </c>
      <c r="B475" s="360"/>
      <c r="C475" s="421"/>
      <c r="D475" s="361"/>
      <c r="E475" s="361"/>
      <c r="F475" s="362"/>
      <c r="G475" s="363"/>
      <c r="H475" s="364"/>
      <c r="I475" s="364"/>
      <c r="J475" s="384"/>
      <c r="K475" s="365"/>
      <c r="L475" s="365"/>
      <c r="M475" s="384"/>
      <c r="N475" s="365"/>
      <c r="O475" s="376"/>
    </row>
    <row r="476" spans="1:15">
      <c r="A476" s="346">
        <f t="shared" si="7"/>
        <v>472</v>
      </c>
      <c r="B476" s="366"/>
      <c r="C476" s="422"/>
      <c r="D476" s="367"/>
      <c r="E476" s="367"/>
      <c r="F476" s="368"/>
      <c r="G476" s="369"/>
      <c r="H476" s="370"/>
      <c r="I476" s="370"/>
      <c r="J476" s="385"/>
      <c r="K476" s="371"/>
      <c r="L476" s="371"/>
      <c r="M476" s="385"/>
      <c r="N476" s="371"/>
      <c r="O476" s="377"/>
    </row>
    <row r="477" spans="1:15">
      <c r="A477" s="347">
        <f t="shared" si="7"/>
        <v>473</v>
      </c>
      <c r="B477" s="348"/>
      <c r="C477" s="419"/>
      <c r="D477" s="349"/>
      <c r="E477" s="349"/>
      <c r="F477" s="350"/>
      <c r="G477" s="351"/>
      <c r="H477" s="352"/>
      <c r="I477" s="352"/>
      <c r="J477" s="382"/>
      <c r="K477" s="353"/>
      <c r="L477" s="353"/>
      <c r="M477" s="382"/>
      <c r="N477" s="353"/>
      <c r="O477" s="374"/>
    </row>
    <row r="478" spans="1:15">
      <c r="A478" s="347">
        <f t="shared" si="7"/>
        <v>474</v>
      </c>
      <c r="B478" s="354"/>
      <c r="C478" s="420"/>
      <c r="D478" s="355"/>
      <c r="E478" s="355"/>
      <c r="F478" s="356"/>
      <c r="G478" s="357"/>
      <c r="H478" s="358"/>
      <c r="I478" s="358"/>
      <c r="J478" s="383"/>
      <c r="K478" s="359"/>
      <c r="L478" s="359"/>
      <c r="M478" s="383"/>
      <c r="N478" s="359"/>
      <c r="O478" s="375"/>
    </row>
    <row r="479" spans="1:15">
      <c r="A479" s="346">
        <f t="shared" si="7"/>
        <v>475</v>
      </c>
      <c r="B479" s="360"/>
      <c r="C479" s="421"/>
      <c r="D479" s="361"/>
      <c r="E479" s="361"/>
      <c r="F479" s="362"/>
      <c r="G479" s="363"/>
      <c r="H479" s="364"/>
      <c r="I479" s="364"/>
      <c r="J479" s="384"/>
      <c r="K479" s="365"/>
      <c r="L479" s="365"/>
      <c r="M479" s="384"/>
      <c r="N479" s="365"/>
      <c r="O479" s="376"/>
    </row>
    <row r="480" spans="1:15">
      <c r="A480" s="346">
        <f t="shared" si="7"/>
        <v>476</v>
      </c>
      <c r="B480" s="366"/>
      <c r="C480" s="422"/>
      <c r="D480" s="367"/>
      <c r="E480" s="367"/>
      <c r="F480" s="368"/>
      <c r="G480" s="369"/>
      <c r="H480" s="370"/>
      <c r="I480" s="370"/>
      <c r="J480" s="385"/>
      <c r="K480" s="371"/>
      <c r="L480" s="371"/>
      <c r="M480" s="385"/>
      <c r="N480" s="371"/>
      <c r="O480" s="377"/>
    </row>
    <row r="481" spans="1:15">
      <c r="A481" s="347">
        <f t="shared" si="7"/>
        <v>477</v>
      </c>
      <c r="B481" s="348"/>
      <c r="C481" s="419"/>
      <c r="D481" s="349"/>
      <c r="E481" s="349"/>
      <c r="F481" s="350"/>
      <c r="G481" s="351"/>
      <c r="H481" s="352"/>
      <c r="I481" s="352"/>
      <c r="J481" s="382"/>
      <c r="K481" s="353"/>
      <c r="L481" s="353"/>
      <c r="M481" s="382"/>
      <c r="N481" s="353"/>
      <c r="O481" s="374"/>
    </row>
    <row r="482" spans="1:15">
      <c r="A482" s="347">
        <f t="shared" si="7"/>
        <v>478</v>
      </c>
      <c r="B482" s="354"/>
      <c r="C482" s="420"/>
      <c r="D482" s="355"/>
      <c r="E482" s="355"/>
      <c r="F482" s="356"/>
      <c r="G482" s="357"/>
      <c r="H482" s="358"/>
      <c r="I482" s="358"/>
      <c r="J482" s="383"/>
      <c r="K482" s="359"/>
      <c r="L482" s="359"/>
      <c r="M482" s="383"/>
      <c r="N482" s="359"/>
      <c r="O482" s="375"/>
    </row>
    <row r="483" spans="1:15">
      <c r="A483" s="346">
        <f t="shared" si="7"/>
        <v>479</v>
      </c>
      <c r="B483" s="360"/>
      <c r="C483" s="421"/>
      <c r="D483" s="361"/>
      <c r="E483" s="361"/>
      <c r="F483" s="362"/>
      <c r="G483" s="363"/>
      <c r="H483" s="364"/>
      <c r="I483" s="364"/>
      <c r="J483" s="384"/>
      <c r="K483" s="365"/>
      <c r="L483" s="365"/>
      <c r="M483" s="384"/>
      <c r="N483" s="365"/>
      <c r="O483" s="376"/>
    </row>
    <row r="484" spans="1:15">
      <c r="A484" s="346">
        <f t="shared" si="7"/>
        <v>480</v>
      </c>
      <c r="B484" s="366"/>
      <c r="C484" s="422"/>
      <c r="D484" s="367"/>
      <c r="E484" s="367"/>
      <c r="F484" s="368"/>
      <c r="G484" s="369"/>
      <c r="H484" s="370"/>
      <c r="I484" s="370"/>
      <c r="J484" s="385"/>
      <c r="K484" s="371"/>
      <c r="L484" s="371"/>
      <c r="M484" s="385"/>
      <c r="N484" s="371"/>
      <c r="O484" s="377"/>
    </row>
    <row r="485" spans="1:15">
      <c r="A485" s="347">
        <f t="shared" si="7"/>
        <v>481</v>
      </c>
      <c r="B485" s="348"/>
      <c r="C485" s="419"/>
      <c r="D485" s="349"/>
      <c r="E485" s="349"/>
      <c r="F485" s="350"/>
      <c r="G485" s="351"/>
      <c r="H485" s="352"/>
      <c r="I485" s="352"/>
      <c r="J485" s="382"/>
      <c r="K485" s="353"/>
      <c r="L485" s="353"/>
      <c r="M485" s="382"/>
      <c r="N485" s="353"/>
      <c r="O485" s="374"/>
    </row>
    <row r="486" spans="1:15">
      <c r="A486" s="347">
        <f t="shared" si="7"/>
        <v>482</v>
      </c>
      <c r="B486" s="354"/>
      <c r="C486" s="420"/>
      <c r="D486" s="355"/>
      <c r="E486" s="355"/>
      <c r="F486" s="356"/>
      <c r="G486" s="357"/>
      <c r="H486" s="358"/>
      <c r="I486" s="358"/>
      <c r="J486" s="383"/>
      <c r="K486" s="359"/>
      <c r="L486" s="359"/>
      <c r="M486" s="383"/>
      <c r="N486" s="359"/>
      <c r="O486" s="375"/>
    </row>
    <row r="487" spans="1:15">
      <c r="A487" s="346">
        <f t="shared" si="7"/>
        <v>483</v>
      </c>
      <c r="B487" s="360"/>
      <c r="C487" s="421"/>
      <c r="D487" s="361"/>
      <c r="E487" s="361"/>
      <c r="F487" s="362"/>
      <c r="G487" s="363"/>
      <c r="H487" s="364"/>
      <c r="I487" s="364"/>
      <c r="J487" s="384"/>
      <c r="K487" s="365"/>
      <c r="L487" s="365"/>
      <c r="M487" s="384"/>
      <c r="N487" s="365"/>
      <c r="O487" s="376"/>
    </row>
    <row r="488" spans="1:15">
      <c r="A488" s="346">
        <f t="shared" si="7"/>
        <v>484</v>
      </c>
      <c r="B488" s="366"/>
      <c r="C488" s="422"/>
      <c r="D488" s="367"/>
      <c r="E488" s="367"/>
      <c r="F488" s="368"/>
      <c r="G488" s="369"/>
      <c r="H488" s="370"/>
      <c r="I488" s="370"/>
      <c r="J488" s="385"/>
      <c r="K488" s="371"/>
      <c r="L488" s="371"/>
      <c r="M488" s="385"/>
      <c r="N488" s="371"/>
      <c r="O488" s="377"/>
    </row>
    <row r="489" spans="1:15">
      <c r="A489" s="347">
        <f t="shared" si="7"/>
        <v>485</v>
      </c>
      <c r="B489" s="348"/>
      <c r="C489" s="419"/>
      <c r="D489" s="349"/>
      <c r="E489" s="349"/>
      <c r="F489" s="350"/>
      <c r="G489" s="351"/>
      <c r="H489" s="352"/>
      <c r="I489" s="352"/>
      <c r="J489" s="382"/>
      <c r="K489" s="353"/>
      <c r="L489" s="353"/>
      <c r="M489" s="382"/>
      <c r="N489" s="353"/>
      <c r="O489" s="374"/>
    </row>
    <row r="490" spans="1:15">
      <c r="A490" s="347">
        <f t="shared" si="7"/>
        <v>486</v>
      </c>
      <c r="B490" s="354"/>
      <c r="C490" s="420"/>
      <c r="D490" s="355"/>
      <c r="E490" s="355"/>
      <c r="F490" s="356"/>
      <c r="G490" s="357"/>
      <c r="H490" s="358"/>
      <c r="I490" s="358"/>
      <c r="J490" s="383"/>
      <c r="K490" s="359"/>
      <c r="L490" s="359"/>
      <c r="M490" s="383"/>
      <c r="N490" s="359"/>
      <c r="O490" s="375"/>
    </row>
    <row r="491" spans="1:15">
      <c r="A491" s="346">
        <f t="shared" si="7"/>
        <v>487</v>
      </c>
      <c r="B491" s="360"/>
      <c r="C491" s="421"/>
      <c r="D491" s="361"/>
      <c r="E491" s="361"/>
      <c r="F491" s="362"/>
      <c r="G491" s="363"/>
      <c r="H491" s="364"/>
      <c r="I491" s="364"/>
      <c r="J491" s="384"/>
      <c r="K491" s="365"/>
      <c r="L491" s="365"/>
      <c r="M491" s="384"/>
      <c r="N491" s="365"/>
      <c r="O491" s="376"/>
    </row>
    <row r="492" spans="1:15">
      <c r="A492" s="346">
        <f t="shared" si="7"/>
        <v>488</v>
      </c>
      <c r="B492" s="366"/>
      <c r="C492" s="422"/>
      <c r="D492" s="367"/>
      <c r="E492" s="367"/>
      <c r="F492" s="368"/>
      <c r="G492" s="369"/>
      <c r="H492" s="370"/>
      <c r="I492" s="370"/>
      <c r="J492" s="385"/>
      <c r="K492" s="371"/>
      <c r="L492" s="371"/>
      <c r="M492" s="385"/>
      <c r="N492" s="371"/>
      <c r="O492" s="377"/>
    </row>
    <row r="493" spans="1:15">
      <c r="A493" s="347">
        <f t="shared" si="7"/>
        <v>489</v>
      </c>
      <c r="B493" s="348"/>
      <c r="C493" s="419"/>
      <c r="D493" s="349"/>
      <c r="E493" s="349"/>
      <c r="F493" s="350"/>
      <c r="G493" s="351"/>
      <c r="H493" s="352"/>
      <c r="I493" s="352"/>
      <c r="J493" s="382"/>
      <c r="K493" s="353"/>
      <c r="L493" s="353"/>
      <c r="M493" s="382"/>
      <c r="N493" s="353"/>
      <c r="O493" s="374"/>
    </row>
    <row r="494" spans="1:15">
      <c r="A494" s="347">
        <f t="shared" si="7"/>
        <v>490</v>
      </c>
      <c r="B494" s="354"/>
      <c r="C494" s="420"/>
      <c r="D494" s="355"/>
      <c r="E494" s="355"/>
      <c r="F494" s="356"/>
      <c r="G494" s="357"/>
      <c r="H494" s="358"/>
      <c r="I494" s="358"/>
      <c r="J494" s="383"/>
      <c r="K494" s="359"/>
      <c r="L494" s="359"/>
      <c r="M494" s="383"/>
      <c r="N494" s="359"/>
      <c r="O494" s="375"/>
    </row>
    <row r="495" spans="1:15">
      <c r="A495" s="346">
        <f t="shared" si="7"/>
        <v>491</v>
      </c>
      <c r="B495" s="360"/>
      <c r="C495" s="421"/>
      <c r="D495" s="361"/>
      <c r="E495" s="361"/>
      <c r="F495" s="362"/>
      <c r="G495" s="363"/>
      <c r="H495" s="364"/>
      <c r="I495" s="364"/>
      <c r="J495" s="384"/>
      <c r="K495" s="365"/>
      <c r="L495" s="365"/>
      <c r="M495" s="384"/>
      <c r="N495" s="365"/>
      <c r="O495" s="376"/>
    </row>
    <row r="496" spans="1:15">
      <c r="A496" s="346">
        <f t="shared" si="7"/>
        <v>492</v>
      </c>
      <c r="B496" s="366"/>
      <c r="C496" s="422"/>
      <c r="D496" s="367"/>
      <c r="E496" s="367"/>
      <c r="F496" s="368"/>
      <c r="G496" s="369"/>
      <c r="H496" s="370"/>
      <c r="I496" s="370"/>
      <c r="J496" s="385"/>
      <c r="K496" s="371"/>
      <c r="L496" s="371"/>
      <c r="M496" s="385"/>
      <c r="N496" s="371"/>
      <c r="O496" s="377"/>
    </row>
    <row r="497" spans="1:15">
      <c r="A497" s="347">
        <f t="shared" si="7"/>
        <v>493</v>
      </c>
      <c r="B497" s="348"/>
      <c r="C497" s="419"/>
      <c r="D497" s="349"/>
      <c r="E497" s="349"/>
      <c r="F497" s="350"/>
      <c r="G497" s="351"/>
      <c r="H497" s="352"/>
      <c r="I497" s="352"/>
      <c r="J497" s="382"/>
      <c r="K497" s="353"/>
      <c r="L497" s="353"/>
      <c r="M497" s="382"/>
      <c r="N497" s="353"/>
      <c r="O497" s="374"/>
    </row>
    <row r="498" spans="1:15">
      <c r="A498" s="347">
        <f t="shared" si="7"/>
        <v>494</v>
      </c>
      <c r="B498" s="354"/>
      <c r="C498" s="420"/>
      <c r="D498" s="355"/>
      <c r="E498" s="355"/>
      <c r="F498" s="356"/>
      <c r="G498" s="357"/>
      <c r="H498" s="358"/>
      <c r="I498" s="358"/>
      <c r="J498" s="383"/>
      <c r="K498" s="359"/>
      <c r="L498" s="359"/>
      <c r="M498" s="383"/>
      <c r="N498" s="359"/>
      <c r="O498" s="375"/>
    </row>
    <row r="499" spans="1:15">
      <c r="A499" s="346">
        <f t="shared" si="7"/>
        <v>495</v>
      </c>
      <c r="B499" s="360"/>
      <c r="C499" s="421"/>
      <c r="D499" s="361"/>
      <c r="E499" s="361"/>
      <c r="F499" s="362"/>
      <c r="G499" s="363"/>
      <c r="H499" s="364"/>
      <c r="I499" s="364"/>
      <c r="J499" s="384"/>
      <c r="K499" s="365"/>
      <c r="L499" s="365"/>
      <c r="M499" s="384"/>
      <c r="N499" s="365"/>
      <c r="O499" s="376"/>
    </row>
    <row r="500" spans="1:15">
      <c r="A500" s="346">
        <f t="shared" si="7"/>
        <v>496</v>
      </c>
      <c r="B500" s="366"/>
      <c r="C500" s="422"/>
      <c r="D500" s="367"/>
      <c r="E500" s="367"/>
      <c r="F500" s="368"/>
      <c r="G500" s="369"/>
      <c r="H500" s="370"/>
      <c r="I500" s="370"/>
      <c r="J500" s="385"/>
      <c r="K500" s="371"/>
      <c r="L500" s="371"/>
      <c r="M500" s="385"/>
      <c r="N500" s="371"/>
      <c r="O500" s="377"/>
    </row>
    <row r="501" spans="1:15">
      <c r="A501" s="347">
        <f t="shared" si="7"/>
        <v>497</v>
      </c>
      <c r="B501" s="348"/>
      <c r="C501" s="419"/>
      <c r="D501" s="349"/>
      <c r="E501" s="349"/>
      <c r="F501" s="350"/>
      <c r="G501" s="351"/>
      <c r="H501" s="352"/>
      <c r="I501" s="352"/>
      <c r="J501" s="382"/>
      <c r="K501" s="353"/>
      <c r="L501" s="353"/>
      <c r="M501" s="382"/>
      <c r="N501" s="353"/>
      <c r="O501" s="374"/>
    </row>
    <row r="502" spans="1:15">
      <c r="A502" s="347">
        <f t="shared" si="7"/>
        <v>498</v>
      </c>
      <c r="B502" s="354"/>
      <c r="C502" s="420"/>
      <c r="D502" s="355"/>
      <c r="E502" s="355"/>
      <c r="F502" s="356"/>
      <c r="G502" s="357"/>
      <c r="H502" s="358"/>
      <c r="I502" s="358"/>
      <c r="J502" s="383"/>
      <c r="K502" s="359"/>
      <c r="L502" s="359"/>
      <c r="M502" s="383"/>
      <c r="N502" s="359"/>
      <c r="O502" s="375"/>
    </row>
    <row r="503" spans="1:15">
      <c r="A503" s="346">
        <f t="shared" si="7"/>
        <v>499</v>
      </c>
      <c r="B503" s="360"/>
      <c r="C503" s="421"/>
      <c r="D503" s="361"/>
      <c r="E503" s="361"/>
      <c r="F503" s="362"/>
      <c r="G503" s="363"/>
      <c r="H503" s="364"/>
      <c r="I503" s="364"/>
      <c r="J503" s="384"/>
      <c r="K503" s="365"/>
      <c r="L503" s="365"/>
      <c r="M503" s="384"/>
      <c r="N503" s="365"/>
      <c r="O503" s="376"/>
    </row>
    <row r="504" spans="1:15">
      <c r="A504" s="346">
        <f t="shared" si="7"/>
        <v>500</v>
      </c>
      <c r="B504" s="366"/>
      <c r="C504" s="422"/>
      <c r="D504" s="367"/>
      <c r="E504" s="367"/>
      <c r="F504" s="368"/>
      <c r="G504" s="369"/>
      <c r="H504" s="370"/>
      <c r="I504" s="370"/>
      <c r="J504" s="385"/>
      <c r="K504" s="371"/>
      <c r="L504" s="371"/>
      <c r="M504" s="385"/>
      <c r="N504" s="371"/>
      <c r="O504" s="377"/>
    </row>
    <row r="505" spans="1:15">
      <c r="A505" s="347">
        <f t="shared" si="7"/>
        <v>501</v>
      </c>
      <c r="B505" s="348"/>
      <c r="C505" s="419"/>
      <c r="D505" s="349"/>
      <c r="E505" s="349"/>
      <c r="F505" s="350"/>
      <c r="G505" s="351"/>
      <c r="H505" s="352"/>
      <c r="I505" s="352"/>
      <c r="J505" s="382"/>
      <c r="K505" s="353"/>
      <c r="L505" s="353"/>
      <c r="M505" s="382"/>
      <c r="N505" s="353"/>
      <c r="O505" s="374"/>
    </row>
    <row r="506" spans="1:15">
      <c r="A506" s="347">
        <f t="shared" si="7"/>
        <v>502</v>
      </c>
      <c r="B506" s="354"/>
      <c r="C506" s="420"/>
      <c r="D506" s="355"/>
      <c r="E506" s="355"/>
      <c r="F506" s="356"/>
      <c r="G506" s="357"/>
      <c r="H506" s="358"/>
      <c r="I506" s="358"/>
      <c r="J506" s="383"/>
      <c r="K506" s="359"/>
      <c r="L506" s="359"/>
      <c r="M506" s="383"/>
      <c r="N506" s="359"/>
      <c r="O506" s="375"/>
    </row>
    <row r="507" spans="1:15">
      <c r="A507" s="346">
        <f t="shared" si="7"/>
        <v>503</v>
      </c>
      <c r="B507" s="360"/>
      <c r="C507" s="421"/>
      <c r="D507" s="361"/>
      <c r="E507" s="361"/>
      <c r="F507" s="362"/>
      <c r="G507" s="363"/>
      <c r="H507" s="364"/>
      <c r="I507" s="364"/>
      <c r="J507" s="384"/>
      <c r="K507" s="365"/>
      <c r="L507" s="365"/>
      <c r="M507" s="384"/>
      <c r="N507" s="365"/>
      <c r="O507" s="376"/>
    </row>
    <row r="508" spans="1:15">
      <c r="A508" s="346">
        <f t="shared" si="7"/>
        <v>504</v>
      </c>
      <c r="B508" s="366"/>
      <c r="C508" s="422"/>
      <c r="D508" s="367"/>
      <c r="E508" s="367"/>
      <c r="F508" s="368"/>
      <c r="G508" s="369"/>
      <c r="H508" s="370"/>
      <c r="I508" s="370"/>
      <c r="J508" s="385"/>
      <c r="K508" s="371"/>
      <c r="L508" s="371"/>
      <c r="M508" s="385"/>
      <c r="N508" s="371"/>
      <c r="O508" s="377"/>
    </row>
    <row r="509" spans="1:15">
      <c r="A509" s="347">
        <f t="shared" si="7"/>
        <v>505</v>
      </c>
      <c r="B509" s="348"/>
      <c r="C509" s="419"/>
      <c r="D509" s="349"/>
      <c r="E509" s="349"/>
      <c r="F509" s="350"/>
      <c r="G509" s="351"/>
      <c r="H509" s="352"/>
      <c r="I509" s="352"/>
      <c r="J509" s="382"/>
      <c r="K509" s="353"/>
      <c r="L509" s="353"/>
      <c r="M509" s="382"/>
      <c r="N509" s="353"/>
      <c r="O509" s="374"/>
    </row>
    <row r="510" spans="1:15">
      <c r="A510" s="347">
        <f t="shared" si="7"/>
        <v>506</v>
      </c>
      <c r="B510" s="354"/>
      <c r="C510" s="420"/>
      <c r="D510" s="355"/>
      <c r="E510" s="355"/>
      <c r="F510" s="356"/>
      <c r="G510" s="357"/>
      <c r="H510" s="358"/>
      <c r="I510" s="358"/>
      <c r="J510" s="383"/>
      <c r="K510" s="359"/>
      <c r="L510" s="359"/>
      <c r="M510" s="383"/>
      <c r="N510" s="359"/>
      <c r="O510" s="375"/>
    </row>
    <row r="511" spans="1:15">
      <c r="A511" s="346">
        <f t="shared" si="7"/>
        <v>507</v>
      </c>
      <c r="B511" s="360"/>
      <c r="C511" s="421"/>
      <c r="D511" s="361"/>
      <c r="E511" s="361"/>
      <c r="F511" s="362"/>
      <c r="G511" s="363"/>
      <c r="H511" s="364"/>
      <c r="I511" s="364"/>
      <c r="J511" s="384"/>
      <c r="K511" s="365"/>
      <c r="L511" s="365"/>
      <c r="M511" s="384"/>
      <c r="N511" s="365"/>
      <c r="O511" s="376"/>
    </row>
    <row r="512" spans="1:15">
      <c r="A512" s="346">
        <f t="shared" si="7"/>
        <v>508</v>
      </c>
      <c r="B512" s="366"/>
      <c r="C512" s="422"/>
      <c r="D512" s="367"/>
      <c r="E512" s="367"/>
      <c r="F512" s="368"/>
      <c r="G512" s="369"/>
      <c r="H512" s="370"/>
      <c r="I512" s="370"/>
      <c r="J512" s="385"/>
      <c r="K512" s="371"/>
      <c r="L512" s="371"/>
      <c r="M512" s="385"/>
      <c r="N512" s="371"/>
      <c r="O512" s="377"/>
    </row>
    <row r="513" spans="1:15">
      <c r="A513" s="347">
        <f t="shared" si="7"/>
        <v>509</v>
      </c>
      <c r="B513" s="348"/>
      <c r="C513" s="419"/>
      <c r="D513" s="349"/>
      <c r="E513" s="349"/>
      <c r="F513" s="350"/>
      <c r="G513" s="351"/>
      <c r="H513" s="352"/>
      <c r="I513" s="352"/>
      <c r="J513" s="382"/>
      <c r="K513" s="353"/>
      <c r="L513" s="353"/>
      <c r="M513" s="382"/>
      <c r="N513" s="353"/>
      <c r="O513" s="374"/>
    </row>
    <row r="514" spans="1:15">
      <c r="A514" s="347">
        <f t="shared" si="7"/>
        <v>510</v>
      </c>
      <c r="B514" s="354"/>
      <c r="C514" s="420"/>
      <c r="D514" s="355"/>
      <c r="E514" s="355"/>
      <c r="F514" s="356"/>
      <c r="G514" s="357"/>
      <c r="H514" s="358"/>
      <c r="I514" s="358"/>
      <c r="J514" s="383"/>
      <c r="K514" s="359"/>
      <c r="L514" s="359"/>
      <c r="M514" s="383"/>
      <c r="N514" s="359"/>
      <c r="O514" s="375"/>
    </row>
    <row r="515" spans="1:15">
      <c r="A515" s="346">
        <f t="shared" si="7"/>
        <v>511</v>
      </c>
      <c r="B515" s="360"/>
      <c r="C515" s="421"/>
      <c r="D515" s="361"/>
      <c r="E515" s="361"/>
      <c r="F515" s="362"/>
      <c r="G515" s="363"/>
      <c r="H515" s="364"/>
      <c r="I515" s="364"/>
      <c r="J515" s="384"/>
      <c r="K515" s="365"/>
      <c r="L515" s="365"/>
      <c r="M515" s="384"/>
      <c r="N515" s="365"/>
      <c r="O515" s="376"/>
    </row>
    <row r="516" spans="1:15">
      <c r="A516" s="346">
        <f t="shared" si="7"/>
        <v>512</v>
      </c>
      <c r="B516" s="366"/>
      <c r="C516" s="422"/>
      <c r="D516" s="367"/>
      <c r="E516" s="367"/>
      <c r="F516" s="368"/>
      <c r="G516" s="369"/>
      <c r="H516" s="370"/>
      <c r="I516" s="370"/>
      <c r="J516" s="385"/>
      <c r="K516" s="371"/>
      <c r="L516" s="371"/>
      <c r="M516" s="385"/>
      <c r="N516" s="371"/>
      <c r="O516" s="377"/>
    </row>
    <row r="517" spans="1:15">
      <c r="A517" s="347">
        <f t="shared" si="7"/>
        <v>513</v>
      </c>
      <c r="B517" s="348"/>
      <c r="C517" s="419"/>
      <c r="D517" s="349"/>
      <c r="E517" s="349"/>
      <c r="F517" s="350"/>
      <c r="G517" s="351"/>
      <c r="H517" s="352"/>
      <c r="I517" s="352"/>
      <c r="J517" s="382"/>
      <c r="K517" s="353"/>
      <c r="L517" s="353"/>
      <c r="M517" s="382"/>
      <c r="N517" s="353"/>
      <c r="O517" s="374"/>
    </row>
    <row r="518" spans="1:15">
      <c r="A518" s="347">
        <f t="shared" si="7"/>
        <v>514</v>
      </c>
      <c r="B518" s="354"/>
      <c r="C518" s="420"/>
      <c r="D518" s="355"/>
      <c r="E518" s="355"/>
      <c r="F518" s="356"/>
      <c r="G518" s="357"/>
      <c r="H518" s="358"/>
      <c r="I518" s="358"/>
      <c r="J518" s="383"/>
      <c r="K518" s="359"/>
      <c r="L518" s="359"/>
      <c r="M518" s="383"/>
      <c r="N518" s="359"/>
      <c r="O518" s="375"/>
    </row>
    <row r="519" spans="1:15">
      <c r="A519" s="346">
        <f t="shared" si="7"/>
        <v>515</v>
      </c>
      <c r="B519" s="360"/>
      <c r="C519" s="421"/>
      <c r="D519" s="361"/>
      <c r="E519" s="361"/>
      <c r="F519" s="362"/>
      <c r="G519" s="363"/>
      <c r="H519" s="364"/>
      <c r="I519" s="364"/>
      <c r="J519" s="384"/>
      <c r="K519" s="365"/>
      <c r="L519" s="365"/>
      <c r="M519" s="384"/>
      <c r="N519" s="365"/>
      <c r="O519" s="376"/>
    </row>
    <row r="520" spans="1:15">
      <c r="A520" s="346">
        <f t="shared" ref="A520:A583" si="8">A519+1</f>
        <v>516</v>
      </c>
      <c r="B520" s="366"/>
      <c r="C520" s="422"/>
      <c r="D520" s="367"/>
      <c r="E520" s="367"/>
      <c r="F520" s="368"/>
      <c r="G520" s="369"/>
      <c r="H520" s="370"/>
      <c r="I520" s="370"/>
      <c r="J520" s="385"/>
      <c r="K520" s="371"/>
      <c r="L520" s="371"/>
      <c r="M520" s="385"/>
      <c r="N520" s="371"/>
      <c r="O520" s="377"/>
    </row>
    <row r="521" spans="1:15">
      <c r="A521" s="347">
        <f t="shared" si="8"/>
        <v>517</v>
      </c>
      <c r="B521" s="348"/>
      <c r="C521" s="419"/>
      <c r="D521" s="349"/>
      <c r="E521" s="349"/>
      <c r="F521" s="350"/>
      <c r="G521" s="351"/>
      <c r="H521" s="352"/>
      <c r="I521" s="352"/>
      <c r="J521" s="382"/>
      <c r="K521" s="353"/>
      <c r="L521" s="353"/>
      <c r="M521" s="382"/>
      <c r="N521" s="353"/>
      <c r="O521" s="374"/>
    </row>
    <row r="522" spans="1:15">
      <c r="A522" s="347">
        <f t="shared" si="8"/>
        <v>518</v>
      </c>
      <c r="B522" s="354"/>
      <c r="C522" s="420"/>
      <c r="D522" s="355"/>
      <c r="E522" s="355"/>
      <c r="F522" s="356"/>
      <c r="G522" s="357"/>
      <c r="H522" s="358"/>
      <c r="I522" s="358"/>
      <c r="J522" s="383"/>
      <c r="K522" s="359"/>
      <c r="L522" s="359"/>
      <c r="M522" s="383"/>
      <c r="N522" s="359"/>
      <c r="O522" s="375"/>
    </row>
    <row r="523" spans="1:15">
      <c r="A523" s="346">
        <f t="shared" si="8"/>
        <v>519</v>
      </c>
      <c r="B523" s="360"/>
      <c r="C523" s="421"/>
      <c r="D523" s="361"/>
      <c r="E523" s="361"/>
      <c r="F523" s="362"/>
      <c r="G523" s="363"/>
      <c r="H523" s="364"/>
      <c r="I523" s="364"/>
      <c r="J523" s="384"/>
      <c r="K523" s="365"/>
      <c r="L523" s="365"/>
      <c r="M523" s="384"/>
      <c r="N523" s="365"/>
      <c r="O523" s="376"/>
    </row>
    <row r="524" spans="1:15">
      <c r="A524" s="346">
        <f t="shared" si="8"/>
        <v>520</v>
      </c>
      <c r="B524" s="366"/>
      <c r="C524" s="422"/>
      <c r="D524" s="367"/>
      <c r="E524" s="367"/>
      <c r="F524" s="368"/>
      <c r="G524" s="369"/>
      <c r="H524" s="370"/>
      <c r="I524" s="370"/>
      <c r="J524" s="385"/>
      <c r="K524" s="371"/>
      <c r="L524" s="371"/>
      <c r="M524" s="385"/>
      <c r="N524" s="371"/>
      <c r="O524" s="377"/>
    </row>
    <row r="525" spans="1:15">
      <c r="A525" s="347">
        <f t="shared" si="8"/>
        <v>521</v>
      </c>
      <c r="B525" s="348"/>
      <c r="C525" s="419"/>
      <c r="D525" s="349"/>
      <c r="E525" s="349"/>
      <c r="F525" s="350"/>
      <c r="G525" s="351"/>
      <c r="H525" s="352"/>
      <c r="I525" s="352"/>
      <c r="J525" s="382"/>
      <c r="K525" s="353"/>
      <c r="L525" s="353"/>
      <c r="M525" s="382"/>
      <c r="N525" s="353"/>
      <c r="O525" s="374"/>
    </row>
    <row r="526" spans="1:15">
      <c r="A526" s="347">
        <f t="shared" si="8"/>
        <v>522</v>
      </c>
      <c r="B526" s="354"/>
      <c r="C526" s="420"/>
      <c r="D526" s="355"/>
      <c r="E526" s="355"/>
      <c r="F526" s="356"/>
      <c r="G526" s="357"/>
      <c r="H526" s="358"/>
      <c r="I526" s="358"/>
      <c r="J526" s="383"/>
      <c r="K526" s="359"/>
      <c r="L526" s="359"/>
      <c r="M526" s="383"/>
      <c r="N526" s="359"/>
      <c r="O526" s="375"/>
    </row>
    <row r="527" spans="1:15">
      <c r="A527" s="346">
        <f t="shared" si="8"/>
        <v>523</v>
      </c>
      <c r="B527" s="360"/>
      <c r="C527" s="421"/>
      <c r="D527" s="361"/>
      <c r="E527" s="361"/>
      <c r="F527" s="362"/>
      <c r="G527" s="363"/>
      <c r="H527" s="364"/>
      <c r="I527" s="364"/>
      <c r="J527" s="384"/>
      <c r="K527" s="365"/>
      <c r="L527" s="365"/>
      <c r="M527" s="384"/>
      <c r="N527" s="365"/>
      <c r="O527" s="376"/>
    </row>
    <row r="528" spans="1:15">
      <c r="A528" s="346">
        <f t="shared" si="8"/>
        <v>524</v>
      </c>
      <c r="B528" s="366"/>
      <c r="C528" s="422"/>
      <c r="D528" s="367"/>
      <c r="E528" s="367"/>
      <c r="F528" s="368"/>
      <c r="G528" s="369"/>
      <c r="H528" s="370"/>
      <c r="I528" s="370"/>
      <c r="J528" s="385"/>
      <c r="K528" s="371"/>
      <c r="L528" s="371"/>
      <c r="M528" s="385"/>
      <c r="N528" s="371"/>
      <c r="O528" s="377"/>
    </row>
    <row r="529" spans="1:15">
      <c r="A529" s="347">
        <f t="shared" si="8"/>
        <v>525</v>
      </c>
      <c r="B529" s="348"/>
      <c r="C529" s="419"/>
      <c r="D529" s="349"/>
      <c r="E529" s="349"/>
      <c r="F529" s="350"/>
      <c r="G529" s="351"/>
      <c r="H529" s="352"/>
      <c r="I529" s="352"/>
      <c r="J529" s="382"/>
      <c r="K529" s="353"/>
      <c r="L529" s="353"/>
      <c r="M529" s="382"/>
      <c r="N529" s="353"/>
      <c r="O529" s="374"/>
    </row>
    <row r="530" spans="1:15">
      <c r="A530" s="347">
        <f t="shared" si="8"/>
        <v>526</v>
      </c>
      <c r="B530" s="354"/>
      <c r="C530" s="420"/>
      <c r="D530" s="355"/>
      <c r="E530" s="355"/>
      <c r="F530" s="356"/>
      <c r="G530" s="357"/>
      <c r="H530" s="358"/>
      <c r="I530" s="358"/>
      <c r="J530" s="383"/>
      <c r="K530" s="359"/>
      <c r="L530" s="359"/>
      <c r="M530" s="383"/>
      <c r="N530" s="359"/>
      <c r="O530" s="375"/>
    </row>
    <row r="531" spans="1:15">
      <c r="A531" s="346">
        <f t="shared" si="8"/>
        <v>527</v>
      </c>
      <c r="B531" s="360"/>
      <c r="C531" s="421"/>
      <c r="D531" s="361"/>
      <c r="E531" s="361"/>
      <c r="F531" s="362"/>
      <c r="G531" s="363"/>
      <c r="H531" s="364"/>
      <c r="I531" s="364"/>
      <c r="J531" s="384"/>
      <c r="K531" s="365"/>
      <c r="L531" s="365"/>
      <c r="M531" s="384"/>
      <c r="N531" s="365"/>
      <c r="O531" s="376"/>
    </row>
    <row r="532" spans="1:15">
      <c r="A532" s="346">
        <f t="shared" si="8"/>
        <v>528</v>
      </c>
      <c r="B532" s="366"/>
      <c r="C532" s="422"/>
      <c r="D532" s="367"/>
      <c r="E532" s="367"/>
      <c r="F532" s="368"/>
      <c r="G532" s="369"/>
      <c r="H532" s="370"/>
      <c r="I532" s="370"/>
      <c r="J532" s="385"/>
      <c r="K532" s="371"/>
      <c r="L532" s="371"/>
      <c r="M532" s="385"/>
      <c r="N532" s="371"/>
      <c r="O532" s="377"/>
    </row>
    <row r="533" spans="1:15">
      <c r="A533" s="347">
        <f t="shared" si="8"/>
        <v>529</v>
      </c>
      <c r="B533" s="348"/>
      <c r="C533" s="419"/>
      <c r="D533" s="349"/>
      <c r="E533" s="349"/>
      <c r="F533" s="350"/>
      <c r="G533" s="351"/>
      <c r="H533" s="352"/>
      <c r="I533" s="352"/>
      <c r="J533" s="382"/>
      <c r="K533" s="353"/>
      <c r="L533" s="353"/>
      <c r="M533" s="382"/>
      <c r="N533" s="353"/>
      <c r="O533" s="374"/>
    </row>
    <row r="534" spans="1:15">
      <c r="A534" s="347">
        <f t="shared" si="8"/>
        <v>530</v>
      </c>
      <c r="B534" s="354"/>
      <c r="C534" s="420"/>
      <c r="D534" s="355"/>
      <c r="E534" s="355"/>
      <c r="F534" s="356"/>
      <c r="G534" s="357"/>
      <c r="H534" s="358"/>
      <c r="I534" s="358"/>
      <c r="J534" s="383"/>
      <c r="K534" s="359"/>
      <c r="L534" s="359"/>
      <c r="M534" s="383"/>
      <c r="N534" s="359"/>
      <c r="O534" s="375"/>
    </row>
    <row r="535" spans="1:15">
      <c r="A535" s="346">
        <f t="shared" si="8"/>
        <v>531</v>
      </c>
      <c r="B535" s="360"/>
      <c r="C535" s="421"/>
      <c r="D535" s="361"/>
      <c r="E535" s="361"/>
      <c r="F535" s="362"/>
      <c r="G535" s="363"/>
      <c r="H535" s="364"/>
      <c r="I535" s="364"/>
      <c r="J535" s="384"/>
      <c r="K535" s="365"/>
      <c r="L535" s="365"/>
      <c r="M535" s="384"/>
      <c r="N535" s="365"/>
      <c r="O535" s="376"/>
    </row>
    <row r="536" spans="1:15">
      <c r="A536" s="346">
        <f t="shared" si="8"/>
        <v>532</v>
      </c>
      <c r="B536" s="366"/>
      <c r="C536" s="422"/>
      <c r="D536" s="367"/>
      <c r="E536" s="367"/>
      <c r="F536" s="368"/>
      <c r="G536" s="369"/>
      <c r="H536" s="370"/>
      <c r="I536" s="370"/>
      <c r="J536" s="385"/>
      <c r="K536" s="371"/>
      <c r="L536" s="371"/>
      <c r="M536" s="385"/>
      <c r="N536" s="371"/>
      <c r="O536" s="377"/>
    </row>
    <row r="537" spans="1:15">
      <c r="A537" s="347">
        <f t="shared" si="8"/>
        <v>533</v>
      </c>
      <c r="B537" s="348"/>
      <c r="C537" s="419"/>
      <c r="D537" s="349"/>
      <c r="E537" s="349"/>
      <c r="F537" s="350"/>
      <c r="G537" s="351"/>
      <c r="H537" s="352"/>
      <c r="I537" s="352"/>
      <c r="J537" s="382"/>
      <c r="K537" s="353"/>
      <c r="L537" s="353"/>
      <c r="M537" s="382"/>
      <c r="N537" s="353"/>
      <c r="O537" s="374"/>
    </row>
    <row r="538" spans="1:15">
      <c r="A538" s="347">
        <f t="shared" si="8"/>
        <v>534</v>
      </c>
      <c r="B538" s="354"/>
      <c r="C538" s="420"/>
      <c r="D538" s="355"/>
      <c r="E538" s="355"/>
      <c r="F538" s="356"/>
      <c r="G538" s="357"/>
      <c r="H538" s="358"/>
      <c r="I538" s="358"/>
      <c r="J538" s="383"/>
      <c r="K538" s="359"/>
      <c r="L538" s="359"/>
      <c r="M538" s="383"/>
      <c r="N538" s="359"/>
      <c r="O538" s="375"/>
    </row>
    <row r="539" spans="1:15">
      <c r="A539" s="346">
        <f t="shared" si="8"/>
        <v>535</v>
      </c>
      <c r="B539" s="360"/>
      <c r="C539" s="421"/>
      <c r="D539" s="361"/>
      <c r="E539" s="361"/>
      <c r="F539" s="362"/>
      <c r="G539" s="363"/>
      <c r="H539" s="364"/>
      <c r="I539" s="364"/>
      <c r="J539" s="384"/>
      <c r="K539" s="365"/>
      <c r="L539" s="365"/>
      <c r="M539" s="384"/>
      <c r="N539" s="365"/>
      <c r="O539" s="376"/>
    </row>
    <row r="540" spans="1:15">
      <c r="A540" s="346">
        <f t="shared" si="8"/>
        <v>536</v>
      </c>
      <c r="B540" s="366"/>
      <c r="C540" s="422"/>
      <c r="D540" s="367"/>
      <c r="E540" s="367"/>
      <c r="F540" s="368"/>
      <c r="G540" s="369"/>
      <c r="H540" s="370"/>
      <c r="I540" s="370"/>
      <c r="J540" s="385"/>
      <c r="K540" s="371"/>
      <c r="L540" s="371"/>
      <c r="M540" s="385"/>
      <c r="N540" s="371"/>
      <c r="O540" s="377"/>
    </row>
    <row r="541" spans="1:15">
      <c r="A541" s="347">
        <f t="shared" si="8"/>
        <v>537</v>
      </c>
      <c r="B541" s="348"/>
      <c r="C541" s="419"/>
      <c r="D541" s="349"/>
      <c r="E541" s="349"/>
      <c r="F541" s="350"/>
      <c r="G541" s="351"/>
      <c r="H541" s="352"/>
      <c r="I541" s="352"/>
      <c r="J541" s="382"/>
      <c r="K541" s="353"/>
      <c r="L541" s="353"/>
      <c r="M541" s="382"/>
      <c r="N541" s="353"/>
      <c r="O541" s="374"/>
    </row>
    <row r="542" spans="1:15">
      <c r="A542" s="347">
        <f t="shared" si="8"/>
        <v>538</v>
      </c>
      <c r="B542" s="354"/>
      <c r="C542" s="420"/>
      <c r="D542" s="355"/>
      <c r="E542" s="355"/>
      <c r="F542" s="356"/>
      <c r="G542" s="357"/>
      <c r="H542" s="358"/>
      <c r="I542" s="358"/>
      <c r="J542" s="383"/>
      <c r="K542" s="359"/>
      <c r="L542" s="359"/>
      <c r="M542" s="383"/>
      <c r="N542" s="359"/>
      <c r="O542" s="375"/>
    </row>
    <row r="543" spans="1:15">
      <c r="A543" s="346">
        <f t="shared" si="8"/>
        <v>539</v>
      </c>
      <c r="B543" s="360"/>
      <c r="C543" s="421"/>
      <c r="D543" s="361"/>
      <c r="E543" s="361"/>
      <c r="F543" s="362"/>
      <c r="G543" s="363"/>
      <c r="H543" s="364"/>
      <c r="I543" s="364"/>
      <c r="J543" s="384"/>
      <c r="K543" s="365"/>
      <c r="L543" s="365"/>
      <c r="M543" s="384"/>
      <c r="N543" s="365"/>
      <c r="O543" s="376"/>
    </row>
    <row r="544" spans="1:15">
      <c r="A544" s="346">
        <f t="shared" si="8"/>
        <v>540</v>
      </c>
      <c r="B544" s="366"/>
      <c r="C544" s="422"/>
      <c r="D544" s="367"/>
      <c r="E544" s="367"/>
      <c r="F544" s="368"/>
      <c r="G544" s="369"/>
      <c r="H544" s="370"/>
      <c r="I544" s="370"/>
      <c r="J544" s="385"/>
      <c r="K544" s="371"/>
      <c r="L544" s="371"/>
      <c r="M544" s="385"/>
      <c r="N544" s="371"/>
      <c r="O544" s="377"/>
    </row>
    <row r="545" spans="1:15">
      <c r="A545" s="347">
        <f t="shared" si="8"/>
        <v>541</v>
      </c>
      <c r="B545" s="348"/>
      <c r="C545" s="419"/>
      <c r="D545" s="349"/>
      <c r="E545" s="349"/>
      <c r="F545" s="350"/>
      <c r="G545" s="351"/>
      <c r="H545" s="352"/>
      <c r="I545" s="352"/>
      <c r="J545" s="382"/>
      <c r="K545" s="353"/>
      <c r="L545" s="353"/>
      <c r="M545" s="382"/>
      <c r="N545" s="353"/>
      <c r="O545" s="374"/>
    </row>
    <row r="546" spans="1:15">
      <c r="A546" s="347">
        <f t="shared" si="8"/>
        <v>542</v>
      </c>
      <c r="B546" s="354"/>
      <c r="C546" s="420"/>
      <c r="D546" s="355"/>
      <c r="E546" s="355"/>
      <c r="F546" s="356"/>
      <c r="G546" s="357"/>
      <c r="H546" s="358"/>
      <c r="I546" s="358"/>
      <c r="J546" s="383"/>
      <c r="K546" s="359"/>
      <c r="L546" s="359"/>
      <c r="M546" s="383"/>
      <c r="N546" s="359"/>
      <c r="O546" s="375"/>
    </row>
    <row r="547" spans="1:15">
      <c r="A547" s="346">
        <f t="shared" si="8"/>
        <v>543</v>
      </c>
      <c r="B547" s="360"/>
      <c r="C547" s="421"/>
      <c r="D547" s="361"/>
      <c r="E547" s="361"/>
      <c r="F547" s="362"/>
      <c r="G547" s="363"/>
      <c r="H547" s="364"/>
      <c r="I547" s="364"/>
      <c r="J547" s="384"/>
      <c r="K547" s="365"/>
      <c r="L547" s="365"/>
      <c r="M547" s="384"/>
      <c r="N547" s="365"/>
      <c r="O547" s="376"/>
    </row>
    <row r="548" spans="1:15">
      <c r="A548" s="346">
        <f t="shared" si="8"/>
        <v>544</v>
      </c>
      <c r="B548" s="366"/>
      <c r="C548" s="422"/>
      <c r="D548" s="367"/>
      <c r="E548" s="367"/>
      <c r="F548" s="368"/>
      <c r="G548" s="369"/>
      <c r="H548" s="370"/>
      <c r="I548" s="370"/>
      <c r="J548" s="385"/>
      <c r="K548" s="371"/>
      <c r="L548" s="371"/>
      <c r="M548" s="385"/>
      <c r="N548" s="371"/>
      <c r="O548" s="377"/>
    </row>
    <row r="549" spans="1:15">
      <c r="A549" s="347">
        <f t="shared" si="8"/>
        <v>545</v>
      </c>
      <c r="B549" s="348"/>
      <c r="C549" s="419"/>
      <c r="D549" s="349"/>
      <c r="E549" s="349"/>
      <c r="F549" s="350"/>
      <c r="G549" s="351"/>
      <c r="H549" s="352"/>
      <c r="I549" s="352"/>
      <c r="J549" s="382"/>
      <c r="K549" s="353"/>
      <c r="L549" s="353"/>
      <c r="M549" s="382"/>
      <c r="N549" s="353"/>
      <c r="O549" s="374"/>
    </row>
    <row r="550" spans="1:15">
      <c r="A550" s="347">
        <f t="shared" si="8"/>
        <v>546</v>
      </c>
      <c r="B550" s="354"/>
      <c r="C550" s="420"/>
      <c r="D550" s="355"/>
      <c r="E550" s="355"/>
      <c r="F550" s="356"/>
      <c r="G550" s="357"/>
      <c r="H550" s="358"/>
      <c r="I550" s="358"/>
      <c r="J550" s="383"/>
      <c r="K550" s="359"/>
      <c r="L550" s="359"/>
      <c r="M550" s="383"/>
      <c r="N550" s="359"/>
      <c r="O550" s="375"/>
    </row>
    <row r="551" spans="1:15">
      <c r="A551" s="346">
        <f t="shared" si="8"/>
        <v>547</v>
      </c>
      <c r="B551" s="360"/>
      <c r="C551" s="421"/>
      <c r="D551" s="361"/>
      <c r="E551" s="361"/>
      <c r="F551" s="362"/>
      <c r="G551" s="363"/>
      <c r="H551" s="364"/>
      <c r="I551" s="364"/>
      <c r="J551" s="384"/>
      <c r="K551" s="365"/>
      <c r="L551" s="365"/>
      <c r="M551" s="384"/>
      <c r="N551" s="365"/>
      <c r="O551" s="376"/>
    </row>
    <row r="552" spans="1:15">
      <c r="A552" s="346">
        <f t="shared" si="8"/>
        <v>548</v>
      </c>
      <c r="B552" s="366"/>
      <c r="C552" s="422"/>
      <c r="D552" s="367"/>
      <c r="E552" s="367"/>
      <c r="F552" s="368"/>
      <c r="G552" s="369"/>
      <c r="H552" s="370"/>
      <c r="I552" s="370"/>
      <c r="J552" s="385"/>
      <c r="K552" s="371"/>
      <c r="L552" s="371"/>
      <c r="M552" s="385"/>
      <c r="N552" s="371"/>
      <c r="O552" s="377"/>
    </row>
    <row r="553" spans="1:15">
      <c r="A553" s="347">
        <f t="shared" si="8"/>
        <v>549</v>
      </c>
      <c r="B553" s="348"/>
      <c r="C553" s="419"/>
      <c r="D553" s="349"/>
      <c r="E553" s="349"/>
      <c r="F553" s="350"/>
      <c r="G553" s="351"/>
      <c r="H553" s="352"/>
      <c r="I553" s="352"/>
      <c r="J553" s="382"/>
      <c r="K553" s="353"/>
      <c r="L553" s="353"/>
      <c r="M553" s="382"/>
      <c r="N553" s="353"/>
      <c r="O553" s="374"/>
    </row>
    <row r="554" spans="1:15">
      <c r="A554" s="347">
        <f t="shared" si="8"/>
        <v>550</v>
      </c>
      <c r="B554" s="354"/>
      <c r="C554" s="420"/>
      <c r="D554" s="355"/>
      <c r="E554" s="355"/>
      <c r="F554" s="356"/>
      <c r="G554" s="357"/>
      <c r="H554" s="358"/>
      <c r="I554" s="358"/>
      <c r="J554" s="383"/>
      <c r="K554" s="359"/>
      <c r="L554" s="359"/>
      <c r="M554" s="383"/>
      <c r="N554" s="359"/>
      <c r="O554" s="375"/>
    </row>
    <row r="555" spans="1:15">
      <c r="A555" s="346">
        <f t="shared" si="8"/>
        <v>551</v>
      </c>
      <c r="B555" s="360"/>
      <c r="C555" s="421"/>
      <c r="D555" s="361"/>
      <c r="E555" s="361"/>
      <c r="F555" s="362"/>
      <c r="G555" s="363"/>
      <c r="H555" s="364"/>
      <c r="I555" s="364"/>
      <c r="J555" s="384"/>
      <c r="K555" s="365"/>
      <c r="L555" s="365"/>
      <c r="M555" s="384"/>
      <c r="N555" s="365"/>
      <c r="O555" s="376"/>
    </row>
    <row r="556" spans="1:15">
      <c r="A556" s="346">
        <f t="shared" si="8"/>
        <v>552</v>
      </c>
      <c r="B556" s="366"/>
      <c r="C556" s="422"/>
      <c r="D556" s="367"/>
      <c r="E556" s="367"/>
      <c r="F556" s="368"/>
      <c r="G556" s="369"/>
      <c r="H556" s="370"/>
      <c r="I556" s="370"/>
      <c r="J556" s="385"/>
      <c r="K556" s="371"/>
      <c r="L556" s="371"/>
      <c r="M556" s="385"/>
      <c r="N556" s="371"/>
      <c r="O556" s="377"/>
    </row>
    <row r="557" spans="1:15">
      <c r="A557" s="347">
        <f t="shared" si="8"/>
        <v>553</v>
      </c>
      <c r="B557" s="348"/>
      <c r="C557" s="419"/>
      <c r="D557" s="349"/>
      <c r="E557" s="349"/>
      <c r="F557" s="350"/>
      <c r="G557" s="351"/>
      <c r="H557" s="352"/>
      <c r="I557" s="352"/>
      <c r="J557" s="382"/>
      <c r="K557" s="353"/>
      <c r="L557" s="353"/>
      <c r="M557" s="382"/>
      <c r="N557" s="353"/>
      <c r="O557" s="374"/>
    </row>
    <row r="558" spans="1:15">
      <c r="A558" s="347">
        <f t="shared" si="8"/>
        <v>554</v>
      </c>
      <c r="B558" s="354"/>
      <c r="C558" s="420"/>
      <c r="D558" s="355"/>
      <c r="E558" s="355"/>
      <c r="F558" s="356"/>
      <c r="G558" s="357"/>
      <c r="H558" s="358"/>
      <c r="I558" s="358"/>
      <c r="J558" s="383"/>
      <c r="K558" s="359"/>
      <c r="L558" s="359"/>
      <c r="M558" s="383"/>
      <c r="N558" s="359"/>
      <c r="O558" s="375"/>
    </row>
    <row r="559" spans="1:15">
      <c r="A559" s="346">
        <f t="shared" si="8"/>
        <v>555</v>
      </c>
      <c r="B559" s="360"/>
      <c r="C559" s="421"/>
      <c r="D559" s="361"/>
      <c r="E559" s="361"/>
      <c r="F559" s="362"/>
      <c r="G559" s="363"/>
      <c r="H559" s="364"/>
      <c r="I559" s="364"/>
      <c r="J559" s="384"/>
      <c r="K559" s="365"/>
      <c r="L559" s="365"/>
      <c r="M559" s="384"/>
      <c r="N559" s="365"/>
      <c r="O559" s="376"/>
    </row>
    <row r="560" spans="1:15">
      <c r="A560" s="346">
        <f t="shared" si="8"/>
        <v>556</v>
      </c>
      <c r="B560" s="366"/>
      <c r="C560" s="422"/>
      <c r="D560" s="367"/>
      <c r="E560" s="367"/>
      <c r="F560" s="368"/>
      <c r="G560" s="369"/>
      <c r="H560" s="370"/>
      <c r="I560" s="370"/>
      <c r="J560" s="385"/>
      <c r="K560" s="371"/>
      <c r="L560" s="371"/>
      <c r="M560" s="385"/>
      <c r="N560" s="371"/>
      <c r="O560" s="377"/>
    </row>
    <row r="561" spans="1:15">
      <c r="A561" s="347">
        <f t="shared" si="8"/>
        <v>557</v>
      </c>
      <c r="B561" s="348"/>
      <c r="C561" s="419"/>
      <c r="D561" s="349"/>
      <c r="E561" s="349"/>
      <c r="F561" s="350"/>
      <c r="G561" s="351"/>
      <c r="H561" s="352"/>
      <c r="I561" s="352"/>
      <c r="J561" s="382"/>
      <c r="K561" s="353"/>
      <c r="L561" s="353"/>
      <c r="M561" s="382"/>
      <c r="N561" s="353"/>
      <c r="O561" s="374"/>
    </row>
    <row r="562" spans="1:15">
      <c r="A562" s="347">
        <f t="shared" si="8"/>
        <v>558</v>
      </c>
      <c r="B562" s="354"/>
      <c r="C562" s="420"/>
      <c r="D562" s="355"/>
      <c r="E562" s="355"/>
      <c r="F562" s="356"/>
      <c r="G562" s="357"/>
      <c r="H562" s="358"/>
      <c r="I562" s="358"/>
      <c r="J562" s="383"/>
      <c r="K562" s="359"/>
      <c r="L562" s="359"/>
      <c r="M562" s="383"/>
      <c r="N562" s="359"/>
      <c r="O562" s="375"/>
    </row>
    <row r="563" spans="1:15">
      <c r="A563" s="346">
        <f t="shared" si="8"/>
        <v>559</v>
      </c>
      <c r="B563" s="360"/>
      <c r="C563" s="421"/>
      <c r="D563" s="361"/>
      <c r="E563" s="361"/>
      <c r="F563" s="362"/>
      <c r="G563" s="363"/>
      <c r="H563" s="364"/>
      <c r="I563" s="364"/>
      <c r="J563" s="384"/>
      <c r="K563" s="365"/>
      <c r="L563" s="365"/>
      <c r="M563" s="384"/>
      <c r="N563" s="365"/>
      <c r="O563" s="376"/>
    </row>
    <row r="564" spans="1:15">
      <c r="A564" s="346">
        <f t="shared" si="8"/>
        <v>560</v>
      </c>
      <c r="B564" s="366"/>
      <c r="C564" s="422"/>
      <c r="D564" s="367"/>
      <c r="E564" s="367"/>
      <c r="F564" s="368"/>
      <c r="G564" s="369"/>
      <c r="H564" s="370"/>
      <c r="I564" s="370"/>
      <c r="J564" s="385"/>
      <c r="K564" s="371"/>
      <c r="L564" s="371"/>
      <c r="M564" s="385"/>
      <c r="N564" s="371"/>
      <c r="O564" s="377"/>
    </row>
    <row r="565" spans="1:15">
      <c r="A565" s="347">
        <f t="shared" si="8"/>
        <v>561</v>
      </c>
      <c r="B565" s="348"/>
      <c r="C565" s="419"/>
      <c r="D565" s="349"/>
      <c r="E565" s="349"/>
      <c r="F565" s="350"/>
      <c r="G565" s="351"/>
      <c r="H565" s="352"/>
      <c r="I565" s="352"/>
      <c r="J565" s="382"/>
      <c r="K565" s="353"/>
      <c r="L565" s="353"/>
      <c r="M565" s="382"/>
      <c r="N565" s="353"/>
      <c r="O565" s="374"/>
    </row>
    <row r="566" spans="1:15">
      <c r="A566" s="347">
        <f t="shared" si="8"/>
        <v>562</v>
      </c>
      <c r="B566" s="354"/>
      <c r="C566" s="420"/>
      <c r="D566" s="355"/>
      <c r="E566" s="355"/>
      <c r="F566" s="356"/>
      <c r="G566" s="357"/>
      <c r="H566" s="358"/>
      <c r="I566" s="358"/>
      <c r="J566" s="383"/>
      <c r="K566" s="359"/>
      <c r="L566" s="359"/>
      <c r="M566" s="383"/>
      <c r="N566" s="359"/>
      <c r="O566" s="375"/>
    </row>
    <row r="567" spans="1:15">
      <c r="A567" s="346">
        <f t="shared" si="8"/>
        <v>563</v>
      </c>
      <c r="B567" s="360"/>
      <c r="C567" s="421"/>
      <c r="D567" s="361"/>
      <c r="E567" s="361"/>
      <c r="F567" s="362"/>
      <c r="G567" s="363"/>
      <c r="H567" s="364"/>
      <c r="I567" s="364"/>
      <c r="J567" s="384"/>
      <c r="K567" s="365"/>
      <c r="L567" s="365"/>
      <c r="M567" s="384"/>
      <c r="N567" s="365"/>
      <c r="O567" s="376"/>
    </row>
    <row r="568" spans="1:15">
      <c r="A568" s="346">
        <f t="shared" si="8"/>
        <v>564</v>
      </c>
      <c r="B568" s="366"/>
      <c r="C568" s="422"/>
      <c r="D568" s="367"/>
      <c r="E568" s="367"/>
      <c r="F568" s="368"/>
      <c r="G568" s="369"/>
      <c r="H568" s="370"/>
      <c r="I568" s="370"/>
      <c r="J568" s="385"/>
      <c r="K568" s="371"/>
      <c r="L568" s="371"/>
      <c r="M568" s="385"/>
      <c r="N568" s="371"/>
      <c r="O568" s="377"/>
    </row>
    <row r="569" spans="1:15">
      <c r="A569" s="347">
        <f t="shared" si="8"/>
        <v>565</v>
      </c>
      <c r="B569" s="348"/>
      <c r="C569" s="419"/>
      <c r="D569" s="349"/>
      <c r="E569" s="349"/>
      <c r="F569" s="350"/>
      <c r="G569" s="351"/>
      <c r="H569" s="352"/>
      <c r="I569" s="352"/>
      <c r="J569" s="382"/>
      <c r="K569" s="353"/>
      <c r="L569" s="353"/>
      <c r="M569" s="382"/>
      <c r="N569" s="353"/>
      <c r="O569" s="374"/>
    </row>
    <row r="570" spans="1:15">
      <c r="A570" s="347">
        <f t="shared" si="8"/>
        <v>566</v>
      </c>
      <c r="B570" s="354"/>
      <c r="C570" s="420"/>
      <c r="D570" s="355"/>
      <c r="E570" s="355"/>
      <c r="F570" s="356"/>
      <c r="G570" s="357"/>
      <c r="H570" s="358"/>
      <c r="I570" s="358"/>
      <c r="J570" s="383"/>
      <c r="K570" s="359"/>
      <c r="L570" s="359"/>
      <c r="M570" s="383"/>
      <c r="N570" s="359"/>
      <c r="O570" s="375"/>
    </row>
    <row r="571" spans="1:15">
      <c r="A571" s="346">
        <f t="shared" si="8"/>
        <v>567</v>
      </c>
      <c r="B571" s="360"/>
      <c r="C571" s="421"/>
      <c r="D571" s="361"/>
      <c r="E571" s="361"/>
      <c r="F571" s="362"/>
      <c r="G571" s="363"/>
      <c r="H571" s="364"/>
      <c r="I571" s="364"/>
      <c r="J571" s="384"/>
      <c r="K571" s="365"/>
      <c r="L571" s="365"/>
      <c r="M571" s="384"/>
      <c r="N571" s="365"/>
      <c r="O571" s="376"/>
    </row>
    <row r="572" spans="1:15">
      <c r="A572" s="346">
        <f t="shared" si="8"/>
        <v>568</v>
      </c>
      <c r="B572" s="366"/>
      <c r="C572" s="422"/>
      <c r="D572" s="367"/>
      <c r="E572" s="367"/>
      <c r="F572" s="368"/>
      <c r="G572" s="369"/>
      <c r="H572" s="370"/>
      <c r="I572" s="370"/>
      <c r="J572" s="385"/>
      <c r="K572" s="371"/>
      <c r="L572" s="371"/>
      <c r="M572" s="385"/>
      <c r="N572" s="371"/>
      <c r="O572" s="377"/>
    </row>
    <row r="573" spans="1:15">
      <c r="A573" s="347">
        <f t="shared" si="8"/>
        <v>569</v>
      </c>
      <c r="B573" s="348"/>
      <c r="C573" s="419"/>
      <c r="D573" s="349"/>
      <c r="E573" s="349"/>
      <c r="F573" s="350"/>
      <c r="G573" s="351"/>
      <c r="H573" s="352"/>
      <c r="I573" s="352"/>
      <c r="J573" s="382"/>
      <c r="K573" s="353"/>
      <c r="L573" s="353"/>
      <c r="M573" s="382"/>
      <c r="N573" s="353"/>
      <c r="O573" s="374"/>
    </row>
    <row r="574" spans="1:15">
      <c r="A574" s="347">
        <f t="shared" si="8"/>
        <v>570</v>
      </c>
      <c r="B574" s="354"/>
      <c r="C574" s="420"/>
      <c r="D574" s="355"/>
      <c r="E574" s="355"/>
      <c r="F574" s="356"/>
      <c r="G574" s="357"/>
      <c r="H574" s="358"/>
      <c r="I574" s="358"/>
      <c r="J574" s="383"/>
      <c r="K574" s="359"/>
      <c r="L574" s="359"/>
      <c r="M574" s="383"/>
      <c r="N574" s="359"/>
      <c r="O574" s="375"/>
    </row>
    <row r="575" spans="1:15">
      <c r="A575" s="346">
        <f t="shared" si="8"/>
        <v>571</v>
      </c>
      <c r="B575" s="360"/>
      <c r="C575" s="421"/>
      <c r="D575" s="361"/>
      <c r="E575" s="361"/>
      <c r="F575" s="362"/>
      <c r="G575" s="363"/>
      <c r="H575" s="364"/>
      <c r="I575" s="364"/>
      <c r="J575" s="384"/>
      <c r="K575" s="365"/>
      <c r="L575" s="365"/>
      <c r="M575" s="384"/>
      <c r="N575" s="365"/>
      <c r="O575" s="376"/>
    </row>
    <row r="576" spans="1:15">
      <c r="A576" s="346">
        <f t="shared" si="8"/>
        <v>572</v>
      </c>
      <c r="B576" s="366"/>
      <c r="C576" s="422"/>
      <c r="D576" s="367"/>
      <c r="E576" s="367"/>
      <c r="F576" s="368"/>
      <c r="G576" s="369"/>
      <c r="H576" s="370"/>
      <c r="I576" s="370"/>
      <c r="J576" s="385"/>
      <c r="K576" s="371"/>
      <c r="L576" s="371"/>
      <c r="M576" s="385"/>
      <c r="N576" s="371"/>
      <c r="O576" s="377"/>
    </row>
    <row r="577" spans="1:15">
      <c r="A577" s="347">
        <f t="shared" si="8"/>
        <v>573</v>
      </c>
      <c r="B577" s="348"/>
      <c r="C577" s="419"/>
      <c r="D577" s="349"/>
      <c r="E577" s="349"/>
      <c r="F577" s="350"/>
      <c r="G577" s="351"/>
      <c r="H577" s="352"/>
      <c r="I577" s="352"/>
      <c r="J577" s="382"/>
      <c r="K577" s="353"/>
      <c r="L577" s="353"/>
      <c r="M577" s="382"/>
      <c r="N577" s="353"/>
      <c r="O577" s="374"/>
    </row>
    <row r="578" spans="1:15">
      <c r="A578" s="347">
        <f t="shared" si="8"/>
        <v>574</v>
      </c>
      <c r="B578" s="354"/>
      <c r="C578" s="420"/>
      <c r="D578" s="355"/>
      <c r="E578" s="355"/>
      <c r="F578" s="356"/>
      <c r="G578" s="357"/>
      <c r="H578" s="358"/>
      <c r="I578" s="358"/>
      <c r="J578" s="383"/>
      <c r="K578" s="359"/>
      <c r="L578" s="359"/>
      <c r="M578" s="383"/>
      <c r="N578" s="359"/>
      <c r="O578" s="375"/>
    </row>
    <row r="579" spans="1:15">
      <c r="A579" s="346">
        <f t="shared" si="8"/>
        <v>575</v>
      </c>
      <c r="B579" s="360"/>
      <c r="C579" s="421"/>
      <c r="D579" s="361"/>
      <c r="E579" s="361"/>
      <c r="F579" s="362"/>
      <c r="G579" s="363"/>
      <c r="H579" s="364"/>
      <c r="I579" s="364"/>
      <c r="J579" s="384"/>
      <c r="K579" s="365"/>
      <c r="L579" s="365"/>
      <c r="M579" s="384"/>
      <c r="N579" s="365"/>
      <c r="O579" s="376"/>
    </row>
    <row r="580" spans="1:15">
      <c r="A580" s="346">
        <f t="shared" si="8"/>
        <v>576</v>
      </c>
      <c r="B580" s="366"/>
      <c r="C580" s="422"/>
      <c r="D580" s="367"/>
      <c r="E580" s="367"/>
      <c r="F580" s="368"/>
      <c r="G580" s="369"/>
      <c r="H580" s="370"/>
      <c r="I580" s="370"/>
      <c r="J580" s="385"/>
      <c r="K580" s="371"/>
      <c r="L580" s="371"/>
      <c r="M580" s="385"/>
      <c r="N580" s="371"/>
      <c r="O580" s="377"/>
    </row>
    <row r="581" spans="1:15">
      <c r="A581" s="347">
        <f t="shared" si="8"/>
        <v>577</v>
      </c>
      <c r="B581" s="348"/>
      <c r="C581" s="419"/>
      <c r="D581" s="349"/>
      <c r="E581" s="349"/>
      <c r="F581" s="350"/>
      <c r="G581" s="351"/>
      <c r="H581" s="352"/>
      <c r="I581" s="352"/>
      <c r="J581" s="382"/>
      <c r="K581" s="353"/>
      <c r="L581" s="353"/>
      <c r="M581" s="382"/>
      <c r="N581" s="353"/>
      <c r="O581" s="374"/>
    </row>
    <row r="582" spans="1:15">
      <c r="A582" s="347">
        <f t="shared" si="8"/>
        <v>578</v>
      </c>
      <c r="B582" s="354"/>
      <c r="C582" s="420"/>
      <c r="D582" s="355"/>
      <c r="E582" s="355"/>
      <c r="F582" s="356"/>
      <c r="G582" s="357"/>
      <c r="H582" s="358"/>
      <c r="I582" s="358"/>
      <c r="J582" s="383"/>
      <c r="K582" s="359"/>
      <c r="L582" s="359"/>
      <c r="M582" s="383"/>
      <c r="N582" s="359"/>
      <c r="O582" s="375"/>
    </row>
    <row r="583" spans="1:15">
      <c r="A583" s="346">
        <f t="shared" si="8"/>
        <v>579</v>
      </c>
      <c r="B583" s="360"/>
      <c r="C583" s="421"/>
      <c r="D583" s="361"/>
      <c r="E583" s="361"/>
      <c r="F583" s="362"/>
      <c r="G583" s="363"/>
      <c r="H583" s="364"/>
      <c r="I583" s="364"/>
      <c r="J583" s="384"/>
      <c r="K583" s="365"/>
      <c r="L583" s="365"/>
      <c r="M583" s="384"/>
      <c r="N583" s="365"/>
      <c r="O583" s="376"/>
    </row>
    <row r="584" spans="1:15">
      <c r="A584" s="346">
        <f t="shared" ref="A584:A647" si="9">A583+1</f>
        <v>580</v>
      </c>
      <c r="B584" s="366"/>
      <c r="C584" s="422"/>
      <c r="D584" s="367"/>
      <c r="E584" s="367"/>
      <c r="F584" s="368"/>
      <c r="G584" s="369"/>
      <c r="H584" s="370"/>
      <c r="I584" s="370"/>
      <c r="J584" s="385"/>
      <c r="K584" s="371"/>
      <c r="L584" s="371"/>
      <c r="M584" s="385"/>
      <c r="N584" s="371"/>
      <c r="O584" s="377"/>
    </row>
    <row r="585" spans="1:15">
      <c r="A585" s="347">
        <f t="shared" si="9"/>
        <v>581</v>
      </c>
      <c r="B585" s="348"/>
      <c r="C585" s="419"/>
      <c r="D585" s="349"/>
      <c r="E585" s="349"/>
      <c r="F585" s="350"/>
      <c r="G585" s="351"/>
      <c r="H585" s="352"/>
      <c r="I585" s="352"/>
      <c r="J585" s="382"/>
      <c r="K585" s="353"/>
      <c r="L585" s="353"/>
      <c r="M585" s="382"/>
      <c r="N585" s="353"/>
      <c r="O585" s="374"/>
    </row>
    <row r="586" spans="1:15">
      <c r="A586" s="347">
        <f t="shared" si="9"/>
        <v>582</v>
      </c>
      <c r="B586" s="354"/>
      <c r="C586" s="420"/>
      <c r="D586" s="355"/>
      <c r="E586" s="355"/>
      <c r="F586" s="356"/>
      <c r="G586" s="357"/>
      <c r="H586" s="358"/>
      <c r="I586" s="358"/>
      <c r="J586" s="383"/>
      <c r="K586" s="359"/>
      <c r="L586" s="359"/>
      <c r="M586" s="383"/>
      <c r="N586" s="359"/>
      <c r="O586" s="375"/>
    </row>
    <row r="587" spans="1:15">
      <c r="A587" s="346">
        <f t="shared" si="9"/>
        <v>583</v>
      </c>
      <c r="B587" s="360"/>
      <c r="C587" s="421"/>
      <c r="D587" s="361"/>
      <c r="E587" s="361"/>
      <c r="F587" s="362"/>
      <c r="G587" s="363"/>
      <c r="H587" s="364"/>
      <c r="I587" s="364"/>
      <c r="J587" s="384"/>
      <c r="K587" s="365"/>
      <c r="L587" s="365"/>
      <c r="M587" s="384"/>
      <c r="N587" s="365"/>
      <c r="O587" s="376"/>
    </row>
    <row r="588" spans="1:15">
      <c r="A588" s="346">
        <f t="shared" si="9"/>
        <v>584</v>
      </c>
      <c r="B588" s="366"/>
      <c r="C588" s="422"/>
      <c r="D588" s="367"/>
      <c r="E588" s="367"/>
      <c r="F588" s="368"/>
      <c r="G588" s="369"/>
      <c r="H588" s="370"/>
      <c r="I588" s="370"/>
      <c r="J588" s="385"/>
      <c r="K588" s="371"/>
      <c r="L588" s="371"/>
      <c r="M588" s="385"/>
      <c r="N588" s="371"/>
      <c r="O588" s="377"/>
    </row>
    <row r="589" spans="1:15">
      <c r="A589" s="347">
        <f t="shared" si="9"/>
        <v>585</v>
      </c>
      <c r="B589" s="348"/>
      <c r="C589" s="419"/>
      <c r="D589" s="349"/>
      <c r="E589" s="349"/>
      <c r="F589" s="350"/>
      <c r="G589" s="351"/>
      <c r="H589" s="352"/>
      <c r="I589" s="352"/>
      <c r="J589" s="382"/>
      <c r="K589" s="353"/>
      <c r="L589" s="353"/>
      <c r="M589" s="382"/>
      <c r="N589" s="353"/>
      <c r="O589" s="374"/>
    </row>
    <row r="590" spans="1:15">
      <c r="A590" s="347">
        <f t="shared" si="9"/>
        <v>586</v>
      </c>
      <c r="B590" s="354"/>
      <c r="C590" s="420"/>
      <c r="D590" s="355"/>
      <c r="E590" s="355"/>
      <c r="F590" s="356"/>
      <c r="G590" s="357"/>
      <c r="H590" s="358"/>
      <c r="I590" s="358"/>
      <c r="J590" s="383"/>
      <c r="K590" s="359"/>
      <c r="L590" s="359"/>
      <c r="M590" s="383"/>
      <c r="N590" s="359"/>
      <c r="O590" s="375"/>
    </row>
    <row r="591" spans="1:15">
      <c r="A591" s="346">
        <f t="shared" si="9"/>
        <v>587</v>
      </c>
      <c r="B591" s="360"/>
      <c r="C591" s="421"/>
      <c r="D591" s="361"/>
      <c r="E591" s="361"/>
      <c r="F591" s="362"/>
      <c r="G591" s="363"/>
      <c r="H591" s="364"/>
      <c r="I591" s="364"/>
      <c r="J591" s="384"/>
      <c r="K591" s="365"/>
      <c r="L591" s="365"/>
      <c r="M591" s="384"/>
      <c r="N591" s="365"/>
      <c r="O591" s="376"/>
    </row>
    <row r="592" spans="1:15">
      <c r="A592" s="346">
        <f t="shared" si="9"/>
        <v>588</v>
      </c>
      <c r="B592" s="366"/>
      <c r="C592" s="422"/>
      <c r="D592" s="367"/>
      <c r="E592" s="367"/>
      <c r="F592" s="368"/>
      <c r="G592" s="369"/>
      <c r="H592" s="370"/>
      <c r="I592" s="370"/>
      <c r="J592" s="385"/>
      <c r="K592" s="371"/>
      <c r="L592" s="371"/>
      <c r="M592" s="385"/>
      <c r="N592" s="371"/>
      <c r="O592" s="377"/>
    </row>
    <row r="593" spans="1:15">
      <c r="A593" s="347">
        <f t="shared" si="9"/>
        <v>589</v>
      </c>
      <c r="B593" s="348"/>
      <c r="C593" s="419"/>
      <c r="D593" s="349"/>
      <c r="E593" s="349"/>
      <c r="F593" s="350"/>
      <c r="G593" s="351"/>
      <c r="H593" s="352"/>
      <c r="I593" s="352"/>
      <c r="J593" s="382"/>
      <c r="K593" s="353"/>
      <c r="L593" s="353"/>
      <c r="M593" s="382"/>
      <c r="N593" s="353"/>
      <c r="O593" s="374"/>
    </row>
    <row r="594" spans="1:15">
      <c r="A594" s="347">
        <f t="shared" si="9"/>
        <v>590</v>
      </c>
      <c r="B594" s="354"/>
      <c r="C594" s="420"/>
      <c r="D594" s="355"/>
      <c r="E594" s="355"/>
      <c r="F594" s="356"/>
      <c r="G594" s="357"/>
      <c r="H594" s="358"/>
      <c r="I594" s="358"/>
      <c r="J594" s="383"/>
      <c r="K594" s="359"/>
      <c r="L594" s="359"/>
      <c r="M594" s="383"/>
      <c r="N594" s="359"/>
      <c r="O594" s="375"/>
    </row>
    <row r="595" spans="1:15">
      <c r="A595" s="346">
        <f t="shared" si="9"/>
        <v>591</v>
      </c>
      <c r="B595" s="360"/>
      <c r="C595" s="421"/>
      <c r="D595" s="361"/>
      <c r="E595" s="361"/>
      <c r="F595" s="362"/>
      <c r="G595" s="363"/>
      <c r="H595" s="364"/>
      <c r="I595" s="364"/>
      <c r="J595" s="384"/>
      <c r="K595" s="365"/>
      <c r="L595" s="365"/>
      <c r="M595" s="384"/>
      <c r="N595" s="365"/>
      <c r="O595" s="376"/>
    </row>
    <row r="596" spans="1:15">
      <c r="A596" s="346">
        <f t="shared" si="9"/>
        <v>592</v>
      </c>
      <c r="B596" s="366"/>
      <c r="C596" s="422"/>
      <c r="D596" s="367"/>
      <c r="E596" s="367"/>
      <c r="F596" s="368"/>
      <c r="G596" s="369"/>
      <c r="H596" s="370"/>
      <c r="I596" s="370"/>
      <c r="J596" s="385"/>
      <c r="K596" s="371"/>
      <c r="L596" s="371"/>
      <c r="M596" s="385"/>
      <c r="N596" s="371"/>
      <c r="O596" s="377"/>
    </row>
    <row r="597" spans="1:15">
      <c r="A597" s="347">
        <f t="shared" si="9"/>
        <v>593</v>
      </c>
      <c r="B597" s="348"/>
      <c r="C597" s="419"/>
      <c r="D597" s="349"/>
      <c r="E597" s="349"/>
      <c r="F597" s="350"/>
      <c r="G597" s="351"/>
      <c r="H597" s="352"/>
      <c r="I597" s="352"/>
      <c r="J597" s="382"/>
      <c r="K597" s="353"/>
      <c r="L597" s="353"/>
      <c r="M597" s="382"/>
      <c r="N597" s="353"/>
      <c r="O597" s="374"/>
    </row>
    <row r="598" spans="1:15">
      <c r="A598" s="347">
        <f t="shared" si="9"/>
        <v>594</v>
      </c>
      <c r="B598" s="354"/>
      <c r="C598" s="420"/>
      <c r="D598" s="355"/>
      <c r="E598" s="355"/>
      <c r="F598" s="356"/>
      <c r="G598" s="357"/>
      <c r="H598" s="358"/>
      <c r="I598" s="358"/>
      <c r="J598" s="383"/>
      <c r="K598" s="359"/>
      <c r="L598" s="359"/>
      <c r="M598" s="383"/>
      <c r="N598" s="359"/>
      <c r="O598" s="375"/>
    </row>
    <row r="599" spans="1:15">
      <c r="A599" s="346">
        <f t="shared" si="9"/>
        <v>595</v>
      </c>
      <c r="B599" s="360"/>
      <c r="C599" s="421"/>
      <c r="D599" s="361"/>
      <c r="E599" s="361"/>
      <c r="F599" s="362"/>
      <c r="G599" s="363"/>
      <c r="H599" s="364"/>
      <c r="I599" s="364"/>
      <c r="J599" s="384"/>
      <c r="K599" s="365"/>
      <c r="L599" s="365"/>
      <c r="M599" s="384"/>
      <c r="N599" s="365"/>
      <c r="O599" s="376"/>
    </row>
    <row r="600" spans="1:15">
      <c r="A600" s="346">
        <f t="shared" si="9"/>
        <v>596</v>
      </c>
      <c r="B600" s="366"/>
      <c r="C600" s="422"/>
      <c r="D600" s="367"/>
      <c r="E600" s="367"/>
      <c r="F600" s="368"/>
      <c r="G600" s="369"/>
      <c r="H600" s="370"/>
      <c r="I600" s="370"/>
      <c r="J600" s="385"/>
      <c r="K600" s="371"/>
      <c r="L600" s="371"/>
      <c r="M600" s="385"/>
      <c r="N600" s="371"/>
      <c r="O600" s="377"/>
    </row>
    <row r="601" spans="1:15">
      <c r="A601" s="347">
        <f t="shared" si="9"/>
        <v>597</v>
      </c>
      <c r="B601" s="348"/>
      <c r="C601" s="419"/>
      <c r="D601" s="349"/>
      <c r="E601" s="349"/>
      <c r="F601" s="350"/>
      <c r="G601" s="351"/>
      <c r="H601" s="352"/>
      <c r="I601" s="352"/>
      <c r="J601" s="382"/>
      <c r="K601" s="353"/>
      <c r="L601" s="353"/>
      <c r="M601" s="382"/>
      <c r="N601" s="353"/>
      <c r="O601" s="374"/>
    </row>
    <row r="602" spans="1:15">
      <c r="A602" s="347">
        <f t="shared" si="9"/>
        <v>598</v>
      </c>
      <c r="B602" s="354"/>
      <c r="C602" s="420"/>
      <c r="D602" s="355"/>
      <c r="E602" s="355"/>
      <c r="F602" s="356"/>
      <c r="G602" s="357"/>
      <c r="H602" s="358"/>
      <c r="I602" s="358"/>
      <c r="J602" s="383"/>
      <c r="K602" s="359"/>
      <c r="L602" s="359"/>
      <c r="M602" s="383"/>
      <c r="N602" s="359"/>
      <c r="O602" s="375"/>
    </row>
    <row r="603" spans="1:15">
      <c r="A603" s="346">
        <f t="shared" si="9"/>
        <v>599</v>
      </c>
      <c r="B603" s="360"/>
      <c r="C603" s="421"/>
      <c r="D603" s="361"/>
      <c r="E603" s="361"/>
      <c r="F603" s="362"/>
      <c r="G603" s="363"/>
      <c r="H603" s="364"/>
      <c r="I603" s="364"/>
      <c r="J603" s="384"/>
      <c r="K603" s="365"/>
      <c r="L603" s="365"/>
      <c r="M603" s="384"/>
      <c r="N603" s="365"/>
      <c r="O603" s="376"/>
    </row>
    <row r="604" spans="1:15">
      <c r="A604" s="346">
        <f t="shared" si="9"/>
        <v>600</v>
      </c>
      <c r="B604" s="366"/>
      <c r="C604" s="422"/>
      <c r="D604" s="367"/>
      <c r="E604" s="367"/>
      <c r="F604" s="368"/>
      <c r="G604" s="369"/>
      <c r="H604" s="370"/>
      <c r="I604" s="370"/>
      <c r="J604" s="385"/>
      <c r="K604" s="371"/>
      <c r="L604" s="371"/>
      <c r="M604" s="385"/>
      <c r="N604" s="371"/>
      <c r="O604" s="377"/>
    </row>
    <row r="605" spans="1:15">
      <c r="A605" s="347">
        <f t="shared" si="9"/>
        <v>601</v>
      </c>
      <c r="B605" s="348"/>
      <c r="C605" s="419"/>
      <c r="D605" s="349"/>
      <c r="E605" s="349"/>
      <c r="F605" s="350"/>
      <c r="G605" s="351"/>
      <c r="H605" s="352"/>
      <c r="I605" s="352"/>
      <c r="J605" s="382"/>
      <c r="K605" s="353"/>
      <c r="L605" s="353"/>
      <c r="M605" s="382"/>
      <c r="N605" s="353"/>
      <c r="O605" s="374"/>
    </row>
    <row r="606" spans="1:15">
      <c r="A606" s="347">
        <f t="shared" si="9"/>
        <v>602</v>
      </c>
      <c r="B606" s="354"/>
      <c r="C606" s="420"/>
      <c r="D606" s="355"/>
      <c r="E606" s="355"/>
      <c r="F606" s="356"/>
      <c r="G606" s="357"/>
      <c r="H606" s="358"/>
      <c r="I606" s="358"/>
      <c r="J606" s="383"/>
      <c r="K606" s="359"/>
      <c r="L606" s="359"/>
      <c r="M606" s="383"/>
      <c r="N606" s="359"/>
      <c r="O606" s="375"/>
    </row>
    <row r="607" spans="1:15">
      <c r="A607" s="346">
        <f t="shared" si="9"/>
        <v>603</v>
      </c>
      <c r="B607" s="360"/>
      <c r="C607" s="421"/>
      <c r="D607" s="361"/>
      <c r="E607" s="361"/>
      <c r="F607" s="362"/>
      <c r="G607" s="363"/>
      <c r="H607" s="364"/>
      <c r="I607" s="364"/>
      <c r="J607" s="384"/>
      <c r="K607" s="365"/>
      <c r="L607" s="365"/>
      <c r="M607" s="384"/>
      <c r="N607" s="365"/>
      <c r="O607" s="376"/>
    </row>
    <row r="608" spans="1:15">
      <c r="A608" s="346">
        <f t="shared" si="9"/>
        <v>604</v>
      </c>
      <c r="B608" s="366"/>
      <c r="C608" s="422"/>
      <c r="D608" s="367"/>
      <c r="E608" s="367"/>
      <c r="F608" s="368"/>
      <c r="G608" s="369"/>
      <c r="H608" s="370"/>
      <c r="I608" s="370"/>
      <c r="J608" s="385"/>
      <c r="K608" s="371"/>
      <c r="L608" s="371"/>
      <c r="M608" s="385"/>
      <c r="N608" s="371"/>
      <c r="O608" s="377"/>
    </row>
    <row r="609" spans="1:15">
      <c r="A609" s="347">
        <f t="shared" si="9"/>
        <v>605</v>
      </c>
      <c r="B609" s="348"/>
      <c r="C609" s="419"/>
      <c r="D609" s="349"/>
      <c r="E609" s="349"/>
      <c r="F609" s="350"/>
      <c r="G609" s="351"/>
      <c r="H609" s="352"/>
      <c r="I609" s="352"/>
      <c r="J609" s="382"/>
      <c r="K609" s="353"/>
      <c r="L609" s="353"/>
      <c r="M609" s="382"/>
      <c r="N609" s="353"/>
      <c r="O609" s="374"/>
    </row>
    <row r="610" spans="1:15">
      <c r="A610" s="347">
        <f t="shared" si="9"/>
        <v>606</v>
      </c>
      <c r="B610" s="354"/>
      <c r="C610" s="420"/>
      <c r="D610" s="355"/>
      <c r="E610" s="355"/>
      <c r="F610" s="356"/>
      <c r="G610" s="357"/>
      <c r="H610" s="358"/>
      <c r="I610" s="358"/>
      <c r="J610" s="383"/>
      <c r="K610" s="359"/>
      <c r="L610" s="359"/>
      <c r="M610" s="383"/>
      <c r="N610" s="359"/>
      <c r="O610" s="375"/>
    </row>
    <row r="611" spans="1:15">
      <c r="A611" s="346">
        <f t="shared" si="9"/>
        <v>607</v>
      </c>
      <c r="B611" s="360"/>
      <c r="C611" s="421"/>
      <c r="D611" s="361"/>
      <c r="E611" s="361"/>
      <c r="F611" s="362"/>
      <c r="G611" s="363"/>
      <c r="H611" s="364"/>
      <c r="I611" s="364"/>
      <c r="J611" s="384"/>
      <c r="K611" s="365"/>
      <c r="L611" s="365"/>
      <c r="M611" s="384"/>
      <c r="N611" s="365"/>
      <c r="O611" s="376"/>
    </row>
    <row r="612" spans="1:15">
      <c r="A612" s="346">
        <f t="shared" si="9"/>
        <v>608</v>
      </c>
      <c r="B612" s="366"/>
      <c r="C612" s="422"/>
      <c r="D612" s="367"/>
      <c r="E612" s="367"/>
      <c r="F612" s="368"/>
      <c r="G612" s="369"/>
      <c r="H612" s="370"/>
      <c r="I612" s="370"/>
      <c r="J612" s="385"/>
      <c r="K612" s="371"/>
      <c r="L612" s="371"/>
      <c r="M612" s="385"/>
      <c r="N612" s="371"/>
      <c r="O612" s="377"/>
    </row>
    <row r="613" spans="1:15">
      <c r="A613" s="347">
        <f t="shared" si="9"/>
        <v>609</v>
      </c>
      <c r="B613" s="348"/>
      <c r="C613" s="419"/>
      <c r="D613" s="349"/>
      <c r="E613" s="349"/>
      <c r="F613" s="350"/>
      <c r="G613" s="351"/>
      <c r="H613" s="352"/>
      <c r="I613" s="352"/>
      <c r="J613" s="382"/>
      <c r="K613" s="353"/>
      <c r="L613" s="353"/>
      <c r="M613" s="382"/>
      <c r="N613" s="353"/>
      <c r="O613" s="374"/>
    </row>
    <row r="614" spans="1:15">
      <c r="A614" s="347">
        <f t="shared" si="9"/>
        <v>610</v>
      </c>
      <c r="B614" s="354"/>
      <c r="C614" s="420"/>
      <c r="D614" s="355"/>
      <c r="E614" s="355"/>
      <c r="F614" s="356"/>
      <c r="G614" s="357"/>
      <c r="H614" s="358"/>
      <c r="I614" s="358"/>
      <c r="J614" s="383"/>
      <c r="K614" s="359"/>
      <c r="L614" s="359"/>
      <c r="M614" s="383"/>
      <c r="N614" s="359"/>
      <c r="O614" s="375"/>
    </row>
    <row r="615" spans="1:15">
      <c r="A615" s="346">
        <f t="shared" si="9"/>
        <v>611</v>
      </c>
      <c r="B615" s="360"/>
      <c r="C615" s="421"/>
      <c r="D615" s="361"/>
      <c r="E615" s="361"/>
      <c r="F615" s="362"/>
      <c r="G615" s="363"/>
      <c r="H615" s="364"/>
      <c r="I615" s="364"/>
      <c r="J615" s="384"/>
      <c r="K615" s="365"/>
      <c r="L615" s="365"/>
      <c r="M615" s="384"/>
      <c r="N615" s="365"/>
      <c r="O615" s="376"/>
    </row>
    <row r="616" spans="1:15">
      <c r="A616" s="346">
        <f t="shared" si="9"/>
        <v>612</v>
      </c>
      <c r="B616" s="366"/>
      <c r="C616" s="422"/>
      <c r="D616" s="367"/>
      <c r="E616" s="367"/>
      <c r="F616" s="368"/>
      <c r="G616" s="369"/>
      <c r="H616" s="370"/>
      <c r="I616" s="370"/>
      <c r="J616" s="385"/>
      <c r="K616" s="371"/>
      <c r="L616" s="371"/>
      <c r="M616" s="385"/>
      <c r="N616" s="371"/>
      <c r="O616" s="377"/>
    </row>
    <row r="617" spans="1:15">
      <c r="A617" s="347">
        <f t="shared" si="9"/>
        <v>613</v>
      </c>
      <c r="B617" s="348"/>
      <c r="C617" s="419"/>
      <c r="D617" s="349"/>
      <c r="E617" s="349"/>
      <c r="F617" s="350"/>
      <c r="G617" s="351"/>
      <c r="H617" s="352"/>
      <c r="I617" s="352"/>
      <c r="J617" s="382"/>
      <c r="K617" s="353"/>
      <c r="L617" s="353"/>
      <c r="M617" s="382"/>
      <c r="N617" s="353"/>
      <c r="O617" s="374"/>
    </row>
    <row r="618" spans="1:15">
      <c r="A618" s="347">
        <f t="shared" si="9"/>
        <v>614</v>
      </c>
      <c r="B618" s="354"/>
      <c r="C618" s="420"/>
      <c r="D618" s="355"/>
      <c r="E618" s="355"/>
      <c r="F618" s="356"/>
      <c r="G618" s="357"/>
      <c r="H618" s="358"/>
      <c r="I618" s="358"/>
      <c r="J618" s="383"/>
      <c r="K618" s="359"/>
      <c r="L618" s="359"/>
      <c r="M618" s="383"/>
      <c r="N618" s="359"/>
      <c r="O618" s="375"/>
    </row>
    <row r="619" spans="1:15">
      <c r="A619" s="346">
        <f t="shared" si="9"/>
        <v>615</v>
      </c>
      <c r="B619" s="360"/>
      <c r="C619" s="421"/>
      <c r="D619" s="361"/>
      <c r="E619" s="361"/>
      <c r="F619" s="362"/>
      <c r="G619" s="363"/>
      <c r="H619" s="364"/>
      <c r="I619" s="364"/>
      <c r="J619" s="384"/>
      <c r="K619" s="365"/>
      <c r="L619" s="365"/>
      <c r="M619" s="384"/>
      <c r="N619" s="365"/>
      <c r="O619" s="376"/>
    </row>
    <row r="620" spans="1:15">
      <c r="A620" s="346">
        <f t="shared" si="9"/>
        <v>616</v>
      </c>
      <c r="B620" s="366"/>
      <c r="C620" s="422"/>
      <c r="D620" s="367"/>
      <c r="E620" s="367"/>
      <c r="F620" s="368"/>
      <c r="G620" s="369"/>
      <c r="H620" s="370"/>
      <c r="I620" s="370"/>
      <c r="J620" s="385"/>
      <c r="K620" s="371"/>
      <c r="L620" s="371"/>
      <c r="M620" s="385"/>
      <c r="N620" s="371"/>
      <c r="O620" s="377"/>
    </row>
    <row r="621" spans="1:15">
      <c r="A621" s="347">
        <f t="shared" si="9"/>
        <v>617</v>
      </c>
      <c r="B621" s="348"/>
      <c r="C621" s="419"/>
      <c r="D621" s="349"/>
      <c r="E621" s="349"/>
      <c r="F621" s="350"/>
      <c r="G621" s="351"/>
      <c r="H621" s="352"/>
      <c r="I621" s="352"/>
      <c r="J621" s="382"/>
      <c r="K621" s="353"/>
      <c r="L621" s="353"/>
      <c r="M621" s="382"/>
      <c r="N621" s="353"/>
      <c r="O621" s="374"/>
    </row>
    <row r="622" spans="1:15">
      <c r="A622" s="347">
        <f t="shared" si="9"/>
        <v>618</v>
      </c>
      <c r="B622" s="354"/>
      <c r="C622" s="420"/>
      <c r="D622" s="355"/>
      <c r="E622" s="355"/>
      <c r="F622" s="356"/>
      <c r="G622" s="357"/>
      <c r="H622" s="358"/>
      <c r="I622" s="358"/>
      <c r="J622" s="383"/>
      <c r="K622" s="359"/>
      <c r="L622" s="359"/>
      <c r="M622" s="383"/>
      <c r="N622" s="359"/>
      <c r="O622" s="375"/>
    </row>
    <row r="623" spans="1:15">
      <c r="A623" s="346">
        <f t="shared" si="9"/>
        <v>619</v>
      </c>
      <c r="B623" s="360"/>
      <c r="C623" s="421"/>
      <c r="D623" s="361"/>
      <c r="E623" s="361"/>
      <c r="F623" s="362"/>
      <c r="G623" s="363"/>
      <c r="H623" s="364"/>
      <c r="I623" s="364"/>
      <c r="J623" s="384"/>
      <c r="K623" s="365"/>
      <c r="L623" s="365"/>
      <c r="M623" s="384"/>
      <c r="N623" s="365"/>
      <c r="O623" s="376"/>
    </row>
    <row r="624" spans="1:15">
      <c r="A624" s="346">
        <f t="shared" si="9"/>
        <v>620</v>
      </c>
      <c r="B624" s="366"/>
      <c r="C624" s="422"/>
      <c r="D624" s="367"/>
      <c r="E624" s="367"/>
      <c r="F624" s="368"/>
      <c r="G624" s="369"/>
      <c r="H624" s="370"/>
      <c r="I624" s="370"/>
      <c r="J624" s="385"/>
      <c r="K624" s="371"/>
      <c r="L624" s="371"/>
      <c r="M624" s="385"/>
      <c r="N624" s="371"/>
      <c r="O624" s="377"/>
    </row>
    <row r="625" spans="1:15">
      <c r="A625" s="347">
        <f t="shared" si="9"/>
        <v>621</v>
      </c>
      <c r="B625" s="348"/>
      <c r="C625" s="419"/>
      <c r="D625" s="349"/>
      <c r="E625" s="349"/>
      <c r="F625" s="350"/>
      <c r="G625" s="351"/>
      <c r="H625" s="352"/>
      <c r="I625" s="352"/>
      <c r="J625" s="382"/>
      <c r="K625" s="353"/>
      <c r="L625" s="353"/>
      <c r="M625" s="382"/>
      <c r="N625" s="353"/>
      <c r="O625" s="374"/>
    </row>
    <row r="626" spans="1:15">
      <c r="A626" s="347">
        <f t="shared" si="9"/>
        <v>622</v>
      </c>
      <c r="B626" s="354"/>
      <c r="C626" s="420"/>
      <c r="D626" s="355"/>
      <c r="E626" s="355"/>
      <c r="F626" s="356"/>
      <c r="G626" s="357"/>
      <c r="H626" s="358"/>
      <c r="I626" s="358"/>
      <c r="J626" s="383"/>
      <c r="K626" s="359"/>
      <c r="L626" s="359"/>
      <c r="M626" s="383"/>
      <c r="N626" s="359"/>
      <c r="O626" s="375"/>
    </row>
    <row r="627" spans="1:15">
      <c r="A627" s="346">
        <f t="shared" si="9"/>
        <v>623</v>
      </c>
      <c r="B627" s="360"/>
      <c r="C627" s="421"/>
      <c r="D627" s="361"/>
      <c r="E627" s="361"/>
      <c r="F627" s="362"/>
      <c r="G627" s="363"/>
      <c r="H627" s="364"/>
      <c r="I627" s="364"/>
      <c r="J627" s="384"/>
      <c r="K627" s="365"/>
      <c r="L627" s="365"/>
      <c r="M627" s="384"/>
      <c r="N627" s="365"/>
      <c r="O627" s="376"/>
    </row>
    <row r="628" spans="1:15">
      <c r="A628" s="346">
        <f t="shared" si="9"/>
        <v>624</v>
      </c>
      <c r="B628" s="366"/>
      <c r="C628" s="422"/>
      <c r="D628" s="367"/>
      <c r="E628" s="367"/>
      <c r="F628" s="368"/>
      <c r="G628" s="369"/>
      <c r="H628" s="370"/>
      <c r="I628" s="370"/>
      <c r="J628" s="385"/>
      <c r="K628" s="371"/>
      <c r="L628" s="371"/>
      <c r="M628" s="385"/>
      <c r="N628" s="371"/>
      <c r="O628" s="377"/>
    </row>
    <row r="629" spans="1:15">
      <c r="A629" s="347">
        <f t="shared" si="9"/>
        <v>625</v>
      </c>
      <c r="B629" s="348"/>
      <c r="C629" s="419"/>
      <c r="D629" s="349"/>
      <c r="E629" s="349"/>
      <c r="F629" s="350"/>
      <c r="G629" s="351"/>
      <c r="H629" s="352"/>
      <c r="I629" s="352"/>
      <c r="J629" s="382"/>
      <c r="K629" s="353"/>
      <c r="L629" s="353"/>
      <c r="M629" s="382"/>
      <c r="N629" s="353"/>
      <c r="O629" s="374"/>
    </row>
    <row r="630" spans="1:15">
      <c r="A630" s="347">
        <f t="shared" si="9"/>
        <v>626</v>
      </c>
      <c r="B630" s="354"/>
      <c r="C630" s="420"/>
      <c r="D630" s="355"/>
      <c r="E630" s="355"/>
      <c r="F630" s="356"/>
      <c r="G630" s="357"/>
      <c r="H630" s="358"/>
      <c r="I630" s="358"/>
      <c r="J630" s="383"/>
      <c r="K630" s="359"/>
      <c r="L630" s="359"/>
      <c r="M630" s="383"/>
      <c r="N630" s="359"/>
      <c r="O630" s="375"/>
    </row>
    <row r="631" spans="1:15">
      <c r="A631" s="346">
        <f t="shared" si="9"/>
        <v>627</v>
      </c>
      <c r="B631" s="360"/>
      <c r="C631" s="421"/>
      <c r="D631" s="361"/>
      <c r="E631" s="361"/>
      <c r="F631" s="362"/>
      <c r="G631" s="363"/>
      <c r="H631" s="364"/>
      <c r="I631" s="364"/>
      <c r="J631" s="384"/>
      <c r="K631" s="365"/>
      <c r="L631" s="365"/>
      <c r="M631" s="384"/>
      <c r="N631" s="365"/>
      <c r="O631" s="376"/>
    </row>
    <row r="632" spans="1:15">
      <c r="A632" s="346">
        <f t="shared" si="9"/>
        <v>628</v>
      </c>
      <c r="B632" s="366"/>
      <c r="C632" s="422"/>
      <c r="D632" s="367"/>
      <c r="E632" s="367"/>
      <c r="F632" s="368"/>
      <c r="G632" s="369"/>
      <c r="H632" s="370"/>
      <c r="I632" s="370"/>
      <c r="J632" s="385"/>
      <c r="K632" s="371"/>
      <c r="L632" s="371"/>
      <c r="M632" s="385"/>
      <c r="N632" s="371"/>
      <c r="O632" s="377"/>
    </row>
    <row r="633" spans="1:15">
      <c r="A633" s="347">
        <f t="shared" si="9"/>
        <v>629</v>
      </c>
      <c r="B633" s="348"/>
      <c r="C633" s="419"/>
      <c r="D633" s="349"/>
      <c r="E633" s="349"/>
      <c r="F633" s="350"/>
      <c r="G633" s="351"/>
      <c r="H633" s="352"/>
      <c r="I633" s="352"/>
      <c r="J633" s="382"/>
      <c r="K633" s="353"/>
      <c r="L633" s="353"/>
      <c r="M633" s="382"/>
      <c r="N633" s="353"/>
      <c r="O633" s="374"/>
    </row>
    <row r="634" spans="1:15">
      <c r="A634" s="347">
        <f t="shared" si="9"/>
        <v>630</v>
      </c>
      <c r="B634" s="354"/>
      <c r="C634" s="420"/>
      <c r="D634" s="355"/>
      <c r="E634" s="355"/>
      <c r="F634" s="356"/>
      <c r="G634" s="357"/>
      <c r="H634" s="358"/>
      <c r="I634" s="358"/>
      <c r="J634" s="383"/>
      <c r="K634" s="359"/>
      <c r="L634" s="359"/>
      <c r="M634" s="383"/>
      <c r="N634" s="359"/>
      <c r="O634" s="375"/>
    </row>
    <row r="635" spans="1:15">
      <c r="A635" s="346">
        <f t="shared" si="9"/>
        <v>631</v>
      </c>
      <c r="B635" s="360"/>
      <c r="C635" s="421"/>
      <c r="D635" s="361"/>
      <c r="E635" s="361"/>
      <c r="F635" s="362"/>
      <c r="G635" s="363"/>
      <c r="H635" s="364"/>
      <c r="I635" s="364"/>
      <c r="J635" s="384"/>
      <c r="K635" s="365"/>
      <c r="L635" s="365"/>
      <c r="M635" s="384"/>
      <c r="N635" s="365"/>
      <c r="O635" s="376"/>
    </row>
    <row r="636" spans="1:15">
      <c r="A636" s="346">
        <f t="shared" si="9"/>
        <v>632</v>
      </c>
      <c r="B636" s="366"/>
      <c r="C636" s="422"/>
      <c r="D636" s="367"/>
      <c r="E636" s="367"/>
      <c r="F636" s="368"/>
      <c r="G636" s="369"/>
      <c r="H636" s="370"/>
      <c r="I636" s="370"/>
      <c r="J636" s="385"/>
      <c r="K636" s="371"/>
      <c r="L636" s="371"/>
      <c r="M636" s="385"/>
      <c r="N636" s="371"/>
      <c r="O636" s="377"/>
    </row>
    <row r="637" spans="1:15">
      <c r="A637" s="347">
        <f t="shared" si="9"/>
        <v>633</v>
      </c>
      <c r="B637" s="348"/>
      <c r="C637" s="419"/>
      <c r="D637" s="349"/>
      <c r="E637" s="349"/>
      <c r="F637" s="350"/>
      <c r="G637" s="351"/>
      <c r="H637" s="352"/>
      <c r="I637" s="352"/>
      <c r="J637" s="382"/>
      <c r="K637" s="353"/>
      <c r="L637" s="353"/>
      <c r="M637" s="382"/>
      <c r="N637" s="353"/>
      <c r="O637" s="374"/>
    </row>
    <row r="638" spans="1:15">
      <c r="A638" s="347">
        <f t="shared" si="9"/>
        <v>634</v>
      </c>
      <c r="B638" s="354"/>
      <c r="C638" s="420"/>
      <c r="D638" s="355"/>
      <c r="E638" s="355"/>
      <c r="F638" s="356"/>
      <c r="G638" s="357"/>
      <c r="H638" s="358"/>
      <c r="I638" s="358"/>
      <c r="J638" s="383"/>
      <c r="K638" s="359"/>
      <c r="L638" s="359"/>
      <c r="M638" s="383"/>
      <c r="N638" s="359"/>
      <c r="O638" s="375"/>
    </row>
    <row r="639" spans="1:15">
      <c r="A639" s="346">
        <f t="shared" si="9"/>
        <v>635</v>
      </c>
      <c r="B639" s="360"/>
      <c r="C639" s="421"/>
      <c r="D639" s="361"/>
      <c r="E639" s="361"/>
      <c r="F639" s="362"/>
      <c r="G639" s="363"/>
      <c r="H639" s="364"/>
      <c r="I639" s="364"/>
      <c r="J639" s="384"/>
      <c r="K639" s="365"/>
      <c r="L639" s="365"/>
      <c r="M639" s="384"/>
      <c r="N639" s="365"/>
      <c r="O639" s="376"/>
    </row>
    <row r="640" spans="1:15">
      <c r="A640" s="346">
        <f t="shared" si="9"/>
        <v>636</v>
      </c>
      <c r="B640" s="366"/>
      <c r="C640" s="422"/>
      <c r="D640" s="367"/>
      <c r="E640" s="367"/>
      <c r="F640" s="368"/>
      <c r="G640" s="369"/>
      <c r="H640" s="370"/>
      <c r="I640" s="370"/>
      <c r="J640" s="385"/>
      <c r="K640" s="371"/>
      <c r="L640" s="371"/>
      <c r="M640" s="385"/>
      <c r="N640" s="371"/>
      <c r="O640" s="377"/>
    </row>
    <row r="641" spans="1:15">
      <c r="A641" s="347">
        <f t="shared" si="9"/>
        <v>637</v>
      </c>
      <c r="B641" s="348"/>
      <c r="C641" s="419"/>
      <c r="D641" s="349"/>
      <c r="E641" s="349"/>
      <c r="F641" s="350"/>
      <c r="G641" s="351"/>
      <c r="H641" s="352"/>
      <c r="I641" s="352"/>
      <c r="J641" s="382"/>
      <c r="K641" s="353"/>
      <c r="L641" s="353"/>
      <c r="M641" s="382"/>
      <c r="N641" s="353"/>
      <c r="O641" s="374"/>
    </row>
    <row r="642" spans="1:15">
      <c r="A642" s="347">
        <f t="shared" si="9"/>
        <v>638</v>
      </c>
      <c r="B642" s="354"/>
      <c r="C642" s="420"/>
      <c r="D642" s="355"/>
      <c r="E642" s="355"/>
      <c r="F642" s="356"/>
      <c r="G642" s="357"/>
      <c r="H642" s="358"/>
      <c r="I642" s="358"/>
      <c r="J642" s="383"/>
      <c r="K642" s="359"/>
      <c r="L642" s="359"/>
      <c r="M642" s="383"/>
      <c r="N642" s="359"/>
      <c r="O642" s="375"/>
    </row>
    <row r="643" spans="1:15">
      <c r="A643" s="346">
        <f t="shared" si="9"/>
        <v>639</v>
      </c>
      <c r="B643" s="360"/>
      <c r="C643" s="421"/>
      <c r="D643" s="361"/>
      <c r="E643" s="361"/>
      <c r="F643" s="362"/>
      <c r="G643" s="363"/>
      <c r="H643" s="364"/>
      <c r="I643" s="364"/>
      <c r="J643" s="384"/>
      <c r="K643" s="365"/>
      <c r="L643" s="365"/>
      <c r="M643" s="384"/>
      <c r="N643" s="365"/>
      <c r="O643" s="376"/>
    </row>
    <row r="644" spans="1:15">
      <c r="A644" s="346">
        <f t="shared" si="9"/>
        <v>640</v>
      </c>
      <c r="B644" s="366"/>
      <c r="C644" s="422"/>
      <c r="D644" s="367"/>
      <c r="E644" s="367"/>
      <c r="F644" s="368"/>
      <c r="G644" s="369"/>
      <c r="H644" s="370"/>
      <c r="I644" s="370"/>
      <c r="J644" s="385"/>
      <c r="K644" s="371"/>
      <c r="L644" s="371"/>
      <c r="M644" s="385"/>
      <c r="N644" s="371"/>
      <c r="O644" s="377"/>
    </row>
    <row r="645" spans="1:15">
      <c r="A645" s="347">
        <f t="shared" si="9"/>
        <v>641</v>
      </c>
      <c r="B645" s="348"/>
      <c r="C645" s="419"/>
      <c r="D645" s="349"/>
      <c r="E645" s="349"/>
      <c r="F645" s="350"/>
      <c r="G645" s="351"/>
      <c r="H645" s="352"/>
      <c r="I645" s="352"/>
      <c r="J645" s="382"/>
      <c r="K645" s="353"/>
      <c r="L645" s="353"/>
      <c r="M645" s="382"/>
      <c r="N645" s="353"/>
      <c r="O645" s="374"/>
    </row>
    <row r="646" spans="1:15">
      <c r="A646" s="347">
        <f t="shared" si="9"/>
        <v>642</v>
      </c>
      <c r="B646" s="354"/>
      <c r="C646" s="420"/>
      <c r="D646" s="355"/>
      <c r="E646" s="355"/>
      <c r="F646" s="356"/>
      <c r="G646" s="357"/>
      <c r="H646" s="358"/>
      <c r="I646" s="358"/>
      <c r="J646" s="383"/>
      <c r="K646" s="359"/>
      <c r="L646" s="359"/>
      <c r="M646" s="383"/>
      <c r="N646" s="359"/>
      <c r="O646" s="375"/>
    </row>
    <row r="647" spans="1:15">
      <c r="A647" s="346">
        <f t="shared" si="9"/>
        <v>643</v>
      </c>
      <c r="B647" s="360"/>
      <c r="C647" s="421"/>
      <c r="D647" s="361"/>
      <c r="E647" s="361"/>
      <c r="F647" s="362"/>
      <c r="G647" s="363"/>
      <c r="H647" s="364"/>
      <c r="I647" s="364"/>
      <c r="J647" s="384"/>
      <c r="K647" s="365"/>
      <c r="L647" s="365"/>
      <c r="M647" s="384"/>
      <c r="N647" s="365"/>
      <c r="O647" s="376"/>
    </row>
    <row r="648" spans="1:15">
      <c r="A648" s="346">
        <f t="shared" ref="A648:A711" si="10">A647+1</f>
        <v>644</v>
      </c>
      <c r="B648" s="366"/>
      <c r="C648" s="422"/>
      <c r="D648" s="367"/>
      <c r="E648" s="367"/>
      <c r="F648" s="368"/>
      <c r="G648" s="369"/>
      <c r="H648" s="370"/>
      <c r="I648" s="370"/>
      <c r="J648" s="385"/>
      <c r="K648" s="371"/>
      <c r="L648" s="371"/>
      <c r="M648" s="385"/>
      <c r="N648" s="371"/>
      <c r="O648" s="377"/>
    </row>
    <row r="649" spans="1:15">
      <c r="A649" s="347">
        <f t="shared" si="10"/>
        <v>645</v>
      </c>
      <c r="B649" s="348"/>
      <c r="C649" s="419"/>
      <c r="D649" s="349"/>
      <c r="E649" s="349"/>
      <c r="F649" s="350"/>
      <c r="G649" s="351"/>
      <c r="H649" s="352"/>
      <c r="I649" s="352"/>
      <c r="J649" s="382"/>
      <c r="K649" s="353"/>
      <c r="L649" s="353"/>
      <c r="M649" s="382"/>
      <c r="N649" s="353"/>
      <c r="O649" s="374"/>
    </row>
    <row r="650" spans="1:15">
      <c r="A650" s="347">
        <f t="shared" si="10"/>
        <v>646</v>
      </c>
      <c r="B650" s="354"/>
      <c r="C650" s="420"/>
      <c r="D650" s="355"/>
      <c r="E650" s="355"/>
      <c r="F650" s="356"/>
      <c r="G650" s="357"/>
      <c r="H650" s="358"/>
      <c r="I650" s="358"/>
      <c r="J650" s="383"/>
      <c r="K650" s="359"/>
      <c r="L650" s="359"/>
      <c r="M650" s="383"/>
      <c r="N650" s="359"/>
      <c r="O650" s="375"/>
    </row>
    <row r="651" spans="1:15">
      <c r="A651" s="346">
        <f t="shared" si="10"/>
        <v>647</v>
      </c>
      <c r="B651" s="360"/>
      <c r="C651" s="421"/>
      <c r="D651" s="361"/>
      <c r="E651" s="361"/>
      <c r="F651" s="362"/>
      <c r="G651" s="363"/>
      <c r="H651" s="364"/>
      <c r="I651" s="364"/>
      <c r="J651" s="384"/>
      <c r="K651" s="365"/>
      <c r="L651" s="365"/>
      <c r="M651" s="384"/>
      <c r="N651" s="365"/>
      <c r="O651" s="376"/>
    </row>
    <row r="652" spans="1:15">
      <c r="A652" s="346">
        <f t="shared" si="10"/>
        <v>648</v>
      </c>
      <c r="B652" s="366"/>
      <c r="C652" s="422"/>
      <c r="D652" s="367"/>
      <c r="E652" s="367"/>
      <c r="F652" s="368"/>
      <c r="G652" s="369"/>
      <c r="H652" s="370"/>
      <c r="I652" s="370"/>
      <c r="J652" s="385"/>
      <c r="K652" s="371"/>
      <c r="L652" s="371"/>
      <c r="M652" s="385"/>
      <c r="N652" s="371"/>
      <c r="O652" s="377"/>
    </row>
    <row r="653" spans="1:15">
      <c r="A653" s="347">
        <f t="shared" si="10"/>
        <v>649</v>
      </c>
      <c r="B653" s="348"/>
      <c r="C653" s="419"/>
      <c r="D653" s="349"/>
      <c r="E653" s="349"/>
      <c r="F653" s="350"/>
      <c r="G653" s="351"/>
      <c r="H653" s="352"/>
      <c r="I653" s="352"/>
      <c r="J653" s="382"/>
      <c r="K653" s="353"/>
      <c r="L653" s="353"/>
      <c r="M653" s="382"/>
      <c r="N653" s="353"/>
      <c r="O653" s="374"/>
    </row>
    <row r="654" spans="1:15">
      <c r="A654" s="347">
        <f t="shared" si="10"/>
        <v>650</v>
      </c>
      <c r="B654" s="354"/>
      <c r="C654" s="420"/>
      <c r="D654" s="355"/>
      <c r="E654" s="355"/>
      <c r="F654" s="356"/>
      <c r="G654" s="357"/>
      <c r="H654" s="358"/>
      <c r="I654" s="358"/>
      <c r="J654" s="383"/>
      <c r="K654" s="359"/>
      <c r="L654" s="359"/>
      <c r="M654" s="383"/>
      <c r="N654" s="359"/>
      <c r="O654" s="375"/>
    </row>
    <row r="655" spans="1:15">
      <c r="A655" s="346">
        <f t="shared" si="10"/>
        <v>651</v>
      </c>
      <c r="B655" s="360"/>
      <c r="C655" s="421"/>
      <c r="D655" s="361"/>
      <c r="E655" s="361"/>
      <c r="F655" s="362"/>
      <c r="G655" s="363"/>
      <c r="H655" s="364"/>
      <c r="I655" s="364"/>
      <c r="J655" s="384"/>
      <c r="K655" s="365"/>
      <c r="L655" s="365"/>
      <c r="M655" s="384"/>
      <c r="N655" s="365"/>
      <c r="O655" s="376"/>
    </row>
    <row r="656" spans="1:15">
      <c r="A656" s="346">
        <f t="shared" si="10"/>
        <v>652</v>
      </c>
      <c r="B656" s="366"/>
      <c r="C656" s="422"/>
      <c r="D656" s="367"/>
      <c r="E656" s="367"/>
      <c r="F656" s="368"/>
      <c r="G656" s="369"/>
      <c r="H656" s="370"/>
      <c r="I656" s="370"/>
      <c r="J656" s="385"/>
      <c r="K656" s="371"/>
      <c r="L656" s="371"/>
      <c r="M656" s="385"/>
      <c r="N656" s="371"/>
      <c r="O656" s="377"/>
    </row>
    <row r="657" spans="1:15">
      <c r="A657" s="347">
        <f t="shared" si="10"/>
        <v>653</v>
      </c>
      <c r="B657" s="348"/>
      <c r="C657" s="419"/>
      <c r="D657" s="349"/>
      <c r="E657" s="349"/>
      <c r="F657" s="350"/>
      <c r="G657" s="351"/>
      <c r="H657" s="352"/>
      <c r="I657" s="352"/>
      <c r="J657" s="382"/>
      <c r="K657" s="353"/>
      <c r="L657" s="353"/>
      <c r="M657" s="382"/>
      <c r="N657" s="353"/>
      <c r="O657" s="374"/>
    </row>
    <row r="658" spans="1:15">
      <c r="A658" s="347">
        <f t="shared" si="10"/>
        <v>654</v>
      </c>
      <c r="B658" s="354"/>
      <c r="C658" s="420"/>
      <c r="D658" s="355"/>
      <c r="E658" s="355"/>
      <c r="F658" s="356"/>
      <c r="G658" s="357"/>
      <c r="H658" s="358"/>
      <c r="I658" s="358"/>
      <c r="J658" s="383"/>
      <c r="K658" s="359"/>
      <c r="L658" s="359"/>
      <c r="M658" s="383"/>
      <c r="N658" s="359"/>
      <c r="O658" s="375"/>
    </row>
    <row r="659" spans="1:15">
      <c r="A659" s="346">
        <f t="shared" si="10"/>
        <v>655</v>
      </c>
      <c r="B659" s="360"/>
      <c r="C659" s="421"/>
      <c r="D659" s="361"/>
      <c r="E659" s="361"/>
      <c r="F659" s="362"/>
      <c r="G659" s="363"/>
      <c r="H659" s="364"/>
      <c r="I659" s="364"/>
      <c r="J659" s="384"/>
      <c r="K659" s="365"/>
      <c r="L659" s="365"/>
      <c r="M659" s="384"/>
      <c r="N659" s="365"/>
      <c r="O659" s="376"/>
    </row>
    <row r="660" spans="1:15">
      <c r="A660" s="346">
        <f t="shared" si="10"/>
        <v>656</v>
      </c>
      <c r="B660" s="366"/>
      <c r="C660" s="422"/>
      <c r="D660" s="367"/>
      <c r="E660" s="367"/>
      <c r="F660" s="368"/>
      <c r="G660" s="369"/>
      <c r="H660" s="370"/>
      <c r="I660" s="370"/>
      <c r="J660" s="385"/>
      <c r="K660" s="371"/>
      <c r="L660" s="371"/>
      <c r="M660" s="385"/>
      <c r="N660" s="371"/>
      <c r="O660" s="377"/>
    </row>
    <row r="661" spans="1:15">
      <c r="A661" s="347">
        <f t="shared" si="10"/>
        <v>657</v>
      </c>
      <c r="B661" s="348"/>
      <c r="C661" s="419"/>
      <c r="D661" s="349"/>
      <c r="E661" s="349"/>
      <c r="F661" s="350"/>
      <c r="G661" s="351"/>
      <c r="H661" s="352"/>
      <c r="I661" s="352"/>
      <c r="J661" s="382"/>
      <c r="K661" s="353"/>
      <c r="L661" s="353"/>
      <c r="M661" s="382"/>
      <c r="N661" s="353"/>
      <c r="O661" s="374"/>
    </row>
    <row r="662" spans="1:15">
      <c r="A662" s="347">
        <f t="shared" si="10"/>
        <v>658</v>
      </c>
      <c r="B662" s="354"/>
      <c r="C662" s="420"/>
      <c r="D662" s="355"/>
      <c r="E662" s="355"/>
      <c r="F662" s="356"/>
      <c r="G662" s="357"/>
      <c r="H662" s="358"/>
      <c r="I662" s="358"/>
      <c r="J662" s="383"/>
      <c r="K662" s="359"/>
      <c r="L662" s="359"/>
      <c r="M662" s="383"/>
      <c r="N662" s="359"/>
      <c r="O662" s="375"/>
    </row>
    <row r="663" spans="1:15">
      <c r="A663" s="346">
        <f t="shared" si="10"/>
        <v>659</v>
      </c>
      <c r="B663" s="360"/>
      <c r="C663" s="421"/>
      <c r="D663" s="361"/>
      <c r="E663" s="361"/>
      <c r="F663" s="362"/>
      <c r="G663" s="363"/>
      <c r="H663" s="364"/>
      <c r="I663" s="364"/>
      <c r="J663" s="384"/>
      <c r="K663" s="365"/>
      <c r="L663" s="365"/>
      <c r="M663" s="384"/>
      <c r="N663" s="365"/>
      <c r="O663" s="376"/>
    </row>
    <row r="664" spans="1:15">
      <c r="A664" s="346">
        <f t="shared" si="10"/>
        <v>660</v>
      </c>
      <c r="B664" s="366"/>
      <c r="C664" s="422"/>
      <c r="D664" s="367"/>
      <c r="E664" s="367"/>
      <c r="F664" s="368"/>
      <c r="G664" s="369"/>
      <c r="H664" s="370"/>
      <c r="I664" s="370"/>
      <c r="J664" s="385"/>
      <c r="K664" s="371"/>
      <c r="L664" s="371"/>
      <c r="M664" s="385"/>
      <c r="N664" s="371"/>
      <c r="O664" s="377"/>
    </row>
    <row r="665" spans="1:15">
      <c r="A665" s="347">
        <f t="shared" si="10"/>
        <v>661</v>
      </c>
      <c r="B665" s="348"/>
      <c r="C665" s="419"/>
      <c r="D665" s="349"/>
      <c r="E665" s="349"/>
      <c r="F665" s="350"/>
      <c r="G665" s="351"/>
      <c r="H665" s="352"/>
      <c r="I665" s="352"/>
      <c r="J665" s="382"/>
      <c r="K665" s="353"/>
      <c r="L665" s="353"/>
      <c r="M665" s="382"/>
      <c r="N665" s="353"/>
      <c r="O665" s="374"/>
    </row>
    <row r="666" spans="1:15">
      <c r="A666" s="347">
        <f t="shared" si="10"/>
        <v>662</v>
      </c>
      <c r="B666" s="354"/>
      <c r="C666" s="420"/>
      <c r="D666" s="355"/>
      <c r="E666" s="355"/>
      <c r="F666" s="356"/>
      <c r="G666" s="357"/>
      <c r="H666" s="358"/>
      <c r="I666" s="358"/>
      <c r="J666" s="383"/>
      <c r="K666" s="359"/>
      <c r="L666" s="359"/>
      <c r="M666" s="383"/>
      <c r="N666" s="359"/>
      <c r="O666" s="375"/>
    </row>
    <row r="667" spans="1:15">
      <c r="A667" s="346">
        <f t="shared" si="10"/>
        <v>663</v>
      </c>
      <c r="B667" s="360"/>
      <c r="C667" s="421"/>
      <c r="D667" s="361"/>
      <c r="E667" s="361"/>
      <c r="F667" s="362"/>
      <c r="G667" s="363"/>
      <c r="H667" s="364"/>
      <c r="I667" s="364"/>
      <c r="J667" s="384"/>
      <c r="K667" s="365"/>
      <c r="L667" s="365"/>
      <c r="M667" s="384"/>
      <c r="N667" s="365"/>
      <c r="O667" s="376"/>
    </row>
    <row r="668" spans="1:15">
      <c r="A668" s="346">
        <f t="shared" si="10"/>
        <v>664</v>
      </c>
      <c r="B668" s="366"/>
      <c r="C668" s="422"/>
      <c r="D668" s="367"/>
      <c r="E668" s="367"/>
      <c r="F668" s="368"/>
      <c r="G668" s="369"/>
      <c r="H668" s="370"/>
      <c r="I668" s="370"/>
      <c r="J668" s="385"/>
      <c r="K668" s="371"/>
      <c r="L668" s="371"/>
      <c r="M668" s="385"/>
      <c r="N668" s="371"/>
      <c r="O668" s="377"/>
    </row>
    <row r="669" spans="1:15">
      <c r="A669" s="347">
        <f t="shared" si="10"/>
        <v>665</v>
      </c>
      <c r="B669" s="348"/>
      <c r="C669" s="419"/>
      <c r="D669" s="349"/>
      <c r="E669" s="349"/>
      <c r="F669" s="350"/>
      <c r="G669" s="351"/>
      <c r="H669" s="352"/>
      <c r="I669" s="352"/>
      <c r="J669" s="382"/>
      <c r="K669" s="353"/>
      <c r="L669" s="353"/>
      <c r="M669" s="382"/>
      <c r="N669" s="353"/>
      <c r="O669" s="374"/>
    </row>
    <row r="670" spans="1:15">
      <c r="A670" s="347">
        <f t="shared" si="10"/>
        <v>666</v>
      </c>
      <c r="B670" s="354"/>
      <c r="C670" s="420"/>
      <c r="D670" s="355"/>
      <c r="E670" s="355"/>
      <c r="F670" s="356"/>
      <c r="G670" s="357"/>
      <c r="H670" s="358"/>
      <c r="I670" s="358"/>
      <c r="J670" s="383"/>
      <c r="K670" s="359"/>
      <c r="L670" s="359"/>
      <c r="M670" s="383"/>
      <c r="N670" s="359"/>
      <c r="O670" s="375"/>
    </row>
    <row r="671" spans="1:15">
      <c r="A671" s="346">
        <f t="shared" si="10"/>
        <v>667</v>
      </c>
      <c r="B671" s="360"/>
      <c r="C671" s="421"/>
      <c r="D671" s="361"/>
      <c r="E671" s="361"/>
      <c r="F671" s="362"/>
      <c r="G671" s="363"/>
      <c r="H671" s="364"/>
      <c r="I671" s="364"/>
      <c r="J671" s="384"/>
      <c r="K671" s="365"/>
      <c r="L671" s="365"/>
      <c r="M671" s="384"/>
      <c r="N671" s="365"/>
      <c r="O671" s="376"/>
    </row>
    <row r="672" spans="1:15">
      <c r="A672" s="346">
        <f t="shared" si="10"/>
        <v>668</v>
      </c>
      <c r="B672" s="366"/>
      <c r="C672" s="422"/>
      <c r="D672" s="367"/>
      <c r="E672" s="367"/>
      <c r="F672" s="368"/>
      <c r="G672" s="369"/>
      <c r="H672" s="370"/>
      <c r="I672" s="370"/>
      <c r="J672" s="385"/>
      <c r="K672" s="371"/>
      <c r="L672" s="371"/>
      <c r="M672" s="385"/>
      <c r="N672" s="371"/>
      <c r="O672" s="377"/>
    </row>
    <row r="673" spans="1:15">
      <c r="A673" s="347">
        <f t="shared" si="10"/>
        <v>669</v>
      </c>
      <c r="B673" s="348"/>
      <c r="C673" s="419"/>
      <c r="D673" s="349"/>
      <c r="E673" s="349"/>
      <c r="F673" s="350"/>
      <c r="G673" s="351"/>
      <c r="H673" s="352"/>
      <c r="I673" s="352"/>
      <c r="J673" s="382"/>
      <c r="K673" s="353"/>
      <c r="L673" s="353"/>
      <c r="M673" s="382"/>
      <c r="N673" s="353"/>
      <c r="O673" s="374"/>
    </row>
    <row r="674" spans="1:15">
      <c r="A674" s="347">
        <f t="shared" si="10"/>
        <v>670</v>
      </c>
      <c r="B674" s="354"/>
      <c r="C674" s="420"/>
      <c r="D674" s="355"/>
      <c r="E674" s="355"/>
      <c r="F674" s="356"/>
      <c r="G674" s="357"/>
      <c r="H674" s="358"/>
      <c r="I674" s="358"/>
      <c r="J674" s="383"/>
      <c r="K674" s="359"/>
      <c r="L674" s="359"/>
      <c r="M674" s="383"/>
      <c r="N674" s="359"/>
      <c r="O674" s="375"/>
    </row>
    <row r="675" spans="1:15">
      <c r="A675" s="346">
        <f t="shared" si="10"/>
        <v>671</v>
      </c>
      <c r="B675" s="360"/>
      <c r="C675" s="421"/>
      <c r="D675" s="361"/>
      <c r="E675" s="361"/>
      <c r="F675" s="362"/>
      <c r="G675" s="363"/>
      <c r="H675" s="364"/>
      <c r="I675" s="364"/>
      <c r="J675" s="384"/>
      <c r="K675" s="365"/>
      <c r="L675" s="365"/>
      <c r="M675" s="384"/>
      <c r="N675" s="365"/>
      <c r="O675" s="376"/>
    </row>
    <row r="676" spans="1:15">
      <c r="A676" s="346">
        <f t="shared" si="10"/>
        <v>672</v>
      </c>
      <c r="B676" s="366"/>
      <c r="C676" s="422"/>
      <c r="D676" s="367"/>
      <c r="E676" s="367"/>
      <c r="F676" s="368"/>
      <c r="G676" s="369"/>
      <c r="H676" s="370"/>
      <c r="I676" s="370"/>
      <c r="J676" s="385"/>
      <c r="K676" s="371"/>
      <c r="L676" s="371"/>
      <c r="M676" s="385"/>
      <c r="N676" s="371"/>
      <c r="O676" s="377"/>
    </row>
    <row r="677" spans="1:15">
      <c r="A677" s="347">
        <f t="shared" si="10"/>
        <v>673</v>
      </c>
      <c r="B677" s="348"/>
      <c r="C677" s="419"/>
      <c r="D677" s="349"/>
      <c r="E677" s="349"/>
      <c r="F677" s="350"/>
      <c r="G677" s="351"/>
      <c r="H677" s="352"/>
      <c r="I677" s="352"/>
      <c r="J677" s="382"/>
      <c r="K677" s="353"/>
      <c r="L677" s="353"/>
      <c r="M677" s="382"/>
      <c r="N677" s="353"/>
      <c r="O677" s="374"/>
    </row>
    <row r="678" spans="1:15">
      <c r="A678" s="347">
        <f t="shared" si="10"/>
        <v>674</v>
      </c>
      <c r="B678" s="354"/>
      <c r="C678" s="420"/>
      <c r="D678" s="355"/>
      <c r="E678" s="355"/>
      <c r="F678" s="356"/>
      <c r="G678" s="357"/>
      <c r="H678" s="358"/>
      <c r="I678" s="358"/>
      <c r="J678" s="383"/>
      <c r="K678" s="359"/>
      <c r="L678" s="359"/>
      <c r="M678" s="383"/>
      <c r="N678" s="359"/>
      <c r="O678" s="375"/>
    </row>
    <row r="679" spans="1:15">
      <c r="A679" s="346">
        <f t="shared" si="10"/>
        <v>675</v>
      </c>
      <c r="B679" s="360"/>
      <c r="C679" s="421"/>
      <c r="D679" s="361"/>
      <c r="E679" s="361"/>
      <c r="F679" s="362"/>
      <c r="G679" s="363"/>
      <c r="H679" s="364"/>
      <c r="I679" s="364"/>
      <c r="J679" s="384"/>
      <c r="K679" s="365"/>
      <c r="L679" s="365"/>
      <c r="M679" s="384"/>
      <c r="N679" s="365"/>
      <c r="O679" s="376"/>
    </row>
    <row r="680" spans="1:15">
      <c r="A680" s="346">
        <f t="shared" si="10"/>
        <v>676</v>
      </c>
      <c r="B680" s="366"/>
      <c r="C680" s="422"/>
      <c r="D680" s="367"/>
      <c r="E680" s="367"/>
      <c r="F680" s="368"/>
      <c r="G680" s="369"/>
      <c r="H680" s="370"/>
      <c r="I680" s="370"/>
      <c r="J680" s="385"/>
      <c r="K680" s="371"/>
      <c r="L680" s="371"/>
      <c r="M680" s="385"/>
      <c r="N680" s="371"/>
      <c r="O680" s="377"/>
    </row>
    <row r="681" spans="1:15">
      <c r="A681" s="347">
        <f t="shared" si="10"/>
        <v>677</v>
      </c>
      <c r="B681" s="348"/>
      <c r="C681" s="419"/>
      <c r="D681" s="349"/>
      <c r="E681" s="349"/>
      <c r="F681" s="350"/>
      <c r="G681" s="351"/>
      <c r="H681" s="352"/>
      <c r="I681" s="352"/>
      <c r="J681" s="382"/>
      <c r="K681" s="353"/>
      <c r="L681" s="353"/>
      <c r="M681" s="382"/>
      <c r="N681" s="353"/>
      <c r="O681" s="374"/>
    </row>
    <row r="682" spans="1:15">
      <c r="A682" s="347">
        <f t="shared" si="10"/>
        <v>678</v>
      </c>
      <c r="B682" s="354"/>
      <c r="C682" s="420"/>
      <c r="D682" s="355"/>
      <c r="E682" s="355"/>
      <c r="F682" s="356"/>
      <c r="G682" s="357"/>
      <c r="H682" s="358"/>
      <c r="I682" s="358"/>
      <c r="J682" s="383"/>
      <c r="K682" s="359"/>
      <c r="L682" s="359"/>
      <c r="M682" s="383"/>
      <c r="N682" s="359"/>
      <c r="O682" s="375"/>
    </row>
    <row r="683" spans="1:15">
      <c r="A683" s="346">
        <f t="shared" si="10"/>
        <v>679</v>
      </c>
      <c r="B683" s="360"/>
      <c r="C683" s="421"/>
      <c r="D683" s="361"/>
      <c r="E683" s="361"/>
      <c r="F683" s="362"/>
      <c r="G683" s="363"/>
      <c r="H683" s="364"/>
      <c r="I683" s="364"/>
      <c r="J683" s="384"/>
      <c r="K683" s="365"/>
      <c r="L683" s="365"/>
      <c r="M683" s="384"/>
      <c r="N683" s="365"/>
      <c r="O683" s="376"/>
    </row>
    <row r="684" spans="1:15">
      <c r="A684" s="346">
        <f t="shared" si="10"/>
        <v>680</v>
      </c>
      <c r="B684" s="366"/>
      <c r="C684" s="422"/>
      <c r="D684" s="367"/>
      <c r="E684" s="367"/>
      <c r="F684" s="368"/>
      <c r="G684" s="369"/>
      <c r="H684" s="370"/>
      <c r="I684" s="370"/>
      <c r="J684" s="385"/>
      <c r="K684" s="371"/>
      <c r="L684" s="371"/>
      <c r="M684" s="385"/>
      <c r="N684" s="371"/>
      <c r="O684" s="377"/>
    </row>
    <row r="685" spans="1:15">
      <c r="A685" s="347">
        <f t="shared" si="10"/>
        <v>681</v>
      </c>
      <c r="B685" s="348"/>
      <c r="C685" s="419"/>
      <c r="D685" s="349"/>
      <c r="E685" s="349"/>
      <c r="F685" s="350"/>
      <c r="G685" s="351"/>
      <c r="H685" s="352"/>
      <c r="I685" s="352"/>
      <c r="J685" s="382"/>
      <c r="K685" s="353"/>
      <c r="L685" s="353"/>
      <c r="M685" s="382"/>
      <c r="N685" s="353"/>
      <c r="O685" s="374"/>
    </row>
    <row r="686" spans="1:15">
      <c r="A686" s="347">
        <f t="shared" si="10"/>
        <v>682</v>
      </c>
      <c r="B686" s="354"/>
      <c r="C686" s="420"/>
      <c r="D686" s="355"/>
      <c r="E686" s="355"/>
      <c r="F686" s="356"/>
      <c r="G686" s="357"/>
      <c r="H686" s="358"/>
      <c r="I686" s="358"/>
      <c r="J686" s="383"/>
      <c r="K686" s="359"/>
      <c r="L686" s="359"/>
      <c r="M686" s="383"/>
      <c r="N686" s="359"/>
      <c r="O686" s="375"/>
    </row>
    <row r="687" spans="1:15">
      <c r="A687" s="346">
        <f t="shared" si="10"/>
        <v>683</v>
      </c>
      <c r="B687" s="360"/>
      <c r="C687" s="421"/>
      <c r="D687" s="361"/>
      <c r="E687" s="361"/>
      <c r="F687" s="362"/>
      <c r="G687" s="363"/>
      <c r="H687" s="364"/>
      <c r="I687" s="364"/>
      <c r="J687" s="384"/>
      <c r="K687" s="365"/>
      <c r="L687" s="365"/>
      <c r="M687" s="384"/>
      <c r="N687" s="365"/>
      <c r="O687" s="376"/>
    </row>
    <row r="688" spans="1:15">
      <c r="A688" s="346">
        <f t="shared" si="10"/>
        <v>684</v>
      </c>
      <c r="B688" s="366"/>
      <c r="C688" s="422"/>
      <c r="D688" s="367"/>
      <c r="E688" s="367"/>
      <c r="F688" s="368"/>
      <c r="G688" s="369"/>
      <c r="H688" s="370"/>
      <c r="I688" s="370"/>
      <c r="J688" s="385"/>
      <c r="K688" s="371"/>
      <c r="L688" s="371"/>
      <c r="M688" s="385"/>
      <c r="N688" s="371"/>
      <c r="O688" s="377"/>
    </row>
    <row r="689" spans="1:15">
      <c r="A689" s="347">
        <f t="shared" si="10"/>
        <v>685</v>
      </c>
      <c r="B689" s="348"/>
      <c r="C689" s="419"/>
      <c r="D689" s="349"/>
      <c r="E689" s="349"/>
      <c r="F689" s="350"/>
      <c r="G689" s="351"/>
      <c r="H689" s="352"/>
      <c r="I689" s="352"/>
      <c r="J689" s="382"/>
      <c r="K689" s="353"/>
      <c r="L689" s="353"/>
      <c r="M689" s="382"/>
      <c r="N689" s="353"/>
      <c r="O689" s="374"/>
    </row>
    <row r="690" spans="1:15">
      <c r="A690" s="347">
        <f t="shared" si="10"/>
        <v>686</v>
      </c>
      <c r="B690" s="354"/>
      <c r="C690" s="420"/>
      <c r="D690" s="355"/>
      <c r="E690" s="355"/>
      <c r="F690" s="356"/>
      <c r="G690" s="357"/>
      <c r="H690" s="358"/>
      <c r="I690" s="358"/>
      <c r="J690" s="383"/>
      <c r="K690" s="359"/>
      <c r="L690" s="359"/>
      <c r="M690" s="383"/>
      <c r="N690" s="359"/>
      <c r="O690" s="375"/>
    </row>
    <row r="691" spans="1:15">
      <c r="A691" s="346">
        <f t="shared" si="10"/>
        <v>687</v>
      </c>
      <c r="B691" s="360"/>
      <c r="C691" s="421"/>
      <c r="D691" s="361"/>
      <c r="E691" s="361"/>
      <c r="F691" s="362"/>
      <c r="G691" s="363"/>
      <c r="H691" s="364"/>
      <c r="I691" s="364"/>
      <c r="J691" s="384"/>
      <c r="K691" s="365"/>
      <c r="L691" s="365"/>
      <c r="M691" s="384"/>
      <c r="N691" s="365"/>
      <c r="O691" s="376"/>
    </row>
    <row r="692" spans="1:15">
      <c r="A692" s="346">
        <f t="shared" si="10"/>
        <v>688</v>
      </c>
      <c r="B692" s="366"/>
      <c r="C692" s="422"/>
      <c r="D692" s="367"/>
      <c r="E692" s="367"/>
      <c r="F692" s="368"/>
      <c r="G692" s="369"/>
      <c r="H692" s="370"/>
      <c r="I692" s="370"/>
      <c r="J692" s="385"/>
      <c r="K692" s="371"/>
      <c r="L692" s="371"/>
      <c r="M692" s="385"/>
      <c r="N692" s="371"/>
      <c r="O692" s="377"/>
    </row>
    <row r="693" spans="1:15">
      <c r="A693" s="347">
        <f t="shared" si="10"/>
        <v>689</v>
      </c>
      <c r="B693" s="348"/>
      <c r="C693" s="419"/>
      <c r="D693" s="349"/>
      <c r="E693" s="349"/>
      <c r="F693" s="350"/>
      <c r="G693" s="351"/>
      <c r="H693" s="352"/>
      <c r="I693" s="352"/>
      <c r="J693" s="382"/>
      <c r="K693" s="353"/>
      <c r="L693" s="353"/>
      <c r="M693" s="382"/>
      <c r="N693" s="353"/>
      <c r="O693" s="374"/>
    </row>
    <row r="694" spans="1:15">
      <c r="A694" s="347">
        <f t="shared" si="10"/>
        <v>690</v>
      </c>
      <c r="B694" s="354"/>
      <c r="C694" s="420"/>
      <c r="D694" s="355"/>
      <c r="E694" s="355"/>
      <c r="F694" s="356"/>
      <c r="G694" s="357"/>
      <c r="H694" s="358"/>
      <c r="I694" s="358"/>
      <c r="J694" s="383"/>
      <c r="K694" s="359"/>
      <c r="L694" s="359"/>
      <c r="M694" s="383"/>
      <c r="N694" s="359"/>
      <c r="O694" s="375"/>
    </row>
    <row r="695" spans="1:15">
      <c r="A695" s="346">
        <f t="shared" si="10"/>
        <v>691</v>
      </c>
      <c r="B695" s="360"/>
      <c r="C695" s="421"/>
      <c r="D695" s="361"/>
      <c r="E695" s="361"/>
      <c r="F695" s="362"/>
      <c r="G695" s="363"/>
      <c r="H695" s="364"/>
      <c r="I695" s="364"/>
      <c r="J695" s="384"/>
      <c r="K695" s="365"/>
      <c r="L695" s="365"/>
      <c r="M695" s="384"/>
      <c r="N695" s="365"/>
      <c r="O695" s="376"/>
    </row>
    <row r="696" spans="1:15">
      <c r="A696" s="346">
        <f t="shared" si="10"/>
        <v>692</v>
      </c>
      <c r="B696" s="366"/>
      <c r="C696" s="422"/>
      <c r="D696" s="367"/>
      <c r="E696" s="367"/>
      <c r="F696" s="368"/>
      <c r="G696" s="369"/>
      <c r="H696" s="370"/>
      <c r="I696" s="370"/>
      <c r="J696" s="385"/>
      <c r="K696" s="371"/>
      <c r="L696" s="371"/>
      <c r="M696" s="385"/>
      <c r="N696" s="371"/>
      <c r="O696" s="377"/>
    </row>
    <row r="697" spans="1:15">
      <c r="A697" s="347">
        <f t="shared" si="10"/>
        <v>693</v>
      </c>
      <c r="B697" s="348"/>
      <c r="C697" s="419"/>
      <c r="D697" s="349"/>
      <c r="E697" s="349"/>
      <c r="F697" s="350"/>
      <c r="G697" s="351"/>
      <c r="H697" s="352"/>
      <c r="I697" s="352"/>
      <c r="J697" s="382"/>
      <c r="K697" s="353"/>
      <c r="L697" s="353"/>
      <c r="M697" s="382"/>
      <c r="N697" s="353"/>
      <c r="O697" s="374"/>
    </row>
    <row r="698" spans="1:15">
      <c r="A698" s="347">
        <f t="shared" si="10"/>
        <v>694</v>
      </c>
      <c r="B698" s="354"/>
      <c r="C698" s="420"/>
      <c r="D698" s="355"/>
      <c r="E698" s="355"/>
      <c r="F698" s="356"/>
      <c r="G698" s="357"/>
      <c r="H698" s="358"/>
      <c r="I698" s="358"/>
      <c r="J698" s="383"/>
      <c r="K698" s="359"/>
      <c r="L698" s="359"/>
      <c r="M698" s="383"/>
      <c r="N698" s="359"/>
      <c r="O698" s="375"/>
    </row>
    <row r="699" spans="1:15">
      <c r="A699" s="346">
        <f t="shared" si="10"/>
        <v>695</v>
      </c>
      <c r="B699" s="360"/>
      <c r="C699" s="421"/>
      <c r="D699" s="361"/>
      <c r="E699" s="361"/>
      <c r="F699" s="362"/>
      <c r="G699" s="363"/>
      <c r="H699" s="364"/>
      <c r="I699" s="364"/>
      <c r="J699" s="384"/>
      <c r="K699" s="365"/>
      <c r="L699" s="365"/>
      <c r="M699" s="384"/>
      <c r="N699" s="365"/>
      <c r="O699" s="376"/>
    </row>
    <row r="700" spans="1:15">
      <c r="A700" s="346">
        <f t="shared" si="10"/>
        <v>696</v>
      </c>
      <c r="B700" s="366"/>
      <c r="C700" s="422"/>
      <c r="D700" s="367"/>
      <c r="E700" s="367"/>
      <c r="F700" s="368"/>
      <c r="G700" s="369"/>
      <c r="H700" s="370"/>
      <c r="I700" s="370"/>
      <c r="J700" s="385"/>
      <c r="K700" s="371"/>
      <c r="L700" s="371"/>
      <c r="M700" s="385"/>
      <c r="N700" s="371"/>
      <c r="O700" s="377"/>
    </row>
    <row r="701" spans="1:15">
      <c r="A701" s="347">
        <f t="shared" si="10"/>
        <v>697</v>
      </c>
      <c r="B701" s="348"/>
      <c r="C701" s="419"/>
      <c r="D701" s="349"/>
      <c r="E701" s="349"/>
      <c r="F701" s="350"/>
      <c r="G701" s="351"/>
      <c r="H701" s="352"/>
      <c r="I701" s="352"/>
      <c r="J701" s="382"/>
      <c r="K701" s="353"/>
      <c r="L701" s="353"/>
      <c r="M701" s="382"/>
      <c r="N701" s="353"/>
      <c r="O701" s="374"/>
    </row>
    <row r="702" spans="1:15">
      <c r="A702" s="347">
        <f t="shared" si="10"/>
        <v>698</v>
      </c>
      <c r="B702" s="354"/>
      <c r="C702" s="420"/>
      <c r="D702" s="355"/>
      <c r="E702" s="355"/>
      <c r="F702" s="356"/>
      <c r="G702" s="357"/>
      <c r="H702" s="358"/>
      <c r="I702" s="358"/>
      <c r="J702" s="383"/>
      <c r="K702" s="359"/>
      <c r="L702" s="359"/>
      <c r="M702" s="383"/>
      <c r="N702" s="359"/>
      <c r="O702" s="375"/>
    </row>
    <row r="703" spans="1:15">
      <c r="A703" s="346">
        <f t="shared" si="10"/>
        <v>699</v>
      </c>
      <c r="B703" s="360"/>
      <c r="C703" s="421"/>
      <c r="D703" s="361"/>
      <c r="E703" s="361"/>
      <c r="F703" s="362"/>
      <c r="G703" s="363"/>
      <c r="H703" s="364"/>
      <c r="I703" s="364"/>
      <c r="J703" s="384"/>
      <c r="K703" s="365"/>
      <c r="L703" s="365"/>
      <c r="M703" s="384"/>
      <c r="N703" s="365"/>
      <c r="O703" s="376"/>
    </row>
    <row r="704" spans="1:15">
      <c r="A704" s="346">
        <f t="shared" si="10"/>
        <v>700</v>
      </c>
      <c r="B704" s="366"/>
      <c r="C704" s="422"/>
      <c r="D704" s="367"/>
      <c r="E704" s="367"/>
      <c r="F704" s="368"/>
      <c r="G704" s="369"/>
      <c r="H704" s="370"/>
      <c r="I704" s="370"/>
      <c r="J704" s="385"/>
      <c r="K704" s="371"/>
      <c r="L704" s="371"/>
      <c r="M704" s="385"/>
      <c r="N704" s="371"/>
      <c r="O704" s="377"/>
    </row>
    <row r="705" spans="1:15">
      <c r="A705" s="347">
        <f t="shared" si="10"/>
        <v>701</v>
      </c>
      <c r="B705" s="348"/>
      <c r="C705" s="419"/>
      <c r="D705" s="349"/>
      <c r="E705" s="349"/>
      <c r="F705" s="350"/>
      <c r="G705" s="351"/>
      <c r="H705" s="352"/>
      <c r="I705" s="352"/>
      <c r="J705" s="382"/>
      <c r="K705" s="353"/>
      <c r="L705" s="353"/>
      <c r="M705" s="382"/>
      <c r="N705" s="353"/>
      <c r="O705" s="374"/>
    </row>
    <row r="706" spans="1:15">
      <c r="A706" s="347">
        <f t="shared" si="10"/>
        <v>702</v>
      </c>
      <c r="B706" s="354"/>
      <c r="C706" s="420"/>
      <c r="D706" s="355"/>
      <c r="E706" s="355"/>
      <c r="F706" s="356"/>
      <c r="G706" s="357"/>
      <c r="H706" s="358"/>
      <c r="I706" s="358"/>
      <c r="J706" s="383"/>
      <c r="K706" s="359"/>
      <c r="L706" s="359"/>
      <c r="M706" s="383"/>
      <c r="N706" s="359"/>
      <c r="O706" s="375"/>
    </row>
    <row r="707" spans="1:15">
      <c r="A707" s="346">
        <f t="shared" si="10"/>
        <v>703</v>
      </c>
      <c r="B707" s="360"/>
      <c r="C707" s="421"/>
      <c r="D707" s="361"/>
      <c r="E707" s="361"/>
      <c r="F707" s="362"/>
      <c r="G707" s="363"/>
      <c r="H707" s="364"/>
      <c r="I707" s="364"/>
      <c r="J707" s="384"/>
      <c r="K707" s="365"/>
      <c r="L707" s="365"/>
      <c r="M707" s="384"/>
      <c r="N707" s="365"/>
      <c r="O707" s="376"/>
    </row>
    <row r="708" spans="1:15">
      <c r="A708" s="346">
        <f t="shared" si="10"/>
        <v>704</v>
      </c>
      <c r="B708" s="366"/>
      <c r="C708" s="422"/>
      <c r="D708" s="367"/>
      <c r="E708" s="367"/>
      <c r="F708" s="368"/>
      <c r="G708" s="369"/>
      <c r="H708" s="370"/>
      <c r="I708" s="370"/>
      <c r="J708" s="385"/>
      <c r="K708" s="371"/>
      <c r="L708" s="371"/>
      <c r="M708" s="385"/>
      <c r="N708" s="371"/>
      <c r="O708" s="377"/>
    </row>
    <row r="709" spans="1:15">
      <c r="A709" s="347">
        <f t="shared" si="10"/>
        <v>705</v>
      </c>
      <c r="B709" s="348"/>
      <c r="C709" s="419"/>
      <c r="D709" s="349"/>
      <c r="E709" s="349"/>
      <c r="F709" s="350"/>
      <c r="G709" s="351"/>
      <c r="H709" s="352"/>
      <c r="I709" s="352"/>
      <c r="J709" s="382"/>
      <c r="K709" s="353"/>
      <c r="L709" s="353"/>
      <c r="M709" s="382"/>
      <c r="N709" s="353"/>
      <c r="O709" s="374"/>
    </row>
    <row r="710" spans="1:15">
      <c r="A710" s="347">
        <f t="shared" si="10"/>
        <v>706</v>
      </c>
      <c r="B710" s="354"/>
      <c r="C710" s="420"/>
      <c r="D710" s="355"/>
      <c r="E710" s="355"/>
      <c r="F710" s="356"/>
      <c r="G710" s="357"/>
      <c r="H710" s="358"/>
      <c r="I710" s="358"/>
      <c r="J710" s="383"/>
      <c r="K710" s="359"/>
      <c r="L710" s="359"/>
      <c r="M710" s="383"/>
      <c r="N710" s="359"/>
      <c r="O710" s="375"/>
    </row>
    <row r="711" spans="1:15">
      <c r="A711" s="346">
        <f t="shared" si="10"/>
        <v>707</v>
      </c>
      <c r="B711" s="360"/>
      <c r="C711" s="421"/>
      <c r="D711" s="361"/>
      <c r="E711" s="361"/>
      <c r="F711" s="362"/>
      <c r="G711" s="363"/>
      <c r="H711" s="364"/>
      <c r="I711" s="364"/>
      <c r="J711" s="384"/>
      <c r="K711" s="365"/>
      <c r="L711" s="365"/>
      <c r="M711" s="384"/>
      <c r="N711" s="365"/>
      <c r="O711" s="376"/>
    </row>
    <row r="712" spans="1:15">
      <c r="A712" s="346">
        <f t="shared" ref="A712:A775" si="11">A711+1</f>
        <v>708</v>
      </c>
      <c r="B712" s="366"/>
      <c r="C712" s="422"/>
      <c r="D712" s="367"/>
      <c r="E712" s="367"/>
      <c r="F712" s="368"/>
      <c r="G712" s="369"/>
      <c r="H712" s="370"/>
      <c r="I712" s="370"/>
      <c r="J712" s="385"/>
      <c r="K712" s="371"/>
      <c r="L712" s="371"/>
      <c r="M712" s="385"/>
      <c r="N712" s="371"/>
      <c r="O712" s="377"/>
    </row>
    <row r="713" spans="1:15">
      <c r="A713" s="347">
        <f t="shared" si="11"/>
        <v>709</v>
      </c>
      <c r="B713" s="348"/>
      <c r="C713" s="419"/>
      <c r="D713" s="349"/>
      <c r="E713" s="349"/>
      <c r="F713" s="350"/>
      <c r="G713" s="351"/>
      <c r="H713" s="352"/>
      <c r="I713" s="352"/>
      <c r="J713" s="382"/>
      <c r="K713" s="353"/>
      <c r="L713" s="353"/>
      <c r="M713" s="382"/>
      <c r="N713" s="353"/>
      <c r="O713" s="374"/>
    </row>
    <row r="714" spans="1:15">
      <c r="A714" s="347">
        <f t="shared" si="11"/>
        <v>710</v>
      </c>
      <c r="B714" s="354"/>
      <c r="C714" s="420"/>
      <c r="D714" s="355"/>
      <c r="E714" s="355"/>
      <c r="F714" s="356"/>
      <c r="G714" s="357"/>
      <c r="H714" s="358"/>
      <c r="I714" s="358"/>
      <c r="J714" s="383"/>
      <c r="K714" s="359"/>
      <c r="L714" s="359"/>
      <c r="M714" s="383"/>
      <c r="N714" s="359"/>
      <c r="O714" s="375"/>
    </row>
    <row r="715" spans="1:15">
      <c r="A715" s="346">
        <f t="shared" si="11"/>
        <v>711</v>
      </c>
      <c r="B715" s="360"/>
      <c r="C715" s="421"/>
      <c r="D715" s="361"/>
      <c r="E715" s="361"/>
      <c r="F715" s="362"/>
      <c r="G715" s="363"/>
      <c r="H715" s="364"/>
      <c r="I715" s="364"/>
      <c r="J715" s="384"/>
      <c r="K715" s="365"/>
      <c r="L715" s="365"/>
      <c r="M715" s="384"/>
      <c r="N715" s="365"/>
      <c r="O715" s="376"/>
    </row>
    <row r="716" spans="1:15">
      <c r="A716" s="346">
        <f t="shared" si="11"/>
        <v>712</v>
      </c>
      <c r="B716" s="366"/>
      <c r="C716" s="422"/>
      <c r="D716" s="367"/>
      <c r="E716" s="367"/>
      <c r="F716" s="368"/>
      <c r="G716" s="369"/>
      <c r="H716" s="370"/>
      <c r="I716" s="370"/>
      <c r="J716" s="385"/>
      <c r="K716" s="371"/>
      <c r="L716" s="371"/>
      <c r="M716" s="385"/>
      <c r="N716" s="371"/>
      <c r="O716" s="377"/>
    </row>
    <row r="717" spans="1:15">
      <c r="A717" s="347">
        <f t="shared" si="11"/>
        <v>713</v>
      </c>
      <c r="B717" s="348"/>
      <c r="C717" s="419"/>
      <c r="D717" s="349"/>
      <c r="E717" s="349"/>
      <c r="F717" s="350"/>
      <c r="G717" s="351"/>
      <c r="H717" s="352"/>
      <c r="I717" s="352"/>
      <c r="J717" s="382"/>
      <c r="K717" s="353"/>
      <c r="L717" s="353"/>
      <c r="M717" s="382"/>
      <c r="N717" s="353"/>
      <c r="O717" s="374"/>
    </row>
    <row r="718" spans="1:15">
      <c r="A718" s="347">
        <f t="shared" si="11"/>
        <v>714</v>
      </c>
      <c r="B718" s="354"/>
      <c r="C718" s="420"/>
      <c r="D718" s="355"/>
      <c r="E718" s="355"/>
      <c r="F718" s="356"/>
      <c r="G718" s="357"/>
      <c r="H718" s="358"/>
      <c r="I718" s="358"/>
      <c r="J718" s="383"/>
      <c r="K718" s="359"/>
      <c r="L718" s="359"/>
      <c r="M718" s="383"/>
      <c r="N718" s="359"/>
      <c r="O718" s="375"/>
    </row>
    <row r="719" spans="1:15">
      <c r="A719" s="346">
        <f t="shared" si="11"/>
        <v>715</v>
      </c>
      <c r="B719" s="360"/>
      <c r="C719" s="421"/>
      <c r="D719" s="361"/>
      <c r="E719" s="361"/>
      <c r="F719" s="362"/>
      <c r="G719" s="363"/>
      <c r="H719" s="364"/>
      <c r="I719" s="364"/>
      <c r="J719" s="384"/>
      <c r="K719" s="365"/>
      <c r="L719" s="365"/>
      <c r="M719" s="384"/>
      <c r="N719" s="365"/>
      <c r="O719" s="376"/>
    </row>
    <row r="720" spans="1:15">
      <c r="A720" s="346">
        <f t="shared" si="11"/>
        <v>716</v>
      </c>
      <c r="B720" s="366"/>
      <c r="C720" s="422"/>
      <c r="D720" s="367"/>
      <c r="E720" s="367"/>
      <c r="F720" s="368"/>
      <c r="G720" s="369"/>
      <c r="H720" s="370"/>
      <c r="I720" s="370"/>
      <c r="J720" s="385"/>
      <c r="K720" s="371"/>
      <c r="L720" s="371"/>
      <c r="M720" s="385"/>
      <c r="N720" s="371"/>
      <c r="O720" s="377"/>
    </row>
    <row r="721" spans="1:15">
      <c r="A721" s="347">
        <f t="shared" si="11"/>
        <v>717</v>
      </c>
      <c r="B721" s="348"/>
      <c r="C721" s="419"/>
      <c r="D721" s="349"/>
      <c r="E721" s="349"/>
      <c r="F721" s="350"/>
      <c r="G721" s="351"/>
      <c r="H721" s="352"/>
      <c r="I721" s="352"/>
      <c r="J721" s="382"/>
      <c r="K721" s="353"/>
      <c r="L721" s="353"/>
      <c r="M721" s="382"/>
      <c r="N721" s="353"/>
      <c r="O721" s="374"/>
    </row>
    <row r="722" spans="1:15">
      <c r="A722" s="347">
        <f t="shared" si="11"/>
        <v>718</v>
      </c>
      <c r="B722" s="354"/>
      <c r="C722" s="420"/>
      <c r="D722" s="355"/>
      <c r="E722" s="355"/>
      <c r="F722" s="356"/>
      <c r="G722" s="357"/>
      <c r="H722" s="358"/>
      <c r="I722" s="358"/>
      <c r="J722" s="383"/>
      <c r="K722" s="359"/>
      <c r="L722" s="359"/>
      <c r="M722" s="383"/>
      <c r="N722" s="359"/>
      <c r="O722" s="375"/>
    </row>
    <row r="723" spans="1:15">
      <c r="A723" s="346">
        <f t="shared" si="11"/>
        <v>719</v>
      </c>
      <c r="B723" s="360"/>
      <c r="C723" s="421"/>
      <c r="D723" s="361"/>
      <c r="E723" s="361"/>
      <c r="F723" s="362"/>
      <c r="G723" s="363"/>
      <c r="H723" s="364"/>
      <c r="I723" s="364"/>
      <c r="J723" s="384"/>
      <c r="K723" s="365"/>
      <c r="L723" s="365"/>
      <c r="M723" s="384"/>
      <c r="N723" s="365"/>
      <c r="O723" s="376"/>
    </row>
    <row r="724" spans="1:15">
      <c r="A724" s="346">
        <f t="shared" si="11"/>
        <v>720</v>
      </c>
      <c r="B724" s="366"/>
      <c r="C724" s="422"/>
      <c r="D724" s="367"/>
      <c r="E724" s="367"/>
      <c r="F724" s="368"/>
      <c r="G724" s="369"/>
      <c r="H724" s="370"/>
      <c r="I724" s="370"/>
      <c r="J724" s="385"/>
      <c r="K724" s="371"/>
      <c r="L724" s="371"/>
      <c r="M724" s="385"/>
      <c r="N724" s="371"/>
      <c r="O724" s="377"/>
    </row>
    <row r="725" spans="1:15">
      <c r="A725" s="347">
        <f t="shared" si="11"/>
        <v>721</v>
      </c>
      <c r="B725" s="348"/>
      <c r="C725" s="419"/>
      <c r="D725" s="349"/>
      <c r="E725" s="349"/>
      <c r="F725" s="350"/>
      <c r="G725" s="351"/>
      <c r="H725" s="352"/>
      <c r="I725" s="352"/>
      <c r="J725" s="382"/>
      <c r="K725" s="353"/>
      <c r="L725" s="353"/>
      <c r="M725" s="382"/>
      <c r="N725" s="353"/>
      <c r="O725" s="374"/>
    </row>
    <row r="726" spans="1:15">
      <c r="A726" s="347">
        <f t="shared" si="11"/>
        <v>722</v>
      </c>
      <c r="B726" s="354"/>
      <c r="C726" s="420"/>
      <c r="D726" s="355"/>
      <c r="E726" s="355"/>
      <c r="F726" s="356"/>
      <c r="G726" s="357"/>
      <c r="H726" s="358"/>
      <c r="I726" s="358"/>
      <c r="J726" s="383"/>
      <c r="K726" s="359"/>
      <c r="L726" s="359"/>
      <c r="M726" s="383"/>
      <c r="N726" s="359"/>
      <c r="O726" s="375"/>
    </row>
    <row r="727" spans="1:15">
      <c r="A727" s="346">
        <f t="shared" si="11"/>
        <v>723</v>
      </c>
      <c r="B727" s="360"/>
      <c r="C727" s="421"/>
      <c r="D727" s="361"/>
      <c r="E727" s="361"/>
      <c r="F727" s="362"/>
      <c r="G727" s="363"/>
      <c r="H727" s="364"/>
      <c r="I727" s="364"/>
      <c r="J727" s="384"/>
      <c r="K727" s="365"/>
      <c r="L727" s="365"/>
      <c r="M727" s="384"/>
      <c r="N727" s="365"/>
      <c r="O727" s="376"/>
    </row>
    <row r="728" spans="1:15">
      <c r="A728" s="346">
        <f t="shared" si="11"/>
        <v>724</v>
      </c>
      <c r="B728" s="366"/>
      <c r="C728" s="422"/>
      <c r="D728" s="367"/>
      <c r="E728" s="367"/>
      <c r="F728" s="368"/>
      <c r="G728" s="369"/>
      <c r="H728" s="370"/>
      <c r="I728" s="370"/>
      <c r="J728" s="385"/>
      <c r="K728" s="371"/>
      <c r="L728" s="371"/>
      <c r="M728" s="385"/>
      <c r="N728" s="371"/>
      <c r="O728" s="377"/>
    </row>
    <row r="729" spans="1:15">
      <c r="A729" s="347">
        <f t="shared" si="11"/>
        <v>725</v>
      </c>
      <c r="B729" s="348"/>
      <c r="C729" s="419"/>
      <c r="D729" s="349"/>
      <c r="E729" s="349"/>
      <c r="F729" s="350"/>
      <c r="G729" s="351"/>
      <c r="H729" s="352"/>
      <c r="I729" s="352"/>
      <c r="J729" s="382"/>
      <c r="K729" s="353"/>
      <c r="L729" s="353"/>
      <c r="M729" s="382"/>
      <c r="N729" s="353"/>
      <c r="O729" s="374"/>
    </row>
    <row r="730" spans="1:15">
      <c r="A730" s="347">
        <f t="shared" si="11"/>
        <v>726</v>
      </c>
      <c r="B730" s="354"/>
      <c r="C730" s="420"/>
      <c r="D730" s="355"/>
      <c r="E730" s="355"/>
      <c r="F730" s="356"/>
      <c r="G730" s="357"/>
      <c r="H730" s="358"/>
      <c r="I730" s="358"/>
      <c r="J730" s="383"/>
      <c r="K730" s="359"/>
      <c r="L730" s="359"/>
      <c r="M730" s="383"/>
      <c r="N730" s="359"/>
      <c r="O730" s="375"/>
    </row>
    <row r="731" spans="1:15">
      <c r="A731" s="346">
        <f t="shared" si="11"/>
        <v>727</v>
      </c>
      <c r="B731" s="360"/>
      <c r="C731" s="421"/>
      <c r="D731" s="361"/>
      <c r="E731" s="361"/>
      <c r="F731" s="362"/>
      <c r="G731" s="363"/>
      <c r="H731" s="364"/>
      <c r="I731" s="364"/>
      <c r="J731" s="384"/>
      <c r="K731" s="365"/>
      <c r="L731" s="365"/>
      <c r="M731" s="384"/>
      <c r="N731" s="365"/>
      <c r="O731" s="376"/>
    </row>
    <row r="732" spans="1:15">
      <c r="A732" s="346">
        <f t="shared" si="11"/>
        <v>728</v>
      </c>
      <c r="B732" s="366"/>
      <c r="C732" s="422"/>
      <c r="D732" s="367"/>
      <c r="E732" s="367"/>
      <c r="F732" s="368"/>
      <c r="G732" s="369"/>
      <c r="H732" s="370"/>
      <c r="I732" s="370"/>
      <c r="J732" s="385"/>
      <c r="K732" s="371"/>
      <c r="L732" s="371"/>
      <c r="M732" s="385"/>
      <c r="N732" s="371"/>
      <c r="O732" s="377"/>
    </row>
    <row r="733" spans="1:15">
      <c r="A733" s="347">
        <f t="shared" si="11"/>
        <v>729</v>
      </c>
      <c r="B733" s="348"/>
      <c r="C733" s="419"/>
      <c r="D733" s="349"/>
      <c r="E733" s="349"/>
      <c r="F733" s="350"/>
      <c r="G733" s="351"/>
      <c r="H733" s="352"/>
      <c r="I733" s="352"/>
      <c r="J733" s="382"/>
      <c r="K733" s="353"/>
      <c r="L733" s="353"/>
      <c r="M733" s="382"/>
      <c r="N733" s="353"/>
      <c r="O733" s="374"/>
    </row>
    <row r="734" spans="1:15">
      <c r="A734" s="347">
        <f t="shared" si="11"/>
        <v>730</v>
      </c>
      <c r="B734" s="354"/>
      <c r="C734" s="420"/>
      <c r="D734" s="355"/>
      <c r="E734" s="355"/>
      <c r="F734" s="356"/>
      <c r="G734" s="357"/>
      <c r="H734" s="358"/>
      <c r="I734" s="358"/>
      <c r="J734" s="383"/>
      <c r="K734" s="359"/>
      <c r="L734" s="359"/>
      <c r="M734" s="383"/>
      <c r="N734" s="359"/>
      <c r="O734" s="375"/>
    </row>
    <row r="735" spans="1:15">
      <c r="A735" s="346">
        <f t="shared" si="11"/>
        <v>731</v>
      </c>
      <c r="B735" s="360"/>
      <c r="C735" s="421"/>
      <c r="D735" s="361"/>
      <c r="E735" s="361"/>
      <c r="F735" s="362"/>
      <c r="G735" s="363"/>
      <c r="H735" s="364"/>
      <c r="I735" s="364"/>
      <c r="J735" s="384"/>
      <c r="K735" s="365"/>
      <c r="L735" s="365"/>
      <c r="M735" s="384"/>
      <c r="N735" s="365"/>
      <c r="O735" s="376"/>
    </row>
    <row r="736" spans="1:15">
      <c r="A736" s="346">
        <f t="shared" si="11"/>
        <v>732</v>
      </c>
      <c r="B736" s="366"/>
      <c r="C736" s="422"/>
      <c r="D736" s="367"/>
      <c r="E736" s="367"/>
      <c r="F736" s="368"/>
      <c r="G736" s="369"/>
      <c r="H736" s="370"/>
      <c r="I736" s="370"/>
      <c r="J736" s="385"/>
      <c r="K736" s="371"/>
      <c r="L736" s="371"/>
      <c r="M736" s="385"/>
      <c r="N736" s="371"/>
      <c r="O736" s="377"/>
    </row>
    <row r="737" spans="1:15">
      <c r="A737" s="347">
        <f t="shared" si="11"/>
        <v>733</v>
      </c>
      <c r="B737" s="348"/>
      <c r="C737" s="419"/>
      <c r="D737" s="349"/>
      <c r="E737" s="349"/>
      <c r="F737" s="350"/>
      <c r="G737" s="351"/>
      <c r="H737" s="352"/>
      <c r="I737" s="352"/>
      <c r="J737" s="382"/>
      <c r="K737" s="353"/>
      <c r="L737" s="353"/>
      <c r="M737" s="382"/>
      <c r="N737" s="353"/>
      <c r="O737" s="374"/>
    </row>
    <row r="738" spans="1:15">
      <c r="A738" s="347">
        <f t="shared" si="11"/>
        <v>734</v>
      </c>
      <c r="B738" s="354"/>
      <c r="C738" s="420"/>
      <c r="D738" s="355"/>
      <c r="E738" s="355"/>
      <c r="F738" s="356"/>
      <c r="G738" s="357"/>
      <c r="H738" s="358"/>
      <c r="I738" s="358"/>
      <c r="J738" s="383"/>
      <c r="K738" s="359"/>
      <c r="L738" s="359"/>
      <c r="M738" s="383"/>
      <c r="N738" s="359"/>
      <c r="O738" s="375"/>
    </row>
    <row r="739" spans="1:15">
      <c r="A739" s="346">
        <f t="shared" si="11"/>
        <v>735</v>
      </c>
      <c r="B739" s="360"/>
      <c r="C739" s="421"/>
      <c r="D739" s="361"/>
      <c r="E739" s="361"/>
      <c r="F739" s="362"/>
      <c r="G739" s="363"/>
      <c r="H739" s="364"/>
      <c r="I739" s="364"/>
      <c r="J739" s="384"/>
      <c r="K739" s="365"/>
      <c r="L739" s="365"/>
      <c r="M739" s="384"/>
      <c r="N739" s="365"/>
      <c r="O739" s="376"/>
    </row>
    <row r="740" spans="1:15">
      <c r="A740" s="346">
        <f t="shared" si="11"/>
        <v>736</v>
      </c>
      <c r="B740" s="366"/>
      <c r="C740" s="422"/>
      <c r="D740" s="367"/>
      <c r="E740" s="367"/>
      <c r="F740" s="368"/>
      <c r="G740" s="369"/>
      <c r="H740" s="370"/>
      <c r="I740" s="370"/>
      <c r="J740" s="385"/>
      <c r="K740" s="371"/>
      <c r="L740" s="371"/>
      <c r="M740" s="385"/>
      <c r="N740" s="371"/>
      <c r="O740" s="377"/>
    </row>
    <row r="741" spans="1:15">
      <c r="A741" s="347">
        <f t="shared" si="11"/>
        <v>737</v>
      </c>
      <c r="B741" s="348"/>
      <c r="C741" s="419"/>
      <c r="D741" s="349"/>
      <c r="E741" s="349"/>
      <c r="F741" s="350"/>
      <c r="G741" s="351"/>
      <c r="H741" s="352"/>
      <c r="I741" s="352"/>
      <c r="J741" s="382"/>
      <c r="K741" s="353"/>
      <c r="L741" s="353"/>
      <c r="M741" s="382"/>
      <c r="N741" s="353"/>
      <c r="O741" s="374"/>
    </row>
    <row r="742" spans="1:15">
      <c r="A742" s="347">
        <f t="shared" si="11"/>
        <v>738</v>
      </c>
      <c r="B742" s="354"/>
      <c r="C742" s="420"/>
      <c r="D742" s="355"/>
      <c r="E742" s="355"/>
      <c r="F742" s="356"/>
      <c r="G742" s="357"/>
      <c r="H742" s="358"/>
      <c r="I742" s="358"/>
      <c r="J742" s="383"/>
      <c r="K742" s="359"/>
      <c r="L742" s="359"/>
      <c r="M742" s="383"/>
      <c r="N742" s="359"/>
      <c r="O742" s="375"/>
    </row>
    <row r="743" spans="1:15">
      <c r="A743" s="346">
        <f t="shared" si="11"/>
        <v>739</v>
      </c>
      <c r="B743" s="360"/>
      <c r="C743" s="421"/>
      <c r="D743" s="361"/>
      <c r="E743" s="361"/>
      <c r="F743" s="362"/>
      <c r="G743" s="363"/>
      <c r="H743" s="364"/>
      <c r="I743" s="364"/>
      <c r="J743" s="384"/>
      <c r="K743" s="365"/>
      <c r="L743" s="365"/>
      <c r="M743" s="384"/>
      <c r="N743" s="365"/>
      <c r="O743" s="376"/>
    </row>
    <row r="744" spans="1:15">
      <c r="A744" s="346">
        <f t="shared" si="11"/>
        <v>740</v>
      </c>
      <c r="B744" s="366"/>
      <c r="C744" s="422"/>
      <c r="D744" s="367"/>
      <c r="E744" s="367"/>
      <c r="F744" s="368"/>
      <c r="G744" s="369"/>
      <c r="H744" s="370"/>
      <c r="I744" s="370"/>
      <c r="J744" s="385"/>
      <c r="K744" s="371"/>
      <c r="L744" s="371"/>
      <c r="M744" s="385"/>
      <c r="N744" s="371"/>
      <c r="O744" s="377"/>
    </row>
    <row r="745" spans="1:15">
      <c r="A745" s="347">
        <f t="shared" si="11"/>
        <v>741</v>
      </c>
      <c r="B745" s="348"/>
      <c r="C745" s="419"/>
      <c r="D745" s="349"/>
      <c r="E745" s="349"/>
      <c r="F745" s="350"/>
      <c r="G745" s="351"/>
      <c r="H745" s="352"/>
      <c r="I745" s="352"/>
      <c r="J745" s="382"/>
      <c r="K745" s="353"/>
      <c r="L745" s="353"/>
      <c r="M745" s="382"/>
      <c r="N745" s="353"/>
      <c r="O745" s="374"/>
    </row>
    <row r="746" spans="1:15">
      <c r="A746" s="347">
        <f t="shared" si="11"/>
        <v>742</v>
      </c>
      <c r="B746" s="354"/>
      <c r="C746" s="420"/>
      <c r="D746" s="355"/>
      <c r="E746" s="355"/>
      <c r="F746" s="356"/>
      <c r="G746" s="357"/>
      <c r="H746" s="358"/>
      <c r="I746" s="358"/>
      <c r="J746" s="383"/>
      <c r="K746" s="359"/>
      <c r="L746" s="359"/>
      <c r="M746" s="383"/>
      <c r="N746" s="359"/>
      <c r="O746" s="375"/>
    </row>
    <row r="747" spans="1:15">
      <c r="A747" s="346">
        <f t="shared" si="11"/>
        <v>743</v>
      </c>
      <c r="B747" s="360"/>
      <c r="C747" s="421"/>
      <c r="D747" s="361"/>
      <c r="E747" s="361"/>
      <c r="F747" s="362"/>
      <c r="G747" s="363"/>
      <c r="H747" s="364"/>
      <c r="I747" s="364"/>
      <c r="J747" s="384"/>
      <c r="K747" s="365"/>
      <c r="L747" s="365"/>
      <c r="M747" s="384"/>
      <c r="N747" s="365"/>
      <c r="O747" s="376"/>
    </row>
    <row r="748" spans="1:15">
      <c r="A748" s="346">
        <f t="shared" si="11"/>
        <v>744</v>
      </c>
      <c r="B748" s="366"/>
      <c r="C748" s="422"/>
      <c r="D748" s="367"/>
      <c r="E748" s="367"/>
      <c r="F748" s="368"/>
      <c r="G748" s="369"/>
      <c r="H748" s="370"/>
      <c r="I748" s="370"/>
      <c r="J748" s="385"/>
      <c r="K748" s="371"/>
      <c r="L748" s="371"/>
      <c r="M748" s="385"/>
      <c r="N748" s="371"/>
      <c r="O748" s="377"/>
    </row>
    <row r="749" spans="1:15">
      <c r="A749" s="347">
        <f t="shared" si="11"/>
        <v>745</v>
      </c>
      <c r="B749" s="348"/>
      <c r="C749" s="419"/>
      <c r="D749" s="349"/>
      <c r="E749" s="349"/>
      <c r="F749" s="350"/>
      <c r="G749" s="351"/>
      <c r="H749" s="352"/>
      <c r="I749" s="352"/>
      <c r="J749" s="382"/>
      <c r="K749" s="353"/>
      <c r="L749" s="353"/>
      <c r="M749" s="382"/>
      <c r="N749" s="353"/>
      <c r="O749" s="374"/>
    </row>
    <row r="750" spans="1:15">
      <c r="A750" s="347">
        <f t="shared" si="11"/>
        <v>746</v>
      </c>
      <c r="B750" s="354"/>
      <c r="C750" s="420"/>
      <c r="D750" s="355"/>
      <c r="E750" s="355"/>
      <c r="F750" s="356"/>
      <c r="G750" s="357"/>
      <c r="H750" s="358"/>
      <c r="I750" s="358"/>
      <c r="J750" s="383"/>
      <c r="K750" s="359"/>
      <c r="L750" s="359"/>
      <c r="M750" s="383"/>
      <c r="N750" s="359"/>
      <c r="O750" s="375"/>
    </row>
    <row r="751" spans="1:15">
      <c r="A751" s="346">
        <f t="shared" si="11"/>
        <v>747</v>
      </c>
      <c r="B751" s="360"/>
      <c r="C751" s="421"/>
      <c r="D751" s="361"/>
      <c r="E751" s="361"/>
      <c r="F751" s="362"/>
      <c r="G751" s="363"/>
      <c r="H751" s="364"/>
      <c r="I751" s="364"/>
      <c r="J751" s="384"/>
      <c r="K751" s="365"/>
      <c r="L751" s="365"/>
      <c r="M751" s="384"/>
      <c r="N751" s="365"/>
      <c r="O751" s="376"/>
    </row>
    <row r="752" spans="1:15">
      <c r="A752" s="346">
        <f t="shared" si="11"/>
        <v>748</v>
      </c>
      <c r="B752" s="366"/>
      <c r="C752" s="422"/>
      <c r="D752" s="367"/>
      <c r="E752" s="367"/>
      <c r="F752" s="368"/>
      <c r="G752" s="369"/>
      <c r="H752" s="370"/>
      <c r="I752" s="370"/>
      <c r="J752" s="385"/>
      <c r="K752" s="371"/>
      <c r="L752" s="371"/>
      <c r="M752" s="385"/>
      <c r="N752" s="371"/>
      <c r="O752" s="377"/>
    </row>
    <row r="753" spans="1:15">
      <c r="A753" s="347">
        <f t="shared" si="11"/>
        <v>749</v>
      </c>
      <c r="B753" s="348"/>
      <c r="C753" s="419"/>
      <c r="D753" s="349"/>
      <c r="E753" s="349"/>
      <c r="F753" s="350"/>
      <c r="G753" s="351"/>
      <c r="H753" s="352"/>
      <c r="I753" s="352"/>
      <c r="J753" s="382"/>
      <c r="K753" s="353"/>
      <c r="L753" s="353"/>
      <c r="M753" s="382"/>
      <c r="N753" s="353"/>
      <c r="O753" s="374"/>
    </row>
    <row r="754" spans="1:15">
      <c r="A754" s="347">
        <f t="shared" si="11"/>
        <v>750</v>
      </c>
      <c r="B754" s="354"/>
      <c r="C754" s="420"/>
      <c r="D754" s="355"/>
      <c r="E754" s="355"/>
      <c r="F754" s="356"/>
      <c r="G754" s="357"/>
      <c r="H754" s="358"/>
      <c r="I754" s="358"/>
      <c r="J754" s="383"/>
      <c r="K754" s="359"/>
      <c r="L754" s="359"/>
      <c r="M754" s="383"/>
      <c r="N754" s="359"/>
      <c r="O754" s="375"/>
    </row>
    <row r="755" spans="1:15">
      <c r="A755" s="346">
        <f t="shared" si="11"/>
        <v>751</v>
      </c>
      <c r="B755" s="360"/>
      <c r="C755" s="421"/>
      <c r="D755" s="361"/>
      <c r="E755" s="361"/>
      <c r="F755" s="362"/>
      <c r="G755" s="363"/>
      <c r="H755" s="364"/>
      <c r="I755" s="364"/>
      <c r="J755" s="384"/>
      <c r="K755" s="365"/>
      <c r="L755" s="365"/>
      <c r="M755" s="384"/>
      <c r="N755" s="365"/>
      <c r="O755" s="376"/>
    </row>
    <row r="756" spans="1:15">
      <c r="A756" s="346">
        <f t="shared" si="11"/>
        <v>752</v>
      </c>
      <c r="B756" s="366"/>
      <c r="C756" s="422"/>
      <c r="D756" s="367"/>
      <c r="E756" s="367"/>
      <c r="F756" s="368"/>
      <c r="G756" s="369"/>
      <c r="H756" s="370"/>
      <c r="I756" s="370"/>
      <c r="J756" s="385"/>
      <c r="K756" s="371"/>
      <c r="L756" s="371"/>
      <c r="M756" s="385"/>
      <c r="N756" s="371"/>
      <c r="O756" s="377"/>
    </row>
    <row r="757" spans="1:15">
      <c r="A757" s="347">
        <f t="shared" si="11"/>
        <v>753</v>
      </c>
      <c r="B757" s="348"/>
      <c r="C757" s="419"/>
      <c r="D757" s="349"/>
      <c r="E757" s="349"/>
      <c r="F757" s="350"/>
      <c r="G757" s="351"/>
      <c r="H757" s="352"/>
      <c r="I757" s="352"/>
      <c r="J757" s="382"/>
      <c r="K757" s="353"/>
      <c r="L757" s="353"/>
      <c r="M757" s="382"/>
      <c r="N757" s="353"/>
      <c r="O757" s="374"/>
    </row>
    <row r="758" spans="1:15">
      <c r="A758" s="347">
        <f t="shared" si="11"/>
        <v>754</v>
      </c>
      <c r="B758" s="354"/>
      <c r="C758" s="420"/>
      <c r="D758" s="355"/>
      <c r="E758" s="355"/>
      <c r="F758" s="356"/>
      <c r="G758" s="357"/>
      <c r="H758" s="358"/>
      <c r="I758" s="358"/>
      <c r="J758" s="383"/>
      <c r="K758" s="359"/>
      <c r="L758" s="359"/>
      <c r="M758" s="383"/>
      <c r="N758" s="359"/>
      <c r="O758" s="375"/>
    </row>
    <row r="759" spans="1:15">
      <c r="A759" s="346">
        <f t="shared" si="11"/>
        <v>755</v>
      </c>
      <c r="B759" s="360"/>
      <c r="C759" s="421"/>
      <c r="D759" s="361"/>
      <c r="E759" s="361"/>
      <c r="F759" s="362"/>
      <c r="G759" s="363"/>
      <c r="H759" s="364"/>
      <c r="I759" s="364"/>
      <c r="J759" s="384"/>
      <c r="K759" s="365"/>
      <c r="L759" s="365"/>
      <c r="M759" s="384"/>
      <c r="N759" s="365"/>
      <c r="O759" s="376"/>
    </row>
    <row r="760" spans="1:15">
      <c r="A760" s="346">
        <f t="shared" si="11"/>
        <v>756</v>
      </c>
      <c r="B760" s="366"/>
      <c r="C760" s="422"/>
      <c r="D760" s="367"/>
      <c r="E760" s="367"/>
      <c r="F760" s="368"/>
      <c r="G760" s="369"/>
      <c r="H760" s="370"/>
      <c r="I760" s="370"/>
      <c r="J760" s="385"/>
      <c r="K760" s="371"/>
      <c r="L760" s="371"/>
      <c r="M760" s="385"/>
      <c r="N760" s="371"/>
      <c r="O760" s="377"/>
    </row>
    <row r="761" spans="1:15">
      <c r="A761" s="347">
        <f t="shared" si="11"/>
        <v>757</v>
      </c>
      <c r="B761" s="348"/>
      <c r="C761" s="419"/>
      <c r="D761" s="349"/>
      <c r="E761" s="349"/>
      <c r="F761" s="350"/>
      <c r="G761" s="351"/>
      <c r="H761" s="352"/>
      <c r="I761" s="352"/>
      <c r="J761" s="382"/>
      <c r="K761" s="353"/>
      <c r="L761" s="353"/>
      <c r="M761" s="382"/>
      <c r="N761" s="353"/>
      <c r="O761" s="374"/>
    </row>
    <row r="762" spans="1:15">
      <c r="A762" s="347">
        <f t="shared" si="11"/>
        <v>758</v>
      </c>
      <c r="B762" s="354"/>
      <c r="C762" s="420"/>
      <c r="D762" s="355"/>
      <c r="E762" s="355"/>
      <c r="F762" s="356"/>
      <c r="G762" s="357"/>
      <c r="H762" s="358"/>
      <c r="I762" s="358"/>
      <c r="J762" s="383"/>
      <c r="K762" s="359"/>
      <c r="L762" s="359"/>
      <c r="M762" s="383"/>
      <c r="N762" s="359"/>
      <c r="O762" s="375"/>
    </row>
    <row r="763" spans="1:15">
      <c r="A763" s="346">
        <f t="shared" si="11"/>
        <v>759</v>
      </c>
      <c r="B763" s="360"/>
      <c r="C763" s="421"/>
      <c r="D763" s="361"/>
      <c r="E763" s="361"/>
      <c r="F763" s="362"/>
      <c r="G763" s="363"/>
      <c r="H763" s="364"/>
      <c r="I763" s="364"/>
      <c r="J763" s="384"/>
      <c r="K763" s="365"/>
      <c r="L763" s="365"/>
      <c r="M763" s="384"/>
      <c r="N763" s="365"/>
      <c r="O763" s="376"/>
    </row>
    <row r="764" spans="1:15">
      <c r="A764" s="346">
        <f t="shared" si="11"/>
        <v>760</v>
      </c>
      <c r="B764" s="366"/>
      <c r="C764" s="422"/>
      <c r="D764" s="367"/>
      <c r="E764" s="367"/>
      <c r="F764" s="368"/>
      <c r="G764" s="369"/>
      <c r="H764" s="370"/>
      <c r="I764" s="370"/>
      <c r="J764" s="385"/>
      <c r="K764" s="371"/>
      <c r="L764" s="371"/>
      <c r="M764" s="385"/>
      <c r="N764" s="371"/>
      <c r="O764" s="377"/>
    </row>
    <row r="765" spans="1:15">
      <c r="A765" s="347">
        <f t="shared" si="11"/>
        <v>761</v>
      </c>
      <c r="B765" s="348"/>
      <c r="C765" s="419"/>
      <c r="D765" s="349"/>
      <c r="E765" s="349"/>
      <c r="F765" s="350"/>
      <c r="G765" s="351"/>
      <c r="H765" s="352"/>
      <c r="I765" s="352"/>
      <c r="J765" s="382"/>
      <c r="K765" s="353"/>
      <c r="L765" s="353"/>
      <c r="M765" s="382"/>
      <c r="N765" s="353"/>
      <c r="O765" s="374"/>
    </row>
    <row r="766" spans="1:15">
      <c r="A766" s="347">
        <f t="shared" si="11"/>
        <v>762</v>
      </c>
      <c r="B766" s="354"/>
      <c r="C766" s="420"/>
      <c r="D766" s="355"/>
      <c r="E766" s="355"/>
      <c r="F766" s="356"/>
      <c r="G766" s="357"/>
      <c r="H766" s="358"/>
      <c r="I766" s="358"/>
      <c r="J766" s="383"/>
      <c r="K766" s="359"/>
      <c r="L766" s="359"/>
      <c r="M766" s="383"/>
      <c r="N766" s="359"/>
      <c r="O766" s="375"/>
    </row>
    <row r="767" spans="1:15">
      <c r="A767" s="346">
        <f t="shared" si="11"/>
        <v>763</v>
      </c>
      <c r="B767" s="360"/>
      <c r="C767" s="421"/>
      <c r="D767" s="361"/>
      <c r="E767" s="361"/>
      <c r="F767" s="362"/>
      <c r="G767" s="363"/>
      <c r="H767" s="364"/>
      <c r="I767" s="364"/>
      <c r="J767" s="384"/>
      <c r="K767" s="365"/>
      <c r="L767" s="365"/>
      <c r="M767" s="384"/>
      <c r="N767" s="365"/>
      <c r="O767" s="376"/>
    </row>
    <row r="768" spans="1:15">
      <c r="A768" s="346">
        <f t="shared" si="11"/>
        <v>764</v>
      </c>
      <c r="B768" s="366"/>
      <c r="C768" s="422"/>
      <c r="D768" s="367"/>
      <c r="E768" s="367"/>
      <c r="F768" s="368"/>
      <c r="G768" s="369"/>
      <c r="H768" s="370"/>
      <c r="I768" s="370"/>
      <c r="J768" s="385"/>
      <c r="K768" s="371"/>
      <c r="L768" s="371"/>
      <c r="M768" s="385"/>
      <c r="N768" s="371"/>
      <c r="O768" s="377"/>
    </row>
    <row r="769" spans="1:15">
      <c r="A769" s="347">
        <f t="shared" si="11"/>
        <v>765</v>
      </c>
      <c r="B769" s="348"/>
      <c r="C769" s="419"/>
      <c r="D769" s="349"/>
      <c r="E769" s="349"/>
      <c r="F769" s="350"/>
      <c r="G769" s="351"/>
      <c r="H769" s="352"/>
      <c r="I769" s="352"/>
      <c r="J769" s="382"/>
      <c r="K769" s="353"/>
      <c r="L769" s="353"/>
      <c r="M769" s="382"/>
      <c r="N769" s="353"/>
      <c r="O769" s="374"/>
    </row>
    <row r="770" spans="1:15">
      <c r="A770" s="347">
        <f t="shared" si="11"/>
        <v>766</v>
      </c>
      <c r="B770" s="354"/>
      <c r="C770" s="420"/>
      <c r="D770" s="355"/>
      <c r="E770" s="355"/>
      <c r="F770" s="356"/>
      <c r="G770" s="357"/>
      <c r="H770" s="358"/>
      <c r="I770" s="358"/>
      <c r="J770" s="383"/>
      <c r="K770" s="359"/>
      <c r="L770" s="359"/>
      <c r="M770" s="383"/>
      <c r="N770" s="359"/>
      <c r="O770" s="375"/>
    </row>
    <row r="771" spans="1:15">
      <c r="A771" s="346">
        <f t="shared" si="11"/>
        <v>767</v>
      </c>
      <c r="B771" s="360"/>
      <c r="C771" s="421"/>
      <c r="D771" s="361"/>
      <c r="E771" s="361"/>
      <c r="F771" s="362"/>
      <c r="G771" s="363"/>
      <c r="H771" s="364"/>
      <c r="I771" s="364"/>
      <c r="J771" s="384"/>
      <c r="K771" s="365"/>
      <c r="L771" s="365"/>
      <c r="M771" s="384"/>
      <c r="N771" s="365"/>
      <c r="O771" s="376"/>
    </row>
    <row r="772" spans="1:15">
      <c r="A772" s="346">
        <f t="shared" si="11"/>
        <v>768</v>
      </c>
      <c r="B772" s="366"/>
      <c r="C772" s="422"/>
      <c r="D772" s="367"/>
      <c r="E772" s="367"/>
      <c r="F772" s="368"/>
      <c r="G772" s="369"/>
      <c r="H772" s="370"/>
      <c r="I772" s="370"/>
      <c r="J772" s="385"/>
      <c r="K772" s="371"/>
      <c r="L772" s="371"/>
      <c r="M772" s="385"/>
      <c r="N772" s="371"/>
      <c r="O772" s="377"/>
    </row>
    <row r="773" spans="1:15">
      <c r="A773" s="347">
        <f t="shared" si="11"/>
        <v>769</v>
      </c>
      <c r="B773" s="348"/>
      <c r="C773" s="419"/>
      <c r="D773" s="349"/>
      <c r="E773" s="349"/>
      <c r="F773" s="350"/>
      <c r="G773" s="351"/>
      <c r="H773" s="352"/>
      <c r="I773" s="352"/>
      <c r="J773" s="382"/>
      <c r="K773" s="353"/>
      <c r="L773" s="353"/>
      <c r="M773" s="382"/>
      <c r="N773" s="353"/>
      <c r="O773" s="374"/>
    </row>
    <row r="774" spans="1:15">
      <c r="A774" s="347">
        <f t="shared" si="11"/>
        <v>770</v>
      </c>
      <c r="B774" s="354"/>
      <c r="C774" s="420"/>
      <c r="D774" s="355"/>
      <c r="E774" s="355"/>
      <c r="F774" s="356"/>
      <c r="G774" s="357"/>
      <c r="H774" s="358"/>
      <c r="I774" s="358"/>
      <c r="J774" s="383"/>
      <c r="K774" s="359"/>
      <c r="L774" s="359"/>
      <c r="M774" s="383"/>
      <c r="N774" s="359"/>
      <c r="O774" s="375"/>
    </row>
    <row r="775" spans="1:15">
      <c r="A775" s="346">
        <f t="shared" si="11"/>
        <v>771</v>
      </c>
      <c r="B775" s="360"/>
      <c r="C775" s="421"/>
      <c r="D775" s="361"/>
      <c r="E775" s="361"/>
      <c r="F775" s="362"/>
      <c r="G775" s="363"/>
      <c r="H775" s="364"/>
      <c r="I775" s="364"/>
      <c r="J775" s="384"/>
      <c r="K775" s="365"/>
      <c r="L775" s="365"/>
      <c r="M775" s="384"/>
      <c r="N775" s="365"/>
      <c r="O775" s="376"/>
    </row>
    <row r="776" spans="1:15">
      <c r="A776" s="346">
        <f t="shared" ref="A776:A839" si="12">A775+1</f>
        <v>772</v>
      </c>
      <c r="B776" s="366"/>
      <c r="C776" s="422"/>
      <c r="D776" s="367"/>
      <c r="E776" s="367"/>
      <c r="F776" s="368"/>
      <c r="G776" s="369"/>
      <c r="H776" s="370"/>
      <c r="I776" s="370"/>
      <c r="J776" s="385"/>
      <c r="K776" s="371"/>
      <c r="L776" s="371"/>
      <c r="M776" s="385"/>
      <c r="N776" s="371"/>
      <c r="O776" s="377"/>
    </row>
    <row r="777" spans="1:15">
      <c r="A777" s="347">
        <f t="shared" si="12"/>
        <v>773</v>
      </c>
      <c r="B777" s="348"/>
      <c r="C777" s="419"/>
      <c r="D777" s="349"/>
      <c r="E777" s="349"/>
      <c r="F777" s="350"/>
      <c r="G777" s="351"/>
      <c r="H777" s="352"/>
      <c r="I777" s="352"/>
      <c r="J777" s="382"/>
      <c r="K777" s="353"/>
      <c r="L777" s="353"/>
      <c r="M777" s="382"/>
      <c r="N777" s="353"/>
      <c r="O777" s="374"/>
    </row>
    <row r="778" spans="1:15">
      <c r="A778" s="347">
        <f t="shared" si="12"/>
        <v>774</v>
      </c>
      <c r="B778" s="354"/>
      <c r="C778" s="420"/>
      <c r="D778" s="355"/>
      <c r="E778" s="355"/>
      <c r="F778" s="356"/>
      <c r="G778" s="357"/>
      <c r="H778" s="358"/>
      <c r="I778" s="358"/>
      <c r="J778" s="383"/>
      <c r="K778" s="359"/>
      <c r="L778" s="359"/>
      <c r="M778" s="383"/>
      <c r="N778" s="359"/>
      <c r="O778" s="375"/>
    </row>
    <row r="779" spans="1:15">
      <c r="A779" s="346">
        <f t="shared" si="12"/>
        <v>775</v>
      </c>
      <c r="B779" s="360"/>
      <c r="C779" s="421"/>
      <c r="D779" s="361"/>
      <c r="E779" s="361"/>
      <c r="F779" s="362"/>
      <c r="G779" s="363"/>
      <c r="H779" s="364"/>
      <c r="I779" s="364"/>
      <c r="J779" s="384"/>
      <c r="K779" s="365"/>
      <c r="L779" s="365"/>
      <c r="M779" s="384"/>
      <c r="N779" s="365"/>
      <c r="O779" s="376"/>
    </row>
    <row r="780" spans="1:15">
      <c r="A780" s="346">
        <f t="shared" si="12"/>
        <v>776</v>
      </c>
      <c r="B780" s="366"/>
      <c r="C780" s="422"/>
      <c r="D780" s="367"/>
      <c r="E780" s="367"/>
      <c r="F780" s="368"/>
      <c r="G780" s="369"/>
      <c r="H780" s="370"/>
      <c r="I780" s="370"/>
      <c r="J780" s="385"/>
      <c r="K780" s="371"/>
      <c r="L780" s="371"/>
      <c r="M780" s="385"/>
      <c r="N780" s="371"/>
      <c r="O780" s="377"/>
    </row>
    <row r="781" spans="1:15">
      <c r="A781" s="347">
        <f t="shared" si="12"/>
        <v>777</v>
      </c>
      <c r="B781" s="348"/>
      <c r="C781" s="419"/>
      <c r="D781" s="349"/>
      <c r="E781" s="349"/>
      <c r="F781" s="350"/>
      <c r="G781" s="351"/>
      <c r="H781" s="352"/>
      <c r="I781" s="352"/>
      <c r="J781" s="382"/>
      <c r="K781" s="353"/>
      <c r="L781" s="353"/>
      <c r="M781" s="382"/>
      <c r="N781" s="353"/>
      <c r="O781" s="374"/>
    </row>
    <row r="782" spans="1:15">
      <c r="A782" s="347">
        <f t="shared" si="12"/>
        <v>778</v>
      </c>
      <c r="B782" s="354"/>
      <c r="C782" s="420"/>
      <c r="D782" s="355"/>
      <c r="E782" s="355"/>
      <c r="F782" s="356"/>
      <c r="G782" s="357"/>
      <c r="H782" s="358"/>
      <c r="I782" s="358"/>
      <c r="J782" s="383"/>
      <c r="K782" s="359"/>
      <c r="L782" s="359"/>
      <c r="M782" s="383"/>
      <c r="N782" s="359"/>
      <c r="O782" s="375"/>
    </row>
    <row r="783" spans="1:15">
      <c r="A783" s="346">
        <f t="shared" si="12"/>
        <v>779</v>
      </c>
      <c r="B783" s="360"/>
      <c r="C783" s="421"/>
      <c r="D783" s="361"/>
      <c r="E783" s="361"/>
      <c r="F783" s="362"/>
      <c r="G783" s="363"/>
      <c r="H783" s="364"/>
      <c r="I783" s="364"/>
      <c r="J783" s="384"/>
      <c r="K783" s="365"/>
      <c r="L783" s="365"/>
      <c r="M783" s="384"/>
      <c r="N783" s="365"/>
      <c r="O783" s="376"/>
    </row>
    <row r="784" spans="1:15">
      <c r="A784" s="346">
        <f t="shared" si="12"/>
        <v>780</v>
      </c>
      <c r="B784" s="366"/>
      <c r="C784" s="422"/>
      <c r="D784" s="367"/>
      <c r="E784" s="367"/>
      <c r="F784" s="368"/>
      <c r="G784" s="369"/>
      <c r="H784" s="370"/>
      <c r="I784" s="370"/>
      <c r="J784" s="385"/>
      <c r="K784" s="371"/>
      <c r="L784" s="371"/>
      <c r="M784" s="385"/>
      <c r="N784" s="371"/>
      <c r="O784" s="377"/>
    </row>
    <row r="785" spans="1:15">
      <c r="A785" s="347">
        <f t="shared" si="12"/>
        <v>781</v>
      </c>
      <c r="B785" s="348"/>
      <c r="C785" s="419"/>
      <c r="D785" s="349"/>
      <c r="E785" s="349"/>
      <c r="F785" s="350"/>
      <c r="G785" s="351"/>
      <c r="H785" s="352"/>
      <c r="I785" s="352"/>
      <c r="J785" s="382"/>
      <c r="K785" s="353"/>
      <c r="L785" s="353"/>
      <c r="M785" s="382"/>
      <c r="N785" s="353"/>
      <c r="O785" s="374"/>
    </row>
    <row r="786" spans="1:15">
      <c r="A786" s="347">
        <f t="shared" si="12"/>
        <v>782</v>
      </c>
      <c r="B786" s="354"/>
      <c r="C786" s="420"/>
      <c r="D786" s="355"/>
      <c r="E786" s="355"/>
      <c r="F786" s="356"/>
      <c r="G786" s="357"/>
      <c r="H786" s="358"/>
      <c r="I786" s="358"/>
      <c r="J786" s="383"/>
      <c r="K786" s="359"/>
      <c r="L786" s="359"/>
      <c r="M786" s="383"/>
      <c r="N786" s="359"/>
      <c r="O786" s="375"/>
    </row>
    <row r="787" spans="1:15">
      <c r="A787" s="346">
        <f t="shared" si="12"/>
        <v>783</v>
      </c>
      <c r="B787" s="360"/>
      <c r="C787" s="421"/>
      <c r="D787" s="361"/>
      <c r="E787" s="361"/>
      <c r="F787" s="362"/>
      <c r="G787" s="363"/>
      <c r="H787" s="364"/>
      <c r="I787" s="364"/>
      <c r="J787" s="384"/>
      <c r="K787" s="365"/>
      <c r="L787" s="365"/>
      <c r="M787" s="384"/>
      <c r="N787" s="365"/>
      <c r="O787" s="376"/>
    </row>
    <row r="788" spans="1:15">
      <c r="A788" s="346">
        <f t="shared" si="12"/>
        <v>784</v>
      </c>
      <c r="B788" s="366"/>
      <c r="C788" s="422"/>
      <c r="D788" s="367"/>
      <c r="E788" s="367"/>
      <c r="F788" s="368"/>
      <c r="G788" s="369"/>
      <c r="H788" s="370"/>
      <c r="I788" s="370"/>
      <c r="J788" s="385"/>
      <c r="K788" s="371"/>
      <c r="L788" s="371"/>
      <c r="M788" s="385"/>
      <c r="N788" s="371"/>
      <c r="O788" s="377"/>
    </row>
    <row r="789" spans="1:15">
      <c r="A789" s="347">
        <f t="shared" si="12"/>
        <v>785</v>
      </c>
      <c r="B789" s="348"/>
      <c r="C789" s="419"/>
      <c r="D789" s="349"/>
      <c r="E789" s="349"/>
      <c r="F789" s="350"/>
      <c r="G789" s="351"/>
      <c r="H789" s="352"/>
      <c r="I789" s="352"/>
      <c r="J789" s="382"/>
      <c r="K789" s="353"/>
      <c r="L789" s="353"/>
      <c r="M789" s="382"/>
      <c r="N789" s="353"/>
      <c r="O789" s="374"/>
    </row>
    <row r="790" spans="1:15">
      <c r="A790" s="347">
        <f t="shared" si="12"/>
        <v>786</v>
      </c>
      <c r="B790" s="354"/>
      <c r="C790" s="420"/>
      <c r="D790" s="355"/>
      <c r="E790" s="355"/>
      <c r="F790" s="356"/>
      <c r="G790" s="357"/>
      <c r="H790" s="358"/>
      <c r="I790" s="358"/>
      <c r="J790" s="383"/>
      <c r="K790" s="359"/>
      <c r="L790" s="359"/>
      <c r="M790" s="383"/>
      <c r="N790" s="359"/>
      <c r="O790" s="375"/>
    </row>
    <row r="791" spans="1:15">
      <c r="A791" s="346">
        <f t="shared" si="12"/>
        <v>787</v>
      </c>
      <c r="B791" s="360"/>
      <c r="C791" s="421"/>
      <c r="D791" s="361"/>
      <c r="E791" s="361"/>
      <c r="F791" s="362"/>
      <c r="G791" s="363"/>
      <c r="H791" s="364"/>
      <c r="I791" s="364"/>
      <c r="J791" s="384"/>
      <c r="K791" s="365"/>
      <c r="L791" s="365"/>
      <c r="M791" s="384"/>
      <c r="N791" s="365"/>
      <c r="O791" s="376"/>
    </row>
    <row r="792" spans="1:15">
      <c r="A792" s="346">
        <f t="shared" si="12"/>
        <v>788</v>
      </c>
      <c r="B792" s="366"/>
      <c r="C792" s="422"/>
      <c r="D792" s="367"/>
      <c r="E792" s="367"/>
      <c r="F792" s="368"/>
      <c r="G792" s="369"/>
      <c r="H792" s="370"/>
      <c r="I792" s="370"/>
      <c r="J792" s="385"/>
      <c r="K792" s="371"/>
      <c r="L792" s="371"/>
      <c r="M792" s="385"/>
      <c r="N792" s="371"/>
      <c r="O792" s="377"/>
    </row>
    <row r="793" spans="1:15">
      <c r="A793" s="347">
        <f t="shared" si="12"/>
        <v>789</v>
      </c>
      <c r="B793" s="348"/>
      <c r="C793" s="419"/>
      <c r="D793" s="349"/>
      <c r="E793" s="349"/>
      <c r="F793" s="350"/>
      <c r="G793" s="351"/>
      <c r="H793" s="352"/>
      <c r="I793" s="352"/>
      <c r="J793" s="382"/>
      <c r="K793" s="353"/>
      <c r="L793" s="353"/>
      <c r="M793" s="382"/>
      <c r="N793" s="353"/>
      <c r="O793" s="374"/>
    </row>
    <row r="794" spans="1:15">
      <c r="A794" s="347">
        <f t="shared" si="12"/>
        <v>790</v>
      </c>
      <c r="B794" s="354"/>
      <c r="C794" s="420"/>
      <c r="D794" s="355"/>
      <c r="E794" s="355"/>
      <c r="F794" s="356"/>
      <c r="G794" s="357"/>
      <c r="H794" s="358"/>
      <c r="I794" s="358"/>
      <c r="J794" s="383"/>
      <c r="K794" s="359"/>
      <c r="L794" s="359"/>
      <c r="M794" s="383"/>
      <c r="N794" s="359"/>
      <c r="O794" s="375"/>
    </row>
    <row r="795" spans="1:15">
      <c r="A795" s="346">
        <f t="shared" si="12"/>
        <v>791</v>
      </c>
      <c r="B795" s="360"/>
      <c r="C795" s="421"/>
      <c r="D795" s="361"/>
      <c r="E795" s="361"/>
      <c r="F795" s="362"/>
      <c r="G795" s="363"/>
      <c r="H795" s="364"/>
      <c r="I795" s="364"/>
      <c r="J795" s="384"/>
      <c r="K795" s="365"/>
      <c r="L795" s="365"/>
      <c r="M795" s="384"/>
      <c r="N795" s="365"/>
      <c r="O795" s="376"/>
    </row>
    <row r="796" spans="1:15">
      <c r="A796" s="346">
        <f t="shared" si="12"/>
        <v>792</v>
      </c>
      <c r="B796" s="366"/>
      <c r="C796" s="422"/>
      <c r="D796" s="367"/>
      <c r="E796" s="367"/>
      <c r="F796" s="368"/>
      <c r="G796" s="369"/>
      <c r="H796" s="370"/>
      <c r="I796" s="370"/>
      <c r="J796" s="385"/>
      <c r="K796" s="371"/>
      <c r="L796" s="371"/>
      <c r="M796" s="385"/>
      <c r="N796" s="371"/>
      <c r="O796" s="377"/>
    </row>
    <row r="797" spans="1:15">
      <c r="A797" s="347">
        <f t="shared" si="12"/>
        <v>793</v>
      </c>
      <c r="B797" s="348"/>
      <c r="C797" s="419"/>
      <c r="D797" s="349"/>
      <c r="E797" s="349"/>
      <c r="F797" s="350"/>
      <c r="G797" s="351"/>
      <c r="H797" s="352"/>
      <c r="I797" s="352"/>
      <c r="J797" s="382"/>
      <c r="K797" s="353"/>
      <c r="L797" s="353"/>
      <c r="M797" s="382"/>
      <c r="N797" s="353"/>
      <c r="O797" s="374"/>
    </row>
    <row r="798" spans="1:15">
      <c r="A798" s="347">
        <f t="shared" si="12"/>
        <v>794</v>
      </c>
      <c r="B798" s="354"/>
      <c r="C798" s="420"/>
      <c r="D798" s="355"/>
      <c r="E798" s="355"/>
      <c r="F798" s="356"/>
      <c r="G798" s="357"/>
      <c r="H798" s="358"/>
      <c r="I798" s="358"/>
      <c r="J798" s="383"/>
      <c r="K798" s="359"/>
      <c r="L798" s="359"/>
      <c r="M798" s="383"/>
      <c r="N798" s="359"/>
      <c r="O798" s="375"/>
    </row>
    <row r="799" spans="1:15">
      <c r="A799" s="346">
        <f t="shared" si="12"/>
        <v>795</v>
      </c>
      <c r="B799" s="360"/>
      <c r="C799" s="421"/>
      <c r="D799" s="361"/>
      <c r="E799" s="361"/>
      <c r="F799" s="362"/>
      <c r="G799" s="363"/>
      <c r="H799" s="364"/>
      <c r="I799" s="364"/>
      <c r="J799" s="384"/>
      <c r="K799" s="365"/>
      <c r="L799" s="365"/>
      <c r="M799" s="384"/>
      <c r="N799" s="365"/>
      <c r="O799" s="376"/>
    </row>
    <row r="800" spans="1:15">
      <c r="A800" s="346">
        <f t="shared" si="12"/>
        <v>796</v>
      </c>
      <c r="B800" s="366"/>
      <c r="C800" s="422"/>
      <c r="D800" s="367"/>
      <c r="E800" s="367"/>
      <c r="F800" s="368"/>
      <c r="G800" s="369"/>
      <c r="H800" s="370"/>
      <c r="I800" s="370"/>
      <c r="J800" s="385"/>
      <c r="K800" s="371"/>
      <c r="L800" s="371"/>
      <c r="M800" s="385"/>
      <c r="N800" s="371"/>
      <c r="O800" s="377"/>
    </row>
    <row r="801" spans="1:15">
      <c r="A801" s="347">
        <f t="shared" si="12"/>
        <v>797</v>
      </c>
      <c r="B801" s="348"/>
      <c r="C801" s="419"/>
      <c r="D801" s="349"/>
      <c r="E801" s="349"/>
      <c r="F801" s="350"/>
      <c r="G801" s="351"/>
      <c r="H801" s="352"/>
      <c r="I801" s="352"/>
      <c r="J801" s="382"/>
      <c r="K801" s="353"/>
      <c r="L801" s="353"/>
      <c r="M801" s="382"/>
      <c r="N801" s="353"/>
      <c r="O801" s="374"/>
    </row>
    <row r="802" spans="1:15">
      <c r="A802" s="347">
        <f t="shared" si="12"/>
        <v>798</v>
      </c>
      <c r="B802" s="354"/>
      <c r="C802" s="420"/>
      <c r="D802" s="355"/>
      <c r="E802" s="355"/>
      <c r="F802" s="356"/>
      <c r="G802" s="357"/>
      <c r="H802" s="358"/>
      <c r="I802" s="358"/>
      <c r="J802" s="383"/>
      <c r="K802" s="359"/>
      <c r="L802" s="359"/>
      <c r="M802" s="383"/>
      <c r="N802" s="359"/>
      <c r="O802" s="375"/>
    </row>
    <row r="803" spans="1:15">
      <c r="A803" s="346">
        <f t="shared" si="12"/>
        <v>799</v>
      </c>
      <c r="B803" s="360"/>
      <c r="C803" s="421"/>
      <c r="D803" s="361"/>
      <c r="E803" s="361"/>
      <c r="F803" s="362"/>
      <c r="G803" s="363"/>
      <c r="H803" s="364"/>
      <c r="I803" s="364"/>
      <c r="J803" s="384"/>
      <c r="K803" s="365"/>
      <c r="L803" s="365"/>
      <c r="M803" s="384"/>
      <c r="N803" s="365"/>
      <c r="O803" s="376"/>
    </row>
    <row r="804" spans="1:15">
      <c r="A804" s="346">
        <f t="shared" si="12"/>
        <v>800</v>
      </c>
      <c r="B804" s="366"/>
      <c r="C804" s="422"/>
      <c r="D804" s="367"/>
      <c r="E804" s="367"/>
      <c r="F804" s="368"/>
      <c r="G804" s="369"/>
      <c r="H804" s="370"/>
      <c r="I804" s="370"/>
      <c r="J804" s="385"/>
      <c r="K804" s="371"/>
      <c r="L804" s="371"/>
      <c r="M804" s="385"/>
      <c r="N804" s="371"/>
      <c r="O804" s="377"/>
    </row>
    <row r="805" spans="1:15">
      <c r="A805" s="347">
        <f t="shared" si="12"/>
        <v>801</v>
      </c>
      <c r="B805" s="348"/>
      <c r="C805" s="419"/>
      <c r="D805" s="349"/>
      <c r="E805" s="349"/>
      <c r="F805" s="350"/>
      <c r="G805" s="351"/>
      <c r="H805" s="352"/>
      <c r="I805" s="352"/>
      <c r="J805" s="382"/>
      <c r="K805" s="353"/>
      <c r="L805" s="353"/>
      <c r="M805" s="382"/>
      <c r="N805" s="353"/>
      <c r="O805" s="374"/>
    </row>
    <row r="806" spans="1:15">
      <c r="A806" s="347">
        <f t="shared" si="12"/>
        <v>802</v>
      </c>
      <c r="B806" s="354"/>
      <c r="C806" s="420"/>
      <c r="D806" s="355"/>
      <c r="E806" s="355"/>
      <c r="F806" s="356"/>
      <c r="G806" s="357"/>
      <c r="H806" s="358"/>
      <c r="I806" s="358"/>
      <c r="J806" s="383"/>
      <c r="K806" s="359"/>
      <c r="L806" s="359"/>
      <c r="M806" s="383"/>
      <c r="N806" s="359"/>
      <c r="O806" s="375"/>
    </row>
    <row r="807" spans="1:15">
      <c r="A807" s="346">
        <f t="shared" si="12"/>
        <v>803</v>
      </c>
      <c r="B807" s="360"/>
      <c r="C807" s="421"/>
      <c r="D807" s="361"/>
      <c r="E807" s="361"/>
      <c r="F807" s="362"/>
      <c r="G807" s="363"/>
      <c r="H807" s="364"/>
      <c r="I807" s="364"/>
      <c r="J807" s="384"/>
      <c r="K807" s="365"/>
      <c r="L807" s="365"/>
      <c r="M807" s="384"/>
      <c r="N807" s="365"/>
      <c r="O807" s="376"/>
    </row>
    <row r="808" spans="1:15">
      <c r="A808" s="346">
        <f t="shared" si="12"/>
        <v>804</v>
      </c>
      <c r="B808" s="366"/>
      <c r="C808" s="422"/>
      <c r="D808" s="367"/>
      <c r="E808" s="367"/>
      <c r="F808" s="368"/>
      <c r="G808" s="369"/>
      <c r="H808" s="370"/>
      <c r="I808" s="370"/>
      <c r="J808" s="385"/>
      <c r="K808" s="371"/>
      <c r="L808" s="371"/>
      <c r="M808" s="385"/>
      <c r="N808" s="371"/>
      <c r="O808" s="377"/>
    </row>
    <row r="809" spans="1:15">
      <c r="A809" s="347">
        <f t="shared" si="12"/>
        <v>805</v>
      </c>
      <c r="B809" s="348"/>
      <c r="C809" s="419"/>
      <c r="D809" s="349"/>
      <c r="E809" s="349"/>
      <c r="F809" s="350"/>
      <c r="G809" s="351"/>
      <c r="H809" s="352"/>
      <c r="I809" s="352"/>
      <c r="J809" s="382"/>
      <c r="K809" s="353"/>
      <c r="L809" s="353"/>
      <c r="M809" s="382"/>
      <c r="N809" s="353"/>
      <c r="O809" s="374"/>
    </row>
    <row r="810" spans="1:15">
      <c r="A810" s="347">
        <f t="shared" si="12"/>
        <v>806</v>
      </c>
      <c r="B810" s="354"/>
      <c r="C810" s="420"/>
      <c r="D810" s="355"/>
      <c r="E810" s="355"/>
      <c r="F810" s="356"/>
      <c r="G810" s="357"/>
      <c r="H810" s="358"/>
      <c r="I810" s="358"/>
      <c r="J810" s="383"/>
      <c r="K810" s="359"/>
      <c r="L810" s="359"/>
      <c r="M810" s="383"/>
      <c r="N810" s="359"/>
      <c r="O810" s="375"/>
    </row>
    <row r="811" spans="1:15">
      <c r="A811" s="346">
        <f t="shared" si="12"/>
        <v>807</v>
      </c>
      <c r="B811" s="360"/>
      <c r="C811" s="421"/>
      <c r="D811" s="361"/>
      <c r="E811" s="361"/>
      <c r="F811" s="362"/>
      <c r="G811" s="363"/>
      <c r="H811" s="364"/>
      <c r="I811" s="364"/>
      <c r="J811" s="384"/>
      <c r="K811" s="365"/>
      <c r="L811" s="365"/>
      <c r="M811" s="384"/>
      <c r="N811" s="365"/>
      <c r="O811" s="376"/>
    </row>
    <row r="812" spans="1:15">
      <c r="A812" s="346">
        <f t="shared" si="12"/>
        <v>808</v>
      </c>
      <c r="B812" s="366"/>
      <c r="C812" s="422"/>
      <c r="D812" s="367"/>
      <c r="E812" s="367"/>
      <c r="F812" s="368"/>
      <c r="G812" s="369"/>
      <c r="H812" s="370"/>
      <c r="I812" s="370"/>
      <c r="J812" s="385"/>
      <c r="K812" s="371"/>
      <c r="L812" s="371"/>
      <c r="M812" s="385"/>
      <c r="N812" s="371"/>
      <c r="O812" s="377"/>
    </row>
    <row r="813" spans="1:15">
      <c r="A813" s="347">
        <f t="shared" si="12"/>
        <v>809</v>
      </c>
      <c r="B813" s="348"/>
      <c r="C813" s="419"/>
      <c r="D813" s="349"/>
      <c r="E813" s="349"/>
      <c r="F813" s="350"/>
      <c r="G813" s="351"/>
      <c r="H813" s="352"/>
      <c r="I813" s="352"/>
      <c r="J813" s="382"/>
      <c r="K813" s="353"/>
      <c r="L813" s="353"/>
      <c r="M813" s="382"/>
      <c r="N813" s="353"/>
      <c r="O813" s="374"/>
    </row>
    <row r="814" spans="1:15">
      <c r="A814" s="347">
        <f t="shared" si="12"/>
        <v>810</v>
      </c>
      <c r="B814" s="354"/>
      <c r="C814" s="420"/>
      <c r="D814" s="355"/>
      <c r="E814" s="355"/>
      <c r="F814" s="356"/>
      <c r="G814" s="357"/>
      <c r="H814" s="358"/>
      <c r="I814" s="358"/>
      <c r="J814" s="383"/>
      <c r="K814" s="359"/>
      <c r="L814" s="359"/>
      <c r="M814" s="383"/>
      <c r="N814" s="359"/>
      <c r="O814" s="375"/>
    </row>
    <row r="815" spans="1:15">
      <c r="A815" s="346">
        <f t="shared" si="12"/>
        <v>811</v>
      </c>
      <c r="B815" s="360"/>
      <c r="C815" s="421"/>
      <c r="D815" s="361"/>
      <c r="E815" s="361"/>
      <c r="F815" s="362"/>
      <c r="G815" s="363"/>
      <c r="H815" s="364"/>
      <c r="I815" s="364"/>
      <c r="J815" s="384"/>
      <c r="K815" s="365"/>
      <c r="L815" s="365"/>
      <c r="M815" s="384"/>
      <c r="N815" s="365"/>
      <c r="O815" s="376"/>
    </row>
    <row r="816" spans="1:15">
      <c r="A816" s="346">
        <f t="shared" si="12"/>
        <v>812</v>
      </c>
      <c r="B816" s="366"/>
      <c r="C816" s="422"/>
      <c r="D816" s="367"/>
      <c r="E816" s="367"/>
      <c r="F816" s="368"/>
      <c r="G816" s="369"/>
      <c r="H816" s="370"/>
      <c r="I816" s="370"/>
      <c r="J816" s="385"/>
      <c r="K816" s="371"/>
      <c r="L816" s="371"/>
      <c r="M816" s="385"/>
      <c r="N816" s="371"/>
      <c r="O816" s="377"/>
    </row>
    <row r="817" spans="1:15">
      <c r="A817" s="347">
        <f t="shared" si="12"/>
        <v>813</v>
      </c>
      <c r="B817" s="348"/>
      <c r="C817" s="419"/>
      <c r="D817" s="349"/>
      <c r="E817" s="349"/>
      <c r="F817" s="350"/>
      <c r="G817" s="351"/>
      <c r="H817" s="352"/>
      <c r="I817" s="352"/>
      <c r="J817" s="382"/>
      <c r="K817" s="353"/>
      <c r="L817" s="353"/>
      <c r="M817" s="382"/>
      <c r="N817" s="353"/>
      <c r="O817" s="374"/>
    </row>
    <row r="818" spans="1:15">
      <c r="A818" s="347">
        <f t="shared" si="12"/>
        <v>814</v>
      </c>
      <c r="B818" s="354"/>
      <c r="C818" s="420"/>
      <c r="D818" s="355"/>
      <c r="E818" s="355"/>
      <c r="F818" s="356"/>
      <c r="G818" s="357"/>
      <c r="H818" s="358"/>
      <c r="I818" s="358"/>
      <c r="J818" s="383"/>
      <c r="K818" s="359"/>
      <c r="L818" s="359"/>
      <c r="M818" s="383"/>
      <c r="N818" s="359"/>
      <c r="O818" s="375"/>
    </row>
    <row r="819" spans="1:15">
      <c r="A819" s="346">
        <f t="shared" si="12"/>
        <v>815</v>
      </c>
      <c r="B819" s="360"/>
      <c r="C819" s="421"/>
      <c r="D819" s="361"/>
      <c r="E819" s="361"/>
      <c r="F819" s="362"/>
      <c r="G819" s="363"/>
      <c r="H819" s="364"/>
      <c r="I819" s="364"/>
      <c r="J819" s="384"/>
      <c r="K819" s="365"/>
      <c r="L819" s="365"/>
      <c r="M819" s="384"/>
      <c r="N819" s="365"/>
      <c r="O819" s="376"/>
    </row>
    <row r="820" spans="1:15">
      <c r="A820" s="346">
        <f t="shared" si="12"/>
        <v>816</v>
      </c>
      <c r="B820" s="366"/>
      <c r="C820" s="422"/>
      <c r="D820" s="367"/>
      <c r="E820" s="367"/>
      <c r="F820" s="368"/>
      <c r="G820" s="369"/>
      <c r="H820" s="370"/>
      <c r="I820" s="370"/>
      <c r="J820" s="385"/>
      <c r="K820" s="371"/>
      <c r="L820" s="371"/>
      <c r="M820" s="385"/>
      <c r="N820" s="371"/>
      <c r="O820" s="377"/>
    </row>
    <row r="821" spans="1:15">
      <c r="A821" s="347">
        <f t="shared" si="12"/>
        <v>817</v>
      </c>
      <c r="B821" s="348"/>
      <c r="C821" s="419"/>
      <c r="D821" s="349"/>
      <c r="E821" s="349"/>
      <c r="F821" s="350"/>
      <c r="G821" s="351"/>
      <c r="H821" s="352"/>
      <c r="I821" s="352"/>
      <c r="J821" s="382"/>
      <c r="K821" s="353"/>
      <c r="L821" s="353"/>
      <c r="M821" s="382"/>
      <c r="N821" s="353"/>
      <c r="O821" s="374"/>
    </row>
    <row r="822" spans="1:15">
      <c r="A822" s="347">
        <f t="shared" si="12"/>
        <v>818</v>
      </c>
      <c r="B822" s="354"/>
      <c r="C822" s="420"/>
      <c r="D822" s="355"/>
      <c r="E822" s="355"/>
      <c r="F822" s="356"/>
      <c r="G822" s="357"/>
      <c r="H822" s="358"/>
      <c r="I822" s="358"/>
      <c r="J822" s="383"/>
      <c r="K822" s="359"/>
      <c r="L822" s="359"/>
      <c r="M822" s="383"/>
      <c r="N822" s="359"/>
      <c r="O822" s="375"/>
    </row>
    <row r="823" spans="1:15">
      <c r="A823" s="346">
        <f t="shared" si="12"/>
        <v>819</v>
      </c>
      <c r="B823" s="360"/>
      <c r="C823" s="421"/>
      <c r="D823" s="361"/>
      <c r="E823" s="361"/>
      <c r="F823" s="362"/>
      <c r="G823" s="363"/>
      <c r="H823" s="364"/>
      <c r="I823" s="364"/>
      <c r="J823" s="384"/>
      <c r="K823" s="365"/>
      <c r="L823" s="365"/>
      <c r="M823" s="384"/>
      <c r="N823" s="365"/>
      <c r="O823" s="376"/>
    </row>
    <row r="824" spans="1:15">
      <c r="A824" s="346">
        <f t="shared" si="12"/>
        <v>820</v>
      </c>
      <c r="B824" s="366"/>
      <c r="C824" s="422"/>
      <c r="D824" s="367"/>
      <c r="E824" s="367"/>
      <c r="F824" s="368"/>
      <c r="G824" s="369"/>
      <c r="H824" s="370"/>
      <c r="I824" s="370"/>
      <c r="J824" s="385"/>
      <c r="K824" s="371"/>
      <c r="L824" s="371"/>
      <c r="M824" s="385"/>
      <c r="N824" s="371"/>
      <c r="O824" s="377"/>
    </row>
    <row r="825" spans="1:15">
      <c r="A825" s="347">
        <f t="shared" si="12"/>
        <v>821</v>
      </c>
      <c r="B825" s="348"/>
      <c r="C825" s="419"/>
      <c r="D825" s="349"/>
      <c r="E825" s="349"/>
      <c r="F825" s="350"/>
      <c r="G825" s="351"/>
      <c r="H825" s="352"/>
      <c r="I825" s="352"/>
      <c r="J825" s="382"/>
      <c r="K825" s="353"/>
      <c r="L825" s="353"/>
      <c r="M825" s="382"/>
      <c r="N825" s="353"/>
      <c r="O825" s="374"/>
    </row>
    <row r="826" spans="1:15">
      <c r="A826" s="347">
        <f t="shared" si="12"/>
        <v>822</v>
      </c>
      <c r="B826" s="354"/>
      <c r="C826" s="420"/>
      <c r="D826" s="355"/>
      <c r="E826" s="355"/>
      <c r="F826" s="356"/>
      <c r="G826" s="357"/>
      <c r="H826" s="358"/>
      <c r="I826" s="358"/>
      <c r="J826" s="383"/>
      <c r="K826" s="359"/>
      <c r="L826" s="359"/>
      <c r="M826" s="383"/>
      <c r="N826" s="359"/>
      <c r="O826" s="375"/>
    </row>
    <row r="827" spans="1:15">
      <c r="A827" s="346">
        <f t="shared" si="12"/>
        <v>823</v>
      </c>
      <c r="B827" s="360"/>
      <c r="C827" s="421"/>
      <c r="D827" s="361"/>
      <c r="E827" s="361"/>
      <c r="F827" s="362"/>
      <c r="G827" s="363"/>
      <c r="H827" s="364"/>
      <c r="I827" s="364"/>
      <c r="J827" s="384"/>
      <c r="K827" s="365"/>
      <c r="L827" s="365"/>
      <c r="M827" s="384"/>
      <c r="N827" s="365"/>
      <c r="O827" s="376"/>
    </row>
    <row r="828" spans="1:15">
      <c r="A828" s="346">
        <f t="shared" si="12"/>
        <v>824</v>
      </c>
      <c r="B828" s="366"/>
      <c r="C828" s="422"/>
      <c r="D828" s="367"/>
      <c r="E828" s="367"/>
      <c r="F828" s="368"/>
      <c r="G828" s="369"/>
      <c r="H828" s="370"/>
      <c r="I828" s="370"/>
      <c r="J828" s="385"/>
      <c r="K828" s="371"/>
      <c r="L828" s="371"/>
      <c r="M828" s="385"/>
      <c r="N828" s="371"/>
      <c r="O828" s="377"/>
    </row>
    <row r="829" spans="1:15">
      <c r="A829" s="347">
        <f t="shared" si="12"/>
        <v>825</v>
      </c>
      <c r="B829" s="348"/>
      <c r="C829" s="419"/>
      <c r="D829" s="349"/>
      <c r="E829" s="349"/>
      <c r="F829" s="350"/>
      <c r="G829" s="351"/>
      <c r="H829" s="352"/>
      <c r="I829" s="352"/>
      <c r="J829" s="382"/>
      <c r="K829" s="353"/>
      <c r="L829" s="353"/>
      <c r="M829" s="382"/>
      <c r="N829" s="353"/>
      <c r="O829" s="374"/>
    </row>
    <row r="830" spans="1:15">
      <c r="A830" s="347">
        <f t="shared" si="12"/>
        <v>826</v>
      </c>
      <c r="B830" s="354"/>
      <c r="C830" s="420"/>
      <c r="D830" s="355"/>
      <c r="E830" s="355"/>
      <c r="F830" s="356"/>
      <c r="G830" s="357"/>
      <c r="H830" s="358"/>
      <c r="I830" s="358"/>
      <c r="J830" s="383"/>
      <c r="K830" s="359"/>
      <c r="L830" s="359"/>
      <c r="M830" s="383"/>
      <c r="N830" s="359"/>
      <c r="O830" s="375"/>
    </row>
    <row r="831" spans="1:15">
      <c r="A831" s="346">
        <f t="shared" si="12"/>
        <v>827</v>
      </c>
      <c r="B831" s="360"/>
      <c r="C831" s="421"/>
      <c r="D831" s="361"/>
      <c r="E831" s="361"/>
      <c r="F831" s="362"/>
      <c r="G831" s="363"/>
      <c r="H831" s="364"/>
      <c r="I831" s="364"/>
      <c r="J831" s="384"/>
      <c r="K831" s="365"/>
      <c r="L831" s="365"/>
      <c r="M831" s="384"/>
      <c r="N831" s="365"/>
      <c r="O831" s="376"/>
    </row>
    <row r="832" spans="1:15">
      <c r="A832" s="346">
        <f t="shared" si="12"/>
        <v>828</v>
      </c>
      <c r="B832" s="366"/>
      <c r="C832" s="422"/>
      <c r="D832" s="367"/>
      <c r="E832" s="367"/>
      <c r="F832" s="368"/>
      <c r="G832" s="369"/>
      <c r="H832" s="370"/>
      <c r="I832" s="370"/>
      <c r="J832" s="385"/>
      <c r="K832" s="371"/>
      <c r="L832" s="371"/>
      <c r="M832" s="385"/>
      <c r="N832" s="371"/>
      <c r="O832" s="377"/>
    </row>
    <row r="833" spans="1:15">
      <c r="A833" s="347">
        <f t="shared" si="12"/>
        <v>829</v>
      </c>
      <c r="B833" s="348"/>
      <c r="C833" s="419"/>
      <c r="D833" s="349"/>
      <c r="E833" s="349"/>
      <c r="F833" s="350"/>
      <c r="G833" s="351"/>
      <c r="H833" s="352"/>
      <c r="I833" s="352"/>
      <c r="J833" s="382"/>
      <c r="K833" s="353"/>
      <c r="L833" s="353"/>
      <c r="M833" s="382"/>
      <c r="N833" s="353"/>
      <c r="O833" s="374"/>
    </row>
    <row r="834" spans="1:15">
      <c r="A834" s="347">
        <f t="shared" si="12"/>
        <v>830</v>
      </c>
      <c r="B834" s="354"/>
      <c r="C834" s="420"/>
      <c r="D834" s="355"/>
      <c r="E834" s="355"/>
      <c r="F834" s="356"/>
      <c r="G834" s="357"/>
      <c r="H834" s="358"/>
      <c r="I834" s="358"/>
      <c r="J834" s="383"/>
      <c r="K834" s="359"/>
      <c r="L834" s="359"/>
      <c r="M834" s="383"/>
      <c r="N834" s="359"/>
      <c r="O834" s="375"/>
    </row>
    <row r="835" spans="1:15">
      <c r="A835" s="346">
        <f t="shared" si="12"/>
        <v>831</v>
      </c>
      <c r="B835" s="360"/>
      <c r="C835" s="421"/>
      <c r="D835" s="361"/>
      <c r="E835" s="361"/>
      <c r="F835" s="362"/>
      <c r="G835" s="363"/>
      <c r="H835" s="364"/>
      <c r="I835" s="364"/>
      <c r="J835" s="384"/>
      <c r="K835" s="365"/>
      <c r="L835" s="365"/>
      <c r="M835" s="384"/>
      <c r="N835" s="365"/>
      <c r="O835" s="376"/>
    </row>
    <row r="836" spans="1:15">
      <c r="A836" s="346">
        <f t="shared" si="12"/>
        <v>832</v>
      </c>
      <c r="B836" s="366"/>
      <c r="C836" s="422"/>
      <c r="D836" s="367"/>
      <c r="E836" s="367"/>
      <c r="F836" s="368"/>
      <c r="G836" s="369"/>
      <c r="H836" s="370"/>
      <c r="I836" s="370"/>
      <c r="J836" s="385"/>
      <c r="K836" s="371"/>
      <c r="L836" s="371"/>
      <c r="M836" s="385"/>
      <c r="N836" s="371"/>
      <c r="O836" s="377"/>
    </row>
    <row r="837" spans="1:15">
      <c r="A837" s="347">
        <f t="shared" si="12"/>
        <v>833</v>
      </c>
      <c r="B837" s="348"/>
      <c r="C837" s="419"/>
      <c r="D837" s="349"/>
      <c r="E837" s="349"/>
      <c r="F837" s="350"/>
      <c r="G837" s="351"/>
      <c r="H837" s="352"/>
      <c r="I837" s="352"/>
      <c r="J837" s="382"/>
      <c r="K837" s="353"/>
      <c r="L837" s="353"/>
      <c r="M837" s="382"/>
      <c r="N837" s="353"/>
      <c r="O837" s="374"/>
    </row>
    <row r="838" spans="1:15">
      <c r="A838" s="347">
        <f t="shared" si="12"/>
        <v>834</v>
      </c>
      <c r="B838" s="354"/>
      <c r="C838" s="420"/>
      <c r="D838" s="355"/>
      <c r="E838" s="355"/>
      <c r="F838" s="356"/>
      <c r="G838" s="357"/>
      <c r="H838" s="358"/>
      <c r="I838" s="358"/>
      <c r="J838" s="383"/>
      <c r="K838" s="359"/>
      <c r="L838" s="359"/>
      <c r="M838" s="383"/>
      <c r="N838" s="359"/>
      <c r="O838" s="375"/>
    </row>
    <row r="839" spans="1:15">
      <c r="A839" s="346">
        <f t="shared" si="12"/>
        <v>835</v>
      </c>
      <c r="B839" s="360"/>
      <c r="C839" s="421"/>
      <c r="D839" s="361"/>
      <c r="E839" s="361"/>
      <c r="F839" s="362"/>
      <c r="G839" s="363"/>
      <c r="H839" s="364"/>
      <c r="I839" s="364"/>
      <c r="J839" s="384"/>
      <c r="K839" s="365"/>
      <c r="L839" s="365"/>
      <c r="M839" s="384"/>
      <c r="N839" s="365"/>
      <c r="O839" s="376"/>
    </row>
    <row r="840" spans="1:15">
      <c r="A840" s="346">
        <f t="shared" ref="A840:A903" si="13">A839+1</f>
        <v>836</v>
      </c>
      <c r="B840" s="366"/>
      <c r="C840" s="422"/>
      <c r="D840" s="367"/>
      <c r="E840" s="367"/>
      <c r="F840" s="368"/>
      <c r="G840" s="369"/>
      <c r="H840" s="370"/>
      <c r="I840" s="370"/>
      <c r="J840" s="385"/>
      <c r="K840" s="371"/>
      <c r="L840" s="371"/>
      <c r="M840" s="385"/>
      <c r="N840" s="371"/>
      <c r="O840" s="377"/>
    </row>
    <row r="841" spans="1:15">
      <c r="A841" s="347">
        <f t="shared" si="13"/>
        <v>837</v>
      </c>
      <c r="B841" s="348"/>
      <c r="C841" s="419"/>
      <c r="D841" s="349"/>
      <c r="E841" s="349"/>
      <c r="F841" s="350"/>
      <c r="G841" s="351"/>
      <c r="H841" s="352"/>
      <c r="I841" s="352"/>
      <c r="J841" s="382"/>
      <c r="K841" s="353"/>
      <c r="L841" s="353"/>
      <c r="M841" s="382"/>
      <c r="N841" s="353"/>
      <c r="O841" s="374"/>
    </row>
    <row r="842" spans="1:15">
      <c r="A842" s="347">
        <f t="shared" si="13"/>
        <v>838</v>
      </c>
      <c r="B842" s="354"/>
      <c r="C842" s="420"/>
      <c r="D842" s="355"/>
      <c r="E842" s="355"/>
      <c r="F842" s="356"/>
      <c r="G842" s="357"/>
      <c r="H842" s="358"/>
      <c r="I842" s="358"/>
      <c r="J842" s="383"/>
      <c r="K842" s="359"/>
      <c r="L842" s="359"/>
      <c r="M842" s="383"/>
      <c r="N842" s="359"/>
      <c r="O842" s="375"/>
    </row>
    <row r="843" spans="1:15">
      <c r="A843" s="346">
        <f t="shared" si="13"/>
        <v>839</v>
      </c>
      <c r="B843" s="360"/>
      <c r="C843" s="421"/>
      <c r="D843" s="361"/>
      <c r="E843" s="361"/>
      <c r="F843" s="362"/>
      <c r="G843" s="363"/>
      <c r="H843" s="364"/>
      <c r="I843" s="364"/>
      <c r="J843" s="384"/>
      <c r="K843" s="365"/>
      <c r="L843" s="365"/>
      <c r="M843" s="384"/>
      <c r="N843" s="365"/>
      <c r="O843" s="376"/>
    </row>
    <row r="844" spans="1:15">
      <c r="A844" s="346">
        <f t="shared" si="13"/>
        <v>840</v>
      </c>
      <c r="B844" s="366"/>
      <c r="C844" s="422"/>
      <c r="D844" s="367"/>
      <c r="E844" s="367"/>
      <c r="F844" s="368"/>
      <c r="G844" s="369"/>
      <c r="H844" s="370"/>
      <c r="I844" s="370"/>
      <c r="J844" s="385"/>
      <c r="K844" s="371"/>
      <c r="L844" s="371"/>
      <c r="M844" s="385"/>
      <c r="N844" s="371"/>
      <c r="O844" s="377"/>
    </row>
    <row r="845" spans="1:15">
      <c r="A845" s="347">
        <f t="shared" si="13"/>
        <v>841</v>
      </c>
      <c r="B845" s="348"/>
      <c r="C845" s="419"/>
      <c r="D845" s="349"/>
      <c r="E845" s="349"/>
      <c r="F845" s="350"/>
      <c r="G845" s="351"/>
      <c r="H845" s="352"/>
      <c r="I845" s="352"/>
      <c r="J845" s="382"/>
      <c r="K845" s="353"/>
      <c r="L845" s="353"/>
      <c r="M845" s="382"/>
      <c r="N845" s="353"/>
      <c r="O845" s="374"/>
    </row>
    <row r="846" spans="1:15">
      <c r="A846" s="347">
        <f t="shared" si="13"/>
        <v>842</v>
      </c>
      <c r="B846" s="354"/>
      <c r="C846" s="420"/>
      <c r="D846" s="355"/>
      <c r="E846" s="355"/>
      <c r="F846" s="356"/>
      <c r="G846" s="357"/>
      <c r="H846" s="358"/>
      <c r="I846" s="358"/>
      <c r="J846" s="383"/>
      <c r="K846" s="359"/>
      <c r="L846" s="359"/>
      <c r="M846" s="383"/>
      <c r="N846" s="359"/>
      <c r="O846" s="375"/>
    </row>
    <row r="847" spans="1:15">
      <c r="A847" s="346">
        <f t="shared" si="13"/>
        <v>843</v>
      </c>
      <c r="B847" s="360"/>
      <c r="C847" s="421"/>
      <c r="D847" s="361"/>
      <c r="E847" s="361"/>
      <c r="F847" s="362"/>
      <c r="G847" s="363"/>
      <c r="H847" s="364"/>
      <c r="I847" s="364"/>
      <c r="J847" s="384"/>
      <c r="K847" s="365"/>
      <c r="L847" s="365"/>
      <c r="M847" s="384"/>
      <c r="N847" s="365"/>
      <c r="O847" s="376"/>
    </row>
    <row r="848" spans="1:15">
      <c r="A848" s="346">
        <f t="shared" si="13"/>
        <v>844</v>
      </c>
      <c r="B848" s="366"/>
      <c r="C848" s="422"/>
      <c r="D848" s="367"/>
      <c r="E848" s="367"/>
      <c r="F848" s="368"/>
      <c r="G848" s="369"/>
      <c r="H848" s="370"/>
      <c r="I848" s="370"/>
      <c r="J848" s="385"/>
      <c r="K848" s="371"/>
      <c r="L848" s="371"/>
      <c r="M848" s="385"/>
      <c r="N848" s="371"/>
      <c r="O848" s="377"/>
    </row>
    <row r="849" spans="1:15">
      <c r="A849" s="347">
        <f t="shared" si="13"/>
        <v>845</v>
      </c>
      <c r="B849" s="348"/>
      <c r="C849" s="419"/>
      <c r="D849" s="349"/>
      <c r="E849" s="349"/>
      <c r="F849" s="350"/>
      <c r="G849" s="351"/>
      <c r="H849" s="352"/>
      <c r="I849" s="352"/>
      <c r="J849" s="382"/>
      <c r="K849" s="353"/>
      <c r="L849" s="353"/>
      <c r="M849" s="382"/>
      <c r="N849" s="353"/>
      <c r="O849" s="374"/>
    </row>
    <row r="850" spans="1:15">
      <c r="A850" s="347">
        <f t="shared" si="13"/>
        <v>846</v>
      </c>
      <c r="B850" s="354"/>
      <c r="C850" s="420"/>
      <c r="D850" s="355"/>
      <c r="E850" s="355"/>
      <c r="F850" s="356"/>
      <c r="G850" s="357"/>
      <c r="H850" s="358"/>
      <c r="I850" s="358"/>
      <c r="J850" s="383"/>
      <c r="K850" s="359"/>
      <c r="L850" s="359"/>
      <c r="M850" s="383"/>
      <c r="N850" s="359"/>
      <c r="O850" s="375"/>
    </row>
    <row r="851" spans="1:15">
      <c r="A851" s="346">
        <f t="shared" si="13"/>
        <v>847</v>
      </c>
      <c r="B851" s="360"/>
      <c r="C851" s="421"/>
      <c r="D851" s="361"/>
      <c r="E851" s="361"/>
      <c r="F851" s="362"/>
      <c r="G851" s="363"/>
      <c r="H851" s="364"/>
      <c r="I851" s="364"/>
      <c r="J851" s="384"/>
      <c r="K851" s="365"/>
      <c r="L851" s="365"/>
      <c r="M851" s="384"/>
      <c r="N851" s="365"/>
      <c r="O851" s="376"/>
    </row>
    <row r="852" spans="1:15">
      <c r="A852" s="346">
        <f t="shared" si="13"/>
        <v>848</v>
      </c>
      <c r="B852" s="366"/>
      <c r="C852" s="422"/>
      <c r="D852" s="367"/>
      <c r="E852" s="367"/>
      <c r="F852" s="368"/>
      <c r="G852" s="369"/>
      <c r="H852" s="370"/>
      <c r="I852" s="370"/>
      <c r="J852" s="385"/>
      <c r="K852" s="371"/>
      <c r="L852" s="371"/>
      <c r="M852" s="385"/>
      <c r="N852" s="371"/>
      <c r="O852" s="377"/>
    </row>
    <row r="853" spans="1:15">
      <c r="A853" s="347">
        <f t="shared" si="13"/>
        <v>849</v>
      </c>
      <c r="B853" s="348"/>
      <c r="C853" s="419"/>
      <c r="D853" s="349"/>
      <c r="E853" s="349"/>
      <c r="F853" s="350"/>
      <c r="G853" s="351"/>
      <c r="H853" s="352"/>
      <c r="I853" s="352"/>
      <c r="J853" s="382"/>
      <c r="K853" s="353"/>
      <c r="L853" s="353"/>
      <c r="M853" s="382"/>
      <c r="N853" s="353"/>
      <c r="O853" s="374"/>
    </row>
    <row r="854" spans="1:15">
      <c r="A854" s="347">
        <f t="shared" si="13"/>
        <v>850</v>
      </c>
      <c r="B854" s="354"/>
      <c r="C854" s="420"/>
      <c r="D854" s="355"/>
      <c r="E854" s="355"/>
      <c r="F854" s="356"/>
      <c r="G854" s="357"/>
      <c r="H854" s="358"/>
      <c r="I854" s="358"/>
      <c r="J854" s="383"/>
      <c r="K854" s="359"/>
      <c r="L854" s="359"/>
      <c r="M854" s="383"/>
      <c r="N854" s="359"/>
      <c r="O854" s="375"/>
    </row>
    <row r="855" spans="1:15">
      <c r="A855" s="346">
        <f t="shared" si="13"/>
        <v>851</v>
      </c>
      <c r="B855" s="360"/>
      <c r="C855" s="421"/>
      <c r="D855" s="361"/>
      <c r="E855" s="361"/>
      <c r="F855" s="362"/>
      <c r="G855" s="363"/>
      <c r="H855" s="364"/>
      <c r="I855" s="364"/>
      <c r="J855" s="384"/>
      <c r="K855" s="365"/>
      <c r="L855" s="365"/>
      <c r="M855" s="384"/>
      <c r="N855" s="365"/>
      <c r="O855" s="376"/>
    </row>
    <row r="856" spans="1:15">
      <c r="A856" s="346">
        <f t="shared" si="13"/>
        <v>852</v>
      </c>
      <c r="B856" s="366"/>
      <c r="C856" s="422"/>
      <c r="D856" s="367"/>
      <c r="E856" s="367"/>
      <c r="F856" s="368"/>
      <c r="G856" s="369"/>
      <c r="H856" s="370"/>
      <c r="I856" s="370"/>
      <c r="J856" s="385"/>
      <c r="K856" s="371"/>
      <c r="L856" s="371"/>
      <c r="M856" s="385"/>
      <c r="N856" s="371"/>
      <c r="O856" s="377"/>
    </row>
    <row r="857" spans="1:15">
      <c r="A857" s="347">
        <f t="shared" si="13"/>
        <v>853</v>
      </c>
      <c r="B857" s="348"/>
      <c r="C857" s="419"/>
      <c r="D857" s="349"/>
      <c r="E857" s="349"/>
      <c r="F857" s="350"/>
      <c r="G857" s="351"/>
      <c r="H857" s="352"/>
      <c r="I857" s="352"/>
      <c r="J857" s="382"/>
      <c r="K857" s="353"/>
      <c r="L857" s="353"/>
      <c r="M857" s="382"/>
      <c r="N857" s="353"/>
      <c r="O857" s="374"/>
    </row>
    <row r="858" spans="1:15">
      <c r="A858" s="347">
        <f t="shared" si="13"/>
        <v>854</v>
      </c>
      <c r="B858" s="354"/>
      <c r="C858" s="420"/>
      <c r="D858" s="355"/>
      <c r="E858" s="355"/>
      <c r="F858" s="356"/>
      <c r="G858" s="357"/>
      <c r="H858" s="358"/>
      <c r="I858" s="358"/>
      <c r="J858" s="383"/>
      <c r="K858" s="359"/>
      <c r="L858" s="359"/>
      <c r="M858" s="383"/>
      <c r="N858" s="359"/>
      <c r="O858" s="375"/>
    </row>
    <row r="859" spans="1:15">
      <c r="A859" s="346">
        <f t="shared" si="13"/>
        <v>855</v>
      </c>
      <c r="B859" s="360"/>
      <c r="C859" s="421"/>
      <c r="D859" s="361"/>
      <c r="E859" s="361"/>
      <c r="F859" s="362"/>
      <c r="G859" s="363"/>
      <c r="H859" s="364"/>
      <c r="I859" s="364"/>
      <c r="J859" s="384"/>
      <c r="K859" s="365"/>
      <c r="L859" s="365"/>
      <c r="M859" s="384"/>
      <c r="N859" s="365"/>
      <c r="O859" s="376"/>
    </row>
    <row r="860" spans="1:15">
      <c r="A860" s="346">
        <f t="shared" si="13"/>
        <v>856</v>
      </c>
      <c r="B860" s="366"/>
      <c r="C860" s="422"/>
      <c r="D860" s="367"/>
      <c r="E860" s="367"/>
      <c r="F860" s="368"/>
      <c r="G860" s="369"/>
      <c r="H860" s="370"/>
      <c r="I860" s="370"/>
      <c r="J860" s="385"/>
      <c r="K860" s="371"/>
      <c r="L860" s="371"/>
      <c r="M860" s="385"/>
      <c r="N860" s="371"/>
      <c r="O860" s="377"/>
    </row>
    <row r="861" spans="1:15">
      <c r="A861" s="347">
        <f t="shared" si="13"/>
        <v>857</v>
      </c>
      <c r="B861" s="348"/>
      <c r="C861" s="419"/>
      <c r="D861" s="349"/>
      <c r="E861" s="349"/>
      <c r="F861" s="350"/>
      <c r="G861" s="351"/>
      <c r="H861" s="352"/>
      <c r="I861" s="352"/>
      <c r="J861" s="382"/>
      <c r="K861" s="353"/>
      <c r="L861" s="353"/>
      <c r="M861" s="382"/>
      <c r="N861" s="353"/>
      <c r="O861" s="374"/>
    </row>
    <row r="862" spans="1:15">
      <c r="A862" s="347">
        <f t="shared" si="13"/>
        <v>858</v>
      </c>
      <c r="B862" s="354"/>
      <c r="C862" s="420"/>
      <c r="D862" s="355"/>
      <c r="E862" s="355"/>
      <c r="F862" s="356"/>
      <c r="G862" s="357"/>
      <c r="H862" s="358"/>
      <c r="I862" s="358"/>
      <c r="J862" s="383"/>
      <c r="K862" s="359"/>
      <c r="L862" s="359"/>
      <c r="M862" s="383"/>
      <c r="N862" s="359"/>
      <c r="O862" s="375"/>
    </row>
    <row r="863" spans="1:15">
      <c r="A863" s="346">
        <f t="shared" si="13"/>
        <v>859</v>
      </c>
      <c r="B863" s="360"/>
      <c r="C863" s="421"/>
      <c r="D863" s="361"/>
      <c r="E863" s="361"/>
      <c r="F863" s="362"/>
      <c r="G863" s="363"/>
      <c r="H863" s="364"/>
      <c r="I863" s="364"/>
      <c r="J863" s="384"/>
      <c r="K863" s="365"/>
      <c r="L863" s="365"/>
      <c r="M863" s="384"/>
      <c r="N863" s="365"/>
      <c r="O863" s="376"/>
    </row>
    <row r="864" spans="1:15">
      <c r="A864" s="346">
        <f t="shared" si="13"/>
        <v>860</v>
      </c>
      <c r="B864" s="366"/>
      <c r="C864" s="422"/>
      <c r="D864" s="367"/>
      <c r="E864" s="367"/>
      <c r="F864" s="368"/>
      <c r="G864" s="369"/>
      <c r="H864" s="370"/>
      <c r="I864" s="370"/>
      <c r="J864" s="385"/>
      <c r="K864" s="371"/>
      <c r="L864" s="371"/>
      <c r="M864" s="385"/>
      <c r="N864" s="371"/>
      <c r="O864" s="377"/>
    </row>
    <row r="865" spans="1:15">
      <c r="A865" s="347">
        <f t="shared" si="13"/>
        <v>861</v>
      </c>
      <c r="B865" s="348"/>
      <c r="C865" s="419"/>
      <c r="D865" s="349"/>
      <c r="E865" s="349"/>
      <c r="F865" s="350"/>
      <c r="G865" s="351"/>
      <c r="H865" s="352"/>
      <c r="I865" s="352"/>
      <c r="J865" s="382"/>
      <c r="K865" s="353"/>
      <c r="L865" s="353"/>
      <c r="M865" s="382"/>
      <c r="N865" s="353"/>
      <c r="O865" s="374"/>
    </row>
    <row r="866" spans="1:15">
      <c r="A866" s="347">
        <f t="shared" si="13"/>
        <v>862</v>
      </c>
      <c r="B866" s="354"/>
      <c r="C866" s="420"/>
      <c r="D866" s="355"/>
      <c r="E866" s="355"/>
      <c r="F866" s="356"/>
      <c r="G866" s="357"/>
      <c r="H866" s="358"/>
      <c r="I866" s="358"/>
      <c r="J866" s="383"/>
      <c r="K866" s="359"/>
      <c r="L866" s="359"/>
      <c r="M866" s="383"/>
      <c r="N866" s="359"/>
      <c r="O866" s="375"/>
    </row>
    <row r="867" spans="1:15">
      <c r="A867" s="346">
        <f t="shared" si="13"/>
        <v>863</v>
      </c>
      <c r="B867" s="360"/>
      <c r="C867" s="421"/>
      <c r="D867" s="361"/>
      <c r="E867" s="361"/>
      <c r="F867" s="362"/>
      <c r="G867" s="363"/>
      <c r="H867" s="364"/>
      <c r="I867" s="364"/>
      <c r="J867" s="384"/>
      <c r="K867" s="365"/>
      <c r="L867" s="365"/>
      <c r="M867" s="384"/>
      <c r="N867" s="365"/>
      <c r="O867" s="376"/>
    </row>
    <row r="868" spans="1:15">
      <c r="A868" s="346">
        <f t="shared" si="13"/>
        <v>864</v>
      </c>
      <c r="B868" s="366"/>
      <c r="C868" s="422"/>
      <c r="D868" s="367"/>
      <c r="E868" s="367"/>
      <c r="F868" s="368"/>
      <c r="G868" s="369"/>
      <c r="H868" s="370"/>
      <c r="I868" s="370"/>
      <c r="J868" s="385"/>
      <c r="K868" s="371"/>
      <c r="L868" s="371"/>
      <c r="M868" s="385"/>
      <c r="N868" s="371"/>
      <c r="O868" s="377"/>
    </row>
    <row r="869" spans="1:15">
      <c r="A869" s="347">
        <f t="shared" si="13"/>
        <v>865</v>
      </c>
      <c r="B869" s="348"/>
      <c r="C869" s="419"/>
      <c r="D869" s="349"/>
      <c r="E869" s="349"/>
      <c r="F869" s="350"/>
      <c r="G869" s="351"/>
      <c r="H869" s="352"/>
      <c r="I869" s="352"/>
      <c r="J869" s="382"/>
      <c r="K869" s="353"/>
      <c r="L869" s="353"/>
      <c r="M869" s="382"/>
      <c r="N869" s="353"/>
      <c r="O869" s="374"/>
    </row>
    <row r="870" spans="1:15">
      <c r="A870" s="347">
        <f t="shared" si="13"/>
        <v>866</v>
      </c>
      <c r="B870" s="354"/>
      <c r="C870" s="420"/>
      <c r="D870" s="355"/>
      <c r="E870" s="355"/>
      <c r="F870" s="356"/>
      <c r="G870" s="357"/>
      <c r="H870" s="358"/>
      <c r="I870" s="358"/>
      <c r="J870" s="383"/>
      <c r="K870" s="359"/>
      <c r="L870" s="359"/>
      <c r="M870" s="383"/>
      <c r="N870" s="359"/>
      <c r="O870" s="375"/>
    </row>
    <row r="871" spans="1:15">
      <c r="A871" s="346">
        <f t="shared" si="13"/>
        <v>867</v>
      </c>
      <c r="B871" s="360"/>
      <c r="C871" s="421"/>
      <c r="D871" s="361"/>
      <c r="E871" s="361"/>
      <c r="F871" s="362"/>
      <c r="G871" s="363"/>
      <c r="H871" s="364"/>
      <c r="I871" s="364"/>
      <c r="J871" s="384"/>
      <c r="K871" s="365"/>
      <c r="L871" s="365"/>
      <c r="M871" s="384"/>
      <c r="N871" s="365"/>
      <c r="O871" s="376"/>
    </row>
    <row r="872" spans="1:15">
      <c r="A872" s="346">
        <f t="shared" si="13"/>
        <v>868</v>
      </c>
      <c r="B872" s="366"/>
      <c r="C872" s="422"/>
      <c r="D872" s="367"/>
      <c r="E872" s="367"/>
      <c r="F872" s="368"/>
      <c r="G872" s="369"/>
      <c r="H872" s="370"/>
      <c r="I872" s="370"/>
      <c r="J872" s="385"/>
      <c r="K872" s="371"/>
      <c r="L872" s="371"/>
      <c r="M872" s="385"/>
      <c r="N872" s="371"/>
      <c r="O872" s="377"/>
    </row>
    <row r="873" spans="1:15">
      <c r="A873" s="347">
        <f t="shared" si="13"/>
        <v>869</v>
      </c>
      <c r="B873" s="348"/>
      <c r="C873" s="419"/>
      <c r="D873" s="349"/>
      <c r="E873" s="349"/>
      <c r="F873" s="350"/>
      <c r="G873" s="351"/>
      <c r="H873" s="352"/>
      <c r="I873" s="352"/>
      <c r="J873" s="382"/>
      <c r="K873" s="353"/>
      <c r="L873" s="353"/>
      <c r="M873" s="382"/>
      <c r="N873" s="353"/>
      <c r="O873" s="374"/>
    </row>
    <row r="874" spans="1:15">
      <c r="A874" s="347">
        <f t="shared" si="13"/>
        <v>870</v>
      </c>
      <c r="B874" s="354"/>
      <c r="C874" s="420"/>
      <c r="D874" s="355"/>
      <c r="E874" s="355"/>
      <c r="F874" s="356"/>
      <c r="G874" s="357"/>
      <c r="H874" s="358"/>
      <c r="I874" s="358"/>
      <c r="J874" s="383"/>
      <c r="K874" s="359"/>
      <c r="L874" s="359"/>
      <c r="M874" s="383"/>
      <c r="N874" s="359"/>
      <c r="O874" s="375"/>
    </row>
    <row r="875" spans="1:15">
      <c r="A875" s="346">
        <f t="shared" si="13"/>
        <v>871</v>
      </c>
      <c r="B875" s="360"/>
      <c r="C875" s="421"/>
      <c r="D875" s="361"/>
      <c r="E875" s="361"/>
      <c r="F875" s="362"/>
      <c r="G875" s="363"/>
      <c r="H875" s="364"/>
      <c r="I875" s="364"/>
      <c r="J875" s="384"/>
      <c r="K875" s="365"/>
      <c r="L875" s="365"/>
      <c r="M875" s="384"/>
      <c r="N875" s="365"/>
      <c r="O875" s="376"/>
    </row>
    <row r="876" spans="1:15">
      <c r="A876" s="346">
        <f t="shared" si="13"/>
        <v>872</v>
      </c>
      <c r="B876" s="366"/>
      <c r="C876" s="422"/>
      <c r="D876" s="367"/>
      <c r="E876" s="367"/>
      <c r="F876" s="368"/>
      <c r="G876" s="369"/>
      <c r="H876" s="370"/>
      <c r="I876" s="370"/>
      <c r="J876" s="385"/>
      <c r="K876" s="371"/>
      <c r="L876" s="371"/>
      <c r="M876" s="385"/>
      <c r="N876" s="371"/>
      <c r="O876" s="377"/>
    </row>
    <row r="877" spans="1:15">
      <c r="A877" s="347">
        <f t="shared" si="13"/>
        <v>873</v>
      </c>
      <c r="B877" s="348"/>
      <c r="C877" s="419"/>
      <c r="D877" s="349"/>
      <c r="E877" s="349"/>
      <c r="F877" s="350"/>
      <c r="G877" s="351"/>
      <c r="H877" s="352"/>
      <c r="I877" s="352"/>
      <c r="J877" s="382"/>
      <c r="K877" s="353"/>
      <c r="L877" s="353"/>
      <c r="M877" s="382"/>
      <c r="N877" s="353"/>
      <c r="O877" s="374"/>
    </row>
    <row r="878" spans="1:15">
      <c r="A878" s="347">
        <f t="shared" si="13"/>
        <v>874</v>
      </c>
      <c r="B878" s="354"/>
      <c r="C878" s="420"/>
      <c r="D878" s="355"/>
      <c r="E878" s="355"/>
      <c r="F878" s="356"/>
      <c r="G878" s="357"/>
      <c r="H878" s="358"/>
      <c r="I878" s="358"/>
      <c r="J878" s="383"/>
      <c r="K878" s="359"/>
      <c r="L878" s="359"/>
      <c r="M878" s="383"/>
      <c r="N878" s="359"/>
      <c r="O878" s="375"/>
    </row>
    <row r="879" spans="1:15">
      <c r="A879" s="346">
        <f t="shared" si="13"/>
        <v>875</v>
      </c>
      <c r="B879" s="360"/>
      <c r="C879" s="421"/>
      <c r="D879" s="361"/>
      <c r="E879" s="361"/>
      <c r="F879" s="362"/>
      <c r="G879" s="363"/>
      <c r="H879" s="364"/>
      <c r="I879" s="364"/>
      <c r="J879" s="384"/>
      <c r="K879" s="365"/>
      <c r="L879" s="365"/>
      <c r="M879" s="384"/>
      <c r="N879" s="365"/>
      <c r="O879" s="376"/>
    </row>
    <row r="880" spans="1:15">
      <c r="A880" s="346">
        <f t="shared" si="13"/>
        <v>876</v>
      </c>
      <c r="B880" s="366"/>
      <c r="C880" s="422"/>
      <c r="D880" s="367"/>
      <c r="E880" s="367"/>
      <c r="F880" s="368"/>
      <c r="G880" s="369"/>
      <c r="H880" s="370"/>
      <c r="I880" s="370"/>
      <c r="J880" s="385"/>
      <c r="K880" s="371"/>
      <c r="L880" s="371"/>
      <c r="M880" s="385"/>
      <c r="N880" s="371"/>
      <c r="O880" s="377"/>
    </row>
    <row r="881" spans="1:15">
      <c r="A881" s="347">
        <f t="shared" si="13"/>
        <v>877</v>
      </c>
      <c r="B881" s="348"/>
      <c r="C881" s="419"/>
      <c r="D881" s="349"/>
      <c r="E881" s="349"/>
      <c r="F881" s="350"/>
      <c r="G881" s="351"/>
      <c r="H881" s="352"/>
      <c r="I881" s="352"/>
      <c r="J881" s="382"/>
      <c r="K881" s="353"/>
      <c r="L881" s="353"/>
      <c r="M881" s="382"/>
      <c r="N881" s="353"/>
      <c r="O881" s="374"/>
    </row>
    <row r="882" spans="1:15">
      <c r="A882" s="347">
        <f t="shared" si="13"/>
        <v>878</v>
      </c>
      <c r="B882" s="354"/>
      <c r="C882" s="420"/>
      <c r="D882" s="355"/>
      <c r="E882" s="355"/>
      <c r="F882" s="356"/>
      <c r="G882" s="357"/>
      <c r="H882" s="358"/>
      <c r="I882" s="358"/>
      <c r="J882" s="383"/>
      <c r="K882" s="359"/>
      <c r="L882" s="359"/>
      <c r="M882" s="383"/>
      <c r="N882" s="359"/>
      <c r="O882" s="375"/>
    </row>
    <row r="883" spans="1:15">
      <c r="A883" s="346">
        <f t="shared" si="13"/>
        <v>879</v>
      </c>
      <c r="B883" s="360"/>
      <c r="C883" s="421"/>
      <c r="D883" s="361"/>
      <c r="E883" s="361"/>
      <c r="F883" s="362"/>
      <c r="G883" s="363"/>
      <c r="H883" s="364"/>
      <c r="I883" s="364"/>
      <c r="J883" s="384"/>
      <c r="K883" s="365"/>
      <c r="L883" s="365"/>
      <c r="M883" s="384"/>
      <c r="N883" s="365"/>
      <c r="O883" s="376"/>
    </row>
    <row r="884" spans="1:15">
      <c r="A884" s="346">
        <f t="shared" si="13"/>
        <v>880</v>
      </c>
      <c r="B884" s="366"/>
      <c r="C884" s="422"/>
      <c r="D884" s="367"/>
      <c r="E884" s="367"/>
      <c r="F884" s="368"/>
      <c r="G884" s="369"/>
      <c r="H884" s="370"/>
      <c r="I884" s="370"/>
      <c r="J884" s="385"/>
      <c r="K884" s="371"/>
      <c r="L884" s="371"/>
      <c r="M884" s="385"/>
      <c r="N884" s="371"/>
      <c r="O884" s="377"/>
    </row>
    <row r="885" spans="1:15">
      <c r="A885" s="347">
        <f t="shared" si="13"/>
        <v>881</v>
      </c>
      <c r="B885" s="348"/>
      <c r="C885" s="419"/>
      <c r="D885" s="349"/>
      <c r="E885" s="349"/>
      <c r="F885" s="350"/>
      <c r="G885" s="351"/>
      <c r="H885" s="352"/>
      <c r="I885" s="352"/>
      <c r="J885" s="382"/>
      <c r="K885" s="353"/>
      <c r="L885" s="353"/>
      <c r="M885" s="382"/>
      <c r="N885" s="353"/>
      <c r="O885" s="374"/>
    </row>
    <row r="886" spans="1:15">
      <c r="A886" s="347">
        <f t="shared" si="13"/>
        <v>882</v>
      </c>
      <c r="B886" s="354"/>
      <c r="C886" s="420"/>
      <c r="D886" s="355"/>
      <c r="E886" s="355"/>
      <c r="F886" s="356"/>
      <c r="G886" s="357"/>
      <c r="H886" s="358"/>
      <c r="I886" s="358"/>
      <c r="J886" s="383"/>
      <c r="K886" s="359"/>
      <c r="L886" s="359"/>
      <c r="M886" s="383"/>
      <c r="N886" s="359"/>
      <c r="O886" s="375"/>
    </row>
    <row r="887" spans="1:15">
      <c r="A887" s="346">
        <f t="shared" si="13"/>
        <v>883</v>
      </c>
      <c r="B887" s="360"/>
      <c r="C887" s="421"/>
      <c r="D887" s="361"/>
      <c r="E887" s="361"/>
      <c r="F887" s="362"/>
      <c r="G887" s="363"/>
      <c r="H887" s="364"/>
      <c r="I887" s="364"/>
      <c r="J887" s="384"/>
      <c r="K887" s="365"/>
      <c r="L887" s="365"/>
      <c r="M887" s="384"/>
      <c r="N887" s="365"/>
      <c r="O887" s="376"/>
    </row>
    <row r="888" spans="1:15">
      <c r="A888" s="346">
        <f t="shared" si="13"/>
        <v>884</v>
      </c>
      <c r="B888" s="366"/>
      <c r="C888" s="422"/>
      <c r="D888" s="367"/>
      <c r="E888" s="367"/>
      <c r="F888" s="368"/>
      <c r="G888" s="369"/>
      <c r="H888" s="370"/>
      <c r="I888" s="370"/>
      <c r="J888" s="385"/>
      <c r="K888" s="371"/>
      <c r="L888" s="371"/>
      <c r="M888" s="385"/>
      <c r="N888" s="371"/>
      <c r="O888" s="377"/>
    </row>
    <row r="889" spans="1:15">
      <c r="A889" s="347">
        <f t="shared" si="13"/>
        <v>885</v>
      </c>
      <c r="B889" s="348"/>
      <c r="C889" s="419"/>
      <c r="D889" s="349"/>
      <c r="E889" s="349"/>
      <c r="F889" s="350"/>
      <c r="G889" s="351"/>
      <c r="H889" s="352"/>
      <c r="I889" s="352"/>
      <c r="J889" s="382"/>
      <c r="K889" s="353"/>
      <c r="L889" s="353"/>
      <c r="M889" s="382"/>
      <c r="N889" s="353"/>
      <c r="O889" s="374"/>
    </row>
    <row r="890" spans="1:15">
      <c r="A890" s="347">
        <f t="shared" si="13"/>
        <v>886</v>
      </c>
      <c r="B890" s="354"/>
      <c r="C890" s="420"/>
      <c r="D890" s="355"/>
      <c r="E890" s="355"/>
      <c r="F890" s="356"/>
      <c r="G890" s="357"/>
      <c r="H890" s="358"/>
      <c r="I890" s="358"/>
      <c r="J890" s="383"/>
      <c r="K890" s="359"/>
      <c r="L890" s="359"/>
      <c r="M890" s="383"/>
      <c r="N890" s="359"/>
      <c r="O890" s="375"/>
    </row>
    <row r="891" spans="1:15">
      <c r="A891" s="346">
        <f t="shared" si="13"/>
        <v>887</v>
      </c>
      <c r="B891" s="360"/>
      <c r="C891" s="421"/>
      <c r="D891" s="361"/>
      <c r="E891" s="361"/>
      <c r="F891" s="362"/>
      <c r="G891" s="363"/>
      <c r="H891" s="364"/>
      <c r="I891" s="364"/>
      <c r="J891" s="384"/>
      <c r="K891" s="365"/>
      <c r="L891" s="365"/>
      <c r="M891" s="384"/>
      <c r="N891" s="365"/>
      <c r="O891" s="376"/>
    </row>
    <row r="892" spans="1:15">
      <c r="A892" s="346">
        <f t="shared" si="13"/>
        <v>888</v>
      </c>
      <c r="B892" s="366"/>
      <c r="C892" s="422"/>
      <c r="D892" s="367"/>
      <c r="E892" s="367"/>
      <c r="F892" s="368"/>
      <c r="G892" s="369"/>
      <c r="H892" s="370"/>
      <c r="I892" s="370"/>
      <c r="J892" s="385"/>
      <c r="K892" s="371"/>
      <c r="L892" s="371"/>
      <c r="M892" s="385"/>
      <c r="N892" s="371"/>
      <c r="O892" s="377"/>
    </row>
    <row r="893" spans="1:15">
      <c r="A893" s="347">
        <f t="shared" si="13"/>
        <v>889</v>
      </c>
      <c r="B893" s="348"/>
      <c r="C893" s="419"/>
      <c r="D893" s="349"/>
      <c r="E893" s="349"/>
      <c r="F893" s="350"/>
      <c r="G893" s="351"/>
      <c r="H893" s="352"/>
      <c r="I893" s="352"/>
      <c r="J893" s="382"/>
      <c r="K893" s="353"/>
      <c r="L893" s="353"/>
      <c r="M893" s="382"/>
      <c r="N893" s="353"/>
      <c r="O893" s="374"/>
    </row>
    <row r="894" spans="1:15">
      <c r="A894" s="347">
        <f t="shared" si="13"/>
        <v>890</v>
      </c>
      <c r="B894" s="354"/>
      <c r="C894" s="420"/>
      <c r="D894" s="355"/>
      <c r="E894" s="355"/>
      <c r="F894" s="356"/>
      <c r="G894" s="357"/>
      <c r="H894" s="358"/>
      <c r="I894" s="358"/>
      <c r="J894" s="383"/>
      <c r="K894" s="359"/>
      <c r="L894" s="359"/>
      <c r="M894" s="383"/>
      <c r="N894" s="359"/>
      <c r="O894" s="375"/>
    </row>
    <row r="895" spans="1:15">
      <c r="A895" s="346">
        <f t="shared" si="13"/>
        <v>891</v>
      </c>
      <c r="B895" s="360"/>
      <c r="C895" s="421"/>
      <c r="D895" s="361"/>
      <c r="E895" s="361"/>
      <c r="F895" s="362"/>
      <c r="G895" s="363"/>
      <c r="H895" s="364"/>
      <c r="I895" s="364"/>
      <c r="J895" s="384"/>
      <c r="K895" s="365"/>
      <c r="L895" s="365"/>
      <c r="M895" s="384"/>
      <c r="N895" s="365"/>
      <c r="O895" s="376"/>
    </row>
    <row r="896" spans="1:15">
      <c r="A896" s="346">
        <f t="shared" si="13"/>
        <v>892</v>
      </c>
      <c r="B896" s="366"/>
      <c r="C896" s="422"/>
      <c r="D896" s="367"/>
      <c r="E896" s="367"/>
      <c r="F896" s="368"/>
      <c r="G896" s="369"/>
      <c r="H896" s="370"/>
      <c r="I896" s="370"/>
      <c r="J896" s="385"/>
      <c r="K896" s="371"/>
      <c r="L896" s="371"/>
      <c r="M896" s="385"/>
      <c r="N896" s="371"/>
      <c r="O896" s="377"/>
    </row>
    <row r="897" spans="1:15">
      <c r="A897" s="347">
        <f t="shared" si="13"/>
        <v>893</v>
      </c>
      <c r="B897" s="348"/>
      <c r="C897" s="419"/>
      <c r="D897" s="349"/>
      <c r="E897" s="349"/>
      <c r="F897" s="350"/>
      <c r="G897" s="351"/>
      <c r="H897" s="352"/>
      <c r="I897" s="352"/>
      <c r="J897" s="382"/>
      <c r="K897" s="353"/>
      <c r="L897" s="353"/>
      <c r="M897" s="382"/>
      <c r="N897" s="353"/>
      <c r="O897" s="374"/>
    </row>
    <row r="898" spans="1:15">
      <c r="A898" s="347">
        <f t="shared" si="13"/>
        <v>894</v>
      </c>
      <c r="B898" s="354"/>
      <c r="C898" s="420"/>
      <c r="D898" s="355"/>
      <c r="E898" s="355"/>
      <c r="F898" s="356"/>
      <c r="G898" s="357"/>
      <c r="H898" s="358"/>
      <c r="I898" s="358"/>
      <c r="J898" s="383"/>
      <c r="K898" s="359"/>
      <c r="L898" s="359"/>
      <c r="M898" s="383"/>
      <c r="N898" s="359"/>
      <c r="O898" s="375"/>
    </row>
    <row r="899" spans="1:15">
      <c r="A899" s="346">
        <f t="shared" si="13"/>
        <v>895</v>
      </c>
      <c r="B899" s="360"/>
      <c r="C899" s="421"/>
      <c r="D899" s="361"/>
      <c r="E899" s="361"/>
      <c r="F899" s="362"/>
      <c r="G899" s="363"/>
      <c r="H899" s="364"/>
      <c r="I899" s="364"/>
      <c r="J899" s="384"/>
      <c r="K899" s="365"/>
      <c r="L899" s="365"/>
      <c r="M899" s="384"/>
      <c r="N899" s="365"/>
      <c r="O899" s="376"/>
    </row>
    <row r="900" spans="1:15">
      <c r="A900" s="346">
        <f t="shared" si="13"/>
        <v>896</v>
      </c>
      <c r="B900" s="366"/>
      <c r="C900" s="422"/>
      <c r="D900" s="367"/>
      <c r="E900" s="367"/>
      <c r="F900" s="368"/>
      <c r="G900" s="369"/>
      <c r="H900" s="370"/>
      <c r="I900" s="370"/>
      <c r="J900" s="385"/>
      <c r="K900" s="371"/>
      <c r="L900" s="371"/>
      <c r="M900" s="385"/>
      <c r="N900" s="371"/>
      <c r="O900" s="377"/>
    </row>
    <row r="901" spans="1:15">
      <c r="A901" s="347">
        <f t="shared" si="13"/>
        <v>897</v>
      </c>
      <c r="B901" s="348"/>
      <c r="C901" s="419"/>
      <c r="D901" s="349"/>
      <c r="E901" s="349"/>
      <c r="F901" s="350"/>
      <c r="G901" s="351"/>
      <c r="H901" s="352"/>
      <c r="I901" s="352"/>
      <c r="J901" s="382"/>
      <c r="K901" s="353"/>
      <c r="L901" s="353"/>
      <c r="M901" s="382"/>
      <c r="N901" s="353"/>
      <c r="O901" s="374"/>
    </row>
    <row r="902" spans="1:15">
      <c r="A902" s="347">
        <f t="shared" si="13"/>
        <v>898</v>
      </c>
      <c r="B902" s="354"/>
      <c r="C902" s="420"/>
      <c r="D902" s="355"/>
      <c r="E902" s="355"/>
      <c r="F902" s="356"/>
      <c r="G902" s="357"/>
      <c r="H902" s="358"/>
      <c r="I902" s="358"/>
      <c r="J902" s="383"/>
      <c r="K902" s="359"/>
      <c r="L902" s="359"/>
      <c r="M902" s="383"/>
      <c r="N902" s="359"/>
      <c r="O902" s="375"/>
    </row>
    <row r="903" spans="1:15">
      <c r="A903" s="346">
        <f t="shared" si="13"/>
        <v>899</v>
      </c>
      <c r="B903" s="360"/>
      <c r="C903" s="421"/>
      <c r="D903" s="361"/>
      <c r="E903" s="361"/>
      <c r="F903" s="362"/>
      <c r="G903" s="363"/>
      <c r="H903" s="364"/>
      <c r="I903" s="364"/>
      <c r="J903" s="384"/>
      <c r="K903" s="365"/>
      <c r="L903" s="365"/>
      <c r="M903" s="384"/>
      <c r="N903" s="365"/>
      <c r="O903" s="376"/>
    </row>
    <row r="904" spans="1:15">
      <c r="A904" s="346">
        <f t="shared" ref="A904:A967" si="14">A903+1</f>
        <v>900</v>
      </c>
      <c r="B904" s="366"/>
      <c r="C904" s="422"/>
      <c r="D904" s="367"/>
      <c r="E904" s="367"/>
      <c r="F904" s="368"/>
      <c r="G904" s="369"/>
      <c r="H904" s="370"/>
      <c r="I904" s="370"/>
      <c r="J904" s="385"/>
      <c r="K904" s="371"/>
      <c r="L904" s="371"/>
      <c r="M904" s="385"/>
      <c r="N904" s="371"/>
      <c r="O904" s="377"/>
    </row>
    <row r="905" spans="1:15">
      <c r="A905" s="347">
        <f t="shared" si="14"/>
        <v>901</v>
      </c>
      <c r="B905" s="348"/>
      <c r="C905" s="419"/>
      <c r="D905" s="349"/>
      <c r="E905" s="349"/>
      <c r="F905" s="350"/>
      <c r="G905" s="351"/>
      <c r="H905" s="352"/>
      <c r="I905" s="352"/>
      <c r="J905" s="382"/>
      <c r="K905" s="353"/>
      <c r="L905" s="353"/>
      <c r="M905" s="382"/>
      <c r="N905" s="353"/>
      <c r="O905" s="374"/>
    </row>
    <row r="906" spans="1:15">
      <c r="A906" s="347">
        <f t="shared" si="14"/>
        <v>902</v>
      </c>
      <c r="B906" s="354"/>
      <c r="C906" s="420"/>
      <c r="D906" s="355"/>
      <c r="E906" s="355"/>
      <c r="F906" s="356"/>
      <c r="G906" s="357"/>
      <c r="H906" s="358"/>
      <c r="I906" s="358"/>
      <c r="J906" s="383"/>
      <c r="K906" s="359"/>
      <c r="L906" s="359"/>
      <c r="M906" s="383"/>
      <c r="N906" s="359"/>
      <c r="O906" s="375"/>
    </row>
    <row r="907" spans="1:15">
      <c r="A907" s="346">
        <f t="shared" si="14"/>
        <v>903</v>
      </c>
      <c r="B907" s="360"/>
      <c r="C907" s="421"/>
      <c r="D907" s="361"/>
      <c r="E907" s="361"/>
      <c r="F907" s="362"/>
      <c r="G907" s="363"/>
      <c r="H907" s="364"/>
      <c r="I907" s="364"/>
      <c r="J907" s="384"/>
      <c r="K907" s="365"/>
      <c r="L907" s="365"/>
      <c r="M907" s="384"/>
      <c r="N907" s="365"/>
      <c r="O907" s="376"/>
    </row>
    <row r="908" spans="1:15">
      <c r="A908" s="346">
        <f t="shared" si="14"/>
        <v>904</v>
      </c>
      <c r="B908" s="366"/>
      <c r="C908" s="422"/>
      <c r="D908" s="367"/>
      <c r="E908" s="367"/>
      <c r="F908" s="368"/>
      <c r="G908" s="369"/>
      <c r="H908" s="370"/>
      <c r="I908" s="370"/>
      <c r="J908" s="385"/>
      <c r="K908" s="371"/>
      <c r="L908" s="371"/>
      <c r="M908" s="385"/>
      <c r="N908" s="371"/>
      <c r="O908" s="377"/>
    </row>
    <row r="909" spans="1:15">
      <c r="A909" s="347">
        <f t="shared" si="14"/>
        <v>905</v>
      </c>
      <c r="B909" s="348"/>
      <c r="C909" s="419"/>
      <c r="D909" s="349"/>
      <c r="E909" s="349"/>
      <c r="F909" s="350"/>
      <c r="G909" s="351"/>
      <c r="H909" s="352"/>
      <c r="I909" s="352"/>
      <c r="J909" s="382"/>
      <c r="K909" s="353"/>
      <c r="L909" s="353"/>
      <c r="M909" s="382"/>
      <c r="N909" s="353"/>
      <c r="O909" s="374"/>
    </row>
    <row r="910" spans="1:15">
      <c r="A910" s="347">
        <f t="shared" si="14"/>
        <v>906</v>
      </c>
      <c r="B910" s="354"/>
      <c r="C910" s="420"/>
      <c r="D910" s="355"/>
      <c r="E910" s="355"/>
      <c r="F910" s="356"/>
      <c r="G910" s="357"/>
      <c r="H910" s="358"/>
      <c r="I910" s="358"/>
      <c r="J910" s="383"/>
      <c r="K910" s="359"/>
      <c r="L910" s="359"/>
      <c r="M910" s="383"/>
      <c r="N910" s="359"/>
      <c r="O910" s="375"/>
    </row>
    <row r="911" spans="1:15">
      <c r="A911" s="346">
        <f t="shared" si="14"/>
        <v>907</v>
      </c>
      <c r="B911" s="360"/>
      <c r="C911" s="421"/>
      <c r="D911" s="361"/>
      <c r="E911" s="361"/>
      <c r="F911" s="362"/>
      <c r="G911" s="363"/>
      <c r="H911" s="364"/>
      <c r="I911" s="364"/>
      <c r="J911" s="384"/>
      <c r="K911" s="365"/>
      <c r="L911" s="365"/>
      <c r="M911" s="384"/>
      <c r="N911" s="365"/>
      <c r="O911" s="376"/>
    </row>
    <row r="912" spans="1:15">
      <c r="A912" s="346">
        <f t="shared" si="14"/>
        <v>908</v>
      </c>
      <c r="B912" s="366"/>
      <c r="C912" s="422"/>
      <c r="D912" s="367"/>
      <c r="E912" s="367"/>
      <c r="F912" s="368"/>
      <c r="G912" s="369"/>
      <c r="H912" s="370"/>
      <c r="I912" s="370"/>
      <c r="J912" s="385"/>
      <c r="K912" s="371"/>
      <c r="L912" s="371"/>
      <c r="M912" s="385"/>
      <c r="N912" s="371"/>
      <c r="O912" s="377"/>
    </row>
    <row r="913" spans="1:15">
      <c r="A913" s="347">
        <f t="shared" si="14"/>
        <v>909</v>
      </c>
      <c r="B913" s="348"/>
      <c r="C913" s="419"/>
      <c r="D913" s="349"/>
      <c r="E913" s="349"/>
      <c r="F913" s="350"/>
      <c r="G913" s="351"/>
      <c r="H913" s="352"/>
      <c r="I913" s="352"/>
      <c r="J913" s="382"/>
      <c r="K913" s="353"/>
      <c r="L913" s="353"/>
      <c r="M913" s="382"/>
      <c r="N913" s="353"/>
      <c r="O913" s="374"/>
    </row>
    <row r="914" spans="1:15">
      <c r="A914" s="347">
        <f t="shared" si="14"/>
        <v>910</v>
      </c>
      <c r="B914" s="354"/>
      <c r="C914" s="420"/>
      <c r="D914" s="355"/>
      <c r="E914" s="355"/>
      <c r="F914" s="356"/>
      <c r="G914" s="357"/>
      <c r="H914" s="358"/>
      <c r="I914" s="358"/>
      <c r="J914" s="383"/>
      <c r="K914" s="359"/>
      <c r="L914" s="359"/>
      <c r="M914" s="383"/>
      <c r="N914" s="359"/>
      <c r="O914" s="375"/>
    </row>
    <row r="915" spans="1:15">
      <c r="A915" s="346">
        <f t="shared" si="14"/>
        <v>911</v>
      </c>
      <c r="B915" s="360"/>
      <c r="C915" s="421"/>
      <c r="D915" s="361"/>
      <c r="E915" s="361"/>
      <c r="F915" s="362"/>
      <c r="G915" s="363"/>
      <c r="H915" s="364"/>
      <c r="I915" s="364"/>
      <c r="J915" s="384"/>
      <c r="K915" s="365"/>
      <c r="L915" s="365"/>
      <c r="M915" s="384"/>
      <c r="N915" s="365"/>
      <c r="O915" s="376"/>
    </row>
    <row r="916" spans="1:15">
      <c r="A916" s="346">
        <f t="shared" si="14"/>
        <v>912</v>
      </c>
      <c r="B916" s="366"/>
      <c r="C916" s="422"/>
      <c r="D916" s="367"/>
      <c r="E916" s="367"/>
      <c r="F916" s="368"/>
      <c r="G916" s="369"/>
      <c r="H916" s="370"/>
      <c r="I916" s="370"/>
      <c r="J916" s="385"/>
      <c r="K916" s="371"/>
      <c r="L916" s="371"/>
      <c r="M916" s="385"/>
      <c r="N916" s="371"/>
      <c r="O916" s="377"/>
    </row>
    <row r="917" spans="1:15">
      <c r="A917" s="347">
        <f t="shared" si="14"/>
        <v>913</v>
      </c>
      <c r="B917" s="348"/>
      <c r="C917" s="419"/>
      <c r="D917" s="349"/>
      <c r="E917" s="349"/>
      <c r="F917" s="350"/>
      <c r="G917" s="351"/>
      <c r="H917" s="352"/>
      <c r="I917" s="352"/>
      <c r="J917" s="382"/>
      <c r="K917" s="353"/>
      <c r="L917" s="353"/>
      <c r="M917" s="382"/>
      <c r="N917" s="353"/>
      <c r="O917" s="374"/>
    </row>
    <row r="918" spans="1:15">
      <c r="A918" s="347">
        <f t="shared" si="14"/>
        <v>914</v>
      </c>
      <c r="B918" s="354"/>
      <c r="C918" s="420"/>
      <c r="D918" s="355"/>
      <c r="E918" s="355"/>
      <c r="F918" s="356"/>
      <c r="G918" s="357"/>
      <c r="H918" s="358"/>
      <c r="I918" s="358"/>
      <c r="J918" s="383"/>
      <c r="K918" s="359"/>
      <c r="L918" s="359"/>
      <c r="M918" s="383"/>
      <c r="N918" s="359"/>
      <c r="O918" s="375"/>
    </row>
    <row r="919" spans="1:15">
      <c r="A919" s="346">
        <f t="shared" si="14"/>
        <v>915</v>
      </c>
      <c r="B919" s="360"/>
      <c r="C919" s="421"/>
      <c r="D919" s="361"/>
      <c r="E919" s="361"/>
      <c r="F919" s="362"/>
      <c r="G919" s="363"/>
      <c r="H919" s="364"/>
      <c r="I919" s="364"/>
      <c r="J919" s="384"/>
      <c r="K919" s="365"/>
      <c r="L919" s="365"/>
      <c r="M919" s="384"/>
      <c r="N919" s="365"/>
      <c r="O919" s="376"/>
    </row>
    <row r="920" spans="1:15">
      <c r="A920" s="346">
        <f t="shared" si="14"/>
        <v>916</v>
      </c>
      <c r="B920" s="366"/>
      <c r="C920" s="422"/>
      <c r="D920" s="367"/>
      <c r="E920" s="367"/>
      <c r="F920" s="368"/>
      <c r="G920" s="369"/>
      <c r="H920" s="370"/>
      <c r="I920" s="370"/>
      <c r="J920" s="385"/>
      <c r="K920" s="371"/>
      <c r="L920" s="371"/>
      <c r="M920" s="385"/>
      <c r="N920" s="371"/>
      <c r="O920" s="377"/>
    </row>
    <row r="921" spans="1:15">
      <c r="A921" s="347">
        <f t="shared" si="14"/>
        <v>917</v>
      </c>
      <c r="B921" s="348"/>
      <c r="C921" s="419"/>
      <c r="D921" s="349"/>
      <c r="E921" s="349"/>
      <c r="F921" s="350"/>
      <c r="G921" s="351"/>
      <c r="H921" s="352"/>
      <c r="I921" s="352"/>
      <c r="J921" s="382"/>
      <c r="K921" s="353"/>
      <c r="L921" s="353"/>
      <c r="M921" s="382"/>
      <c r="N921" s="353"/>
      <c r="O921" s="374"/>
    </row>
    <row r="922" spans="1:15">
      <c r="A922" s="347">
        <f t="shared" si="14"/>
        <v>918</v>
      </c>
      <c r="B922" s="354"/>
      <c r="C922" s="420"/>
      <c r="D922" s="355"/>
      <c r="E922" s="355"/>
      <c r="F922" s="356"/>
      <c r="G922" s="357"/>
      <c r="H922" s="358"/>
      <c r="I922" s="358"/>
      <c r="J922" s="383"/>
      <c r="K922" s="359"/>
      <c r="L922" s="359"/>
      <c r="M922" s="383"/>
      <c r="N922" s="359"/>
      <c r="O922" s="375"/>
    </row>
    <row r="923" spans="1:15">
      <c r="A923" s="346">
        <f t="shared" si="14"/>
        <v>919</v>
      </c>
      <c r="B923" s="360"/>
      <c r="C923" s="421"/>
      <c r="D923" s="361"/>
      <c r="E923" s="361"/>
      <c r="F923" s="362"/>
      <c r="G923" s="363"/>
      <c r="H923" s="364"/>
      <c r="I923" s="364"/>
      <c r="J923" s="384"/>
      <c r="K923" s="365"/>
      <c r="L923" s="365"/>
      <c r="M923" s="384"/>
      <c r="N923" s="365"/>
      <c r="O923" s="376"/>
    </row>
    <row r="924" spans="1:15">
      <c r="A924" s="346">
        <f t="shared" si="14"/>
        <v>920</v>
      </c>
      <c r="B924" s="366"/>
      <c r="C924" s="422"/>
      <c r="D924" s="367"/>
      <c r="E924" s="367"/>
      <c r="F924" s="368"/>
      <c r="G924" s="369"/>
      <c r="H924" s="370"/>
      <c r="I924" s="370"/>
      <c r="J924" s="385"/>
      <c r="K924" s="371"/>
      <c r="L924" s="371"/>
      <c r="M924" s="385"/>
      <c r="N924" s="371"/>
      <c r="O924" s="377"/>
    </row>
    <row r="925" spans="1:15">
      <c r="A925" s="347">
        <f t="shared" si="14"/>
        <v>921</v>
      </c>
      <c r="B925" s="348"/>
      <c r="C925" s="419"/>
      <c r="D925" s="349"/>
      <c r="E925" s="349"/>
      <c r="F925" s="350"/>
      <c r="G925" s="351"/>
      <c r="H925" s="352"/>
      <c r="I925" s="352"/>
      <c r="J925" s="382"/>
      <c r="K925" s="353"/>
      <c r="L925" s="353"/>
      <c r="M925" s="382"/>
      <c r="N925" s="353"/>
      <c r="O925" s="374"/>
    </row>
    <row r="926" spans="1:15">
      <c r="A926" s="347">
        <f t="shared" si="14"/>
        <v>922</v>
      </c>
      <c r="B926" s="354"/>
      <c r="C926" s="420"/>
      <c r="D926" s="355"/>
      <c r="E926" s="355"/>
      <c r="F926" s="356"/>
      <c r="G926" s="357"/>
      <c r="H926" s="358"/>
      <c r="I926" s="358"/>
      <c r="J926" s="383"/>
      <c r="K926" s="359"/>
      <c r="L926" s="359"/>
      <c r="M926" s="383"/>
      <c r="N926" s="359"/>
      <c r="O926" s="375"/>
    </row>
    <row r="927" spans="1:15">
      <c r="A927" s="346">
        <f t="shared" si="14"/>
        <v>923</v>
      </c>
      <c r="B927" s="360"/>
      <c r="C927" s="421"/>
      <c r="D927" s="361"/>
      <c r="E927" s="361"/>
      <c r="F927" s="362"/>
      <c r="G927" s="363"/>
      <c r="H927" s="364"/>
      <c r="I927" s="364"/>
      <c r="J927" s="384"/>
      <c r="K927" s="365"/>
      <c r="L927" s="365"/>
      <c r="M927" s="384"/>
      <c r="N927" s="365"/>
      <c r="O927" s="376"/>
    </row>
    <row r="928" spans="1:15">
      <c r="A928" s="346">
        <f t="shared" si="14"/>
        <v>924</v>
      </c>
      <c r="B928" s="366"/>
      <c r="C928" s="422"/>
      <c r="D928" s="367"/>
      <c r="E928" s="367"/>
      <c r="F928" s="368"/>
      <c r="G928" s="369"/>
      <c r="H928" s="370"/>
      <c r="I928" s="370"/>
      <c r="J928" s="385"/>
      <c r="K928" s="371"/>
      <c r="L928" s="371"/>
      <c r="M928" s="385"/>
      <c r="N928" s="371"/>
      <c r="O928" s="377"/>
    </row>
    <row r="929" spans="1:15">
      <c r="A929" s="347">
        <f t="shared" si="14"/>
        <v>925</v>
      </c>
      <c r="B929" s="348"/>
      <c r="C929" s="419"/>
      <c r="D929" s="349"/>
      <c r="E929" s="349"/>
      <c r="F929" s="350"/>
      <c r="G929" s="351"/>
      <c r="H929" s="352"/>
      <c r="I929" s="352"/>
      <c r="J929" s="382"/>
      <c r="K929" s="353"/>
      <c r="L929" s="353"/>
      <c r="M929" s="382"/>
      <c r="N929" s="353"/>
      <c r="O929" s="374"/>
    </row>
    <row r="930" spans="1:15">
      <c r="A930" s="347">
        <f t="shared" si="14"/>
        <v>926</v>
      </c>
      <c r="B930" s="354"/>
      <c r="C930" s="420"/>
      <c r="D930" s="355"/>
      <c r="E930" s="355"/>
      <c r="F930" s="356"/>
      <c r="G930" s="357"/>
      <c r="H930" s="358"/>
      <c r="I930" s="358"/>
      <c r="J930" s="383"/>
      <c r="K930" s="359"/>
      <c r="L930" s="359"/>
      <c r="M930" s="383"/>
      <c r="N930" s="359"/>
      <c r="O930" s="375"/>
    </row>
    <row r="931" spans="1:15">
      <c r="A931" s="346">
        <f t="shared" si="14"/>
        <v>927</v>
      </c>
      <c r="B931" s="360"/>
      <c r="C931" s="421"/>
      <c r="D931" s="361"/>
      <c r="E931" s="361"/>
      <c r="F931" s="362"/>
      <c r="G931" s="363"/>
      <c r="H931" s="364"/>
      <c r="I931" s="364"/>
      <c r="J931" s="384"/>
      <c r="K931" s="365"/>
      <c r="L931" s="365"/>
      <c r="M931" s="384"/>
      <c r="N931" s="365"/>
      <c r="O931" s="376"/>
    </row>
    <row r="932" spans="1:15">
      <c r="A932" s="346">
        <f t="shared" si="14"/>
        <v>928</v>
      </c>
      <c r="B932" s="366"/>
      <c r="C932" s="422"/>
      <c r="D932" s="367"/>
      <c r="E932" s="367"/>
      <c r="F932" s="368"/>
      <c r="G932" s="369"/>
      <c r="H932" s="370"/>
      <c r="I932" s="370"/>
      <c r="J932" s="385"/>
      <c r="K932" s="371"/>
      <c r="L932" s="371"/>
      <c r="M932" s="385"/>
      <c r="N932" s="371"/>
      <c r="O932" s="377"/>
    </row>
    <row r="933" spans="1:15">
      <c r="A933" s="347">
        <f t="shared" si="14"/>
        <v>929</v>
      </c>
      <c r="B933" s="348"/>
      <c r="C933" s="419"/>
      <c r="D933" s="349"/>
      <c r="E933" s="349"/>
      <c r="F933" s="350"/>
      <c r="G933" s="351"/>
      <c r="H933" s="352"/>
      <c r="I933" s="352"/>
      <c r="J933" s="382"/>
      <c r="K933" s="353"/>
      <c r="L933" s="353"/>
      <c r="M933" s="382"/>
      <c r="N933" s="353"/>
      <c r="O933" s="374"/>
    </row>
    <row r="934" spans="1:15">
      <c r="A934" s="347">
        <f t="shared" si="14"/>
        <v>930</v>
      </c>
      <c r="B934" s="354"/>
      <c r="C934" s="420"/>
      <c r="D934" s="355"/>
      <c r="E934" s="355"/>
      <c r="F934" s="356"/>
      <c r="G934" s="357"/>
      <c r="H934" s="358"/>
      <c r="I934" s="358"/>
      <c r="J934" s="383"/>
      <c r="K934" s="359"/>
      <c r="L934" s="359"/>
      <c r="M934" s="383"/>
      <c r="N934" s="359"/>
      <c r="O934" s="375"/>
    </row>
    <row r="935" spans="1:15">
      <c r="A935" s="346">
        <f t="shared" si="14"/>
        <v>931</v>
      </c>
      <c r="B935" s="360"/>
      <c r="C935" s="421"/>
      <c r="D935" s="361"/>
      <c r="E935" s="361"/>
      <c r="F935" s="362"/>
      <c r="G935" s="363"/>
      <c r="H935" s="364"/>
      <c r="I935" s="364"/>
      <c r="J935" s="384"/>
      <c r="K935" s="365"/>
      <c r="L935" s="365"/>
      <c r="M935" s="384"/>
      <c r="N935" s="365"/>
      <c r="O935" s="376"/>
    </row>
    <row r="936" spans="1:15">
      <c r="A936" s="346">
        <f t="shared" si="14"/>
        <v>932</v>
      </c>
      <c r="B936" s="366"/>
      <c r="C936" s="422"/>
      <c r="D936" s="367"/>
      <c r="E936" s="367"/>
      <c r="F936" s="368"/>
      <c r="G936" s="369"/>
      <c r="H936" s="370"/>
      <c r="I936" s="370"/>
      <c r="J936" s="385"/>
      <c r="K936" s="371"/>
      <c r="L936" s="371"/>
      <c r="M936" s="385"/>
      <c r="N936" s="371"/>
      <c r="O936" s="377"/>
    </row>
    <row r="937" spans="1:15">
      <c r="A937" s="347">
        <f t="shared" si="14"/>
        <v>933</v>
      </c>
      <c r="B937" s="348"/>
      <c r="C937" s="419"/>
      <c r="D937" s="349"/>
      <c r="E937" s="349"/>
      <c r="F937" s="350"/>
      <c r="G937" s="351"/>
      <c r="H937" s="352"/>
      <c r="I937" s="352"/>
      <c r="J937" s="382"/>
      <c r="K937" s="353"/>
      <c r="L937" s="353"/>
      <c r="M937" s="382"/>
      <c r="N937" s="353"/>
      <c r="O937" s="374"/>
    </row>
    <row r="938" spans="1:15">
      <c r="A938" s="347">
        <f t="shared" si="14"/>
        <v>934</v>
      </c>
      <c r="B938" s="354"/>
      <c r="C938" s="420"/>
      <c r="D938" s="355"/>
      <c r="E938" s="355"/>
      <c r="F938" s="356"/>
      <c r="G938" s="357"/>
      <c r="H938" s="358"/>
      <c r="I938" s="358"/>
      <c r="J938" s="383"/>
      <c r="K938" s="359"/>
      <c r="L938" s="359"/>
      <c r="M938" s="383"/>
      <c r="N938" s="359"/>
      <c r="O938" s="375"/>
    </row>
    <row r="939" spans="1:15">
      <c r="A939" s="346">
        <f t="shared" si="14"/>
        <v>935</v>
      </c>
      <c r="B939" s="360"/>
      <c r="C939" s="421"/>
      <c r="D939" s="361"/>
      <c r="E939" s="361"/>
      <c r="F939" s="362"/>
      <c r="G939" s="363"/>
      <c r="H939" s="364"/>
      <c r="I939" s="364"/>
      <c r="J939" s="384"/>
      <c r="K939" s="365"/>
      <c r="L939" s="365"/>
      <c r="M939" s="384"/>
      <c r="N939" s="365"/>
      <c r="O939" s="376"/>
    </row>
    <row r="940" spans="1:15">
      <c r="A940" s="346">
        <f t="shared" si="14"/>
        <v>936</v>
      </c>
      <c r="B940" s="366"/>
      <c r="C940" s="422"/>
      <c r="D940" s="367"/>
      <c r="E940" s="367"/>
      <c r="F940" s="368"/>
      <c r="G940" s="369"/>
      <c r="H940" s="370"/>
      <c r="I940" s="370"/>
      <c r="J940" s="385"/>
      <c r="K940" s="371"/>
      <c r="L940" s="371"/>
      <c r="M940" s="385"/>
      <c r="N940" s="371"/>
      <c r="O940" s="377"/>
    </row>
    <row r="941" spans="1:15">
      <c r="A941" s="347">
        <f t="shared" si="14"/>
        <v>937</v>
      </c>
      <c r="B941" s="348"/>
      <c r="C941" s="419"/>
      <c r="D941" s="349"/>
      <c r="E941" s="349"/>
      <c r="F941" s="350"/>
      <c r="G941" s="351"/>
      <c r="H941" s="352"/>
      <c r="I941" s="352"/>
      <c r="J941" s="382"/>
      <c r="K941" s="353"/>
      <c r="L941" s="353"/>
      <c r="M941" s="382"/>
      <c r="N941" s="353"/>
      <c r="O941" s="374"/>
    </row>
    <row r="942" spans="1:15">
      <c r="A942" s="347">
        <f t="shared" si="14"/>
        <v>938</v>
      </c>
      <c r="B942" s="354"/>
      <c r="C942" s="420"/>
      <c r="D942" s="355"/>
      <c r="E942" s="355"/>
      <c r="F942" s="356"/>
      <c r="G942" s="357"/>
      <c r="H942" s="358"/>
      <c r="I942" s="358"/>
      <c r="J942" s="383"/>
      <c r="K942" s="359"/>
      <c r="L942" s="359"/>
      <c r="M942" s="383"/>
      <c r="N942" s="359"/>
      <c r="O942" s="375"/>
    </row>
    <row r="943" spans="1:15">
      <c r="A943" s="346">
        <f t="shared" si="14"/>
        <v>939</v>
      </c>
      <c r="B943" s="360"/>
      <c r="C943" s="421"/>
      <c r="D943" s="361"/>
      <c r="E943" s="361"/>
      <c r="F943" s="362"/>
      <c r="G943" s="363"/>
      <c r="H943" s="364"/>
      <c r="I943" s="364"/>
      <c r="J943" s="384"/>
      <c r="K943" s="365"/>
      <c r="L943" s="365"/>
      <c r="M943" s="384"/>
      <c r="N943" s="365"/>
      <c r="O943" s="376"/>
    </row>
    <row r="944" spans="1:15">
      <c r="A944" s="346">
        <f t="shared" si="14"/>
        <v>940</v>
      </c>
      <c r="B944" s="366"/>
      <c r="C944" s="422"/>
      <c r="D944" s="367"/>
      <c r="E944" s="367"/>
      <c r="F944" s="368"/>
      <c r="G944" s="369"/>
      <c r="H944" s="370"/>
      <c r="I944" s="370"/>
      <c r="J944" s="385"/>
      <c r="K944" s="371"/>
      <c r="L944" s="371"/>
      <c r="M944" s="385"/>
      <c r="N944" s="371"/>
      <c r="O944" s="377"/>
    </row>
    <row r="945" spans="1:15">
      <c r="A945" s="347">
        <f t="shared" si="14"/>
        <v>941</v>
      </c>
      <c r="B945" s="348"/>
      <c r="C945" s="419"/>
      <c r="D945" s="349"/>
      <c r="E945" s="349"/>
      <c r="F945" s="350"/>
      <c r="G945" s="351"/>
      <c r="H945" s="352"/>
      <c r="I945" s="352"/>
      <c r="J945" s="382"/>
      <c r="K945" s="353"/>
      <c r="L945" s="353"/>
      <c r="M945" s="382"/>
      <c r="N945" s="353"/>
      <c r="O945" s="374"/>
    </row>
    <row r="946" spans="1:15">
      <c r="A946" s="347">
        <f t="shared" si="14"/>
        <v>942</v>
      </c>
      <c r="B946" s="354"/>
      <c r="C946" s="420"/>
      <c r="D946" s="355"/>
      <c r="E946" s="355"/>
      <c r="F946" s="356"/>
      <c r="G946" s="357"/>
      <c r="H946" s="358"/>
      <c r="I946" s="358"/>
      <c r="J946" s="383"/>
      <c r="K946" s="359"/>
      <c r="L946" s="359"/>
      <c r="M946" s="383"/>
      <c r="N946" s="359"/>
      <c r="O946" s="375"/>
    </row>
    <row r="947" spans="1:15">
      <c r="A947" s="346">
        <f t="shared" si="14"/>
        <v>943</v>
      </c>
      <c r="B947" s="360"/>
      <c r="C947" s="421"/>
      <c r="D947" s="361"/>
      <c r="E947" s="361"/>
      <c r="F947" s="362"/>
      <c r="G947" s="363"/>
      <c r="H947" s="364"/>
      <c r="I947" s="364"/>
      <c r="J947" s="384"/>
      <c r="K947" s="365"/>
      <c r="L947" s="365"/>
      <c r="M947" s="384"/>
      <c r="N947" s="365"/>
      <c r="O947" s="376"/>
    </row>
    <row r="948" spans="1:15">
      <c r="A948" s="346">
        <f t="shared" si="14"/>
        <v>944</v>
      </c>
      <c r="B948" s="366"/>
      <c r="C948" s="422"/>
      <c r="D948" s="367"/>
      <c r="E948" s="367"/>
      <c r="F948" s="368"/>
      <c r="G948" s="369"/>
      <c r="H948" s="370"/>
      <c r="I948" s="370"/>
      <c r="J948" s="385"/>
      <c r="K948" s="371"/>
      <c r="L948" s="371"/>
      <c r="M948" s="385"/>
      <c r="N948" s="371"/>
      <c r="O948" s="377"/>
    </row>
    <row r="949" spans="1:15">
      <c r="A949" s="347">
        <f t="shared" si="14"/>
        <v>945</v>
      </c>
      <c r="B949" s="348"/>
      <c r="C949" s="419"/>
      <c r="D949" s="349"/>
      <c r="E949" s="349"/>
      <c r="F949" s="350"/>
      <c r="G949" s="351"/>
      <c r="H949" s="352"/>
      <c r="I949" s="352"/>
      <c r="J949" s="382"/>
      <c r="K949" s="353"/>
      <c r="L949" s="353"/>
      <c r="M949" s="382"/>
      <c r="N949" s="353"/>
      <c r="O949" s="374"/>
    </row>
    <row r="950" spans="1:15">
      <c r="A950" s="347">
        <f t="shared" si="14"/>
        <v>946</v>
      </c>
      <c r="B950" s="354"/>
      <c r="C950" s="420"/>
      <c r="D950" s="355"/>
      <c r="E950" s="355"/>
      <c r="F950" s="356"/>
      <c r="G950" s="357"/>
      <c r="H950" s="358"/>
      <c r="I950" s="358"/>
      <c r="J950" s="383"/>
      <c r="K950" s="359"/>
      <c r="L950" s="359"/>
      <c r="M950" s="383"/>
      <c r="N950" s="359"/>
      <c r="O950" s="375"/>
    </row>
    <row r="951" spans="1:15">
      <c r="A951" s="346">
        <f t="shared" si="14"/>
        <v>947</v>
      </c>
      <c r="B951" s="360"/>
      <c r="C951" s="421"/>
      <c r="D951" s="361"/>
      <c r="E951" s="361"/>
      <c r="F951" s="362"/>
      <c r="G951" s="363"/>
      <c r="H951" s="364"/>
      <c r="I951" s="364"/>
      <c r="J951" s="384"/>
      <c r="K951" s="365"/>
      <c r="L951" s="365"/>
      <c r="M951" s="384"/>
      <c r="N951" s="365"/>
      <c r="O951" s="376"/>
    </row>
    <row r="952" spans="1:15">
      <c r="A952" s="346">
        <f t="shared" si="14"/>
        <v>948</v>
      </c>
      <c r="B952" s="366"/>
      <c r="C952" s="422"/>
      <c r="D952" s="367"/>
      <c r="E952" s="367"/>
      <c r="F952" s="368"/>
      <c r="G952" s="369"/>
      <c r="H952" s="370"/>
      <c r="I952" s="370"/>
      <c r="J952" s="385"/>
      <c r="K952" s="371"/>
      <c r="L952" s="371"/>
      <c r="M952" s="385"/>
      <c r="N952" s="371"/>
      <c r="O952" s="377"/>
    </row>
    <row r="953" spans="1:15">
      <c r="A953" s="347">
        <f t="shared" si="14"/>
        <v>949</v>
      </c>
      <c r="B953" s="348"/>
      <c r="C953" s="419"/>
      <c r="D953" s="349"/>
      <c r="E953" s="349"/>
      <c r="F953" s="350"/>
      <c r="G953" s="351"/>
      <c r="H953" s="352"/>
      <c r="I953" s="352"/>
      <c r="J953" s="382"/>
      <c r="K953" s="353"/>
      <c r="L953" s="353"/>
      <c r="M953" s="382"/>
      <c r="N953" s="353"/>
      <c r="O953" s="374"/>
    </row>
    <row r="954" spans="1:15">
      <c r="A954" s="347">
        <f t="shared" si="14"/>
        <v>950</v>
      </c>
      <c r="B954" s="354"/>
      <c r="C954" s="420"/>
      <c r="D954" s="355"/>
      <c r="E954" s="355"/>
      <c r="F954" s="356"/>
      <c r="G954" s="357"/>
      <c r="H954" s="358"/>
      <c r="I954" s="358"/>
      <c r="J954" s="383"/>
      <c r="K954" s="359"/>
      <c r="L954" s="359"/>
      <c r="M954" s="383"/>
      <c r="N954" s="359"/>
      <c r="O954" s="375"/>
    </row>
    <row r="955" spans="1:15">
      <c r="A955" s="346">
        <f t="shared" si="14"/>
        <v>951</v>
      </c>
      <c r="B955" s="360"/>
      <c r="C955" s="421"/>
      <c r="D955" s="361"/>
      <c r="E955" s="361"/>
      <c r="F955" s="362"/>
      <c r="G955" s="363"/>
      <c r="H955" s="364"/>
      <c r="I955" s="364"/>
      <c r="J955" s="384"/>
      <c r="K955" s="365"/>
      <c r="L955" s="365"/>
      <c r="M955" s="384"/>
      <c r="N955" s="365"/>
      <c r="O955" s="376"/>
    </row>
    <row r="956" spans="1:15">
      <c r="A956" s="346">
        <f t="shared" si="14"/>
        <v>952</v>
      </c>
      <c r="B956" s="366"/>
      <c r="C956" s="422"/>
      <c r="D956" s="367"/>
      <c r="E956" s="367"/>
      <c r="F956" s="368"/>
      <c r="G956" s="369"/>
      <c r="H956" s="370"/>
      <c r="I956" s="370"/>
      <c r="J956" s="385"/>
      <c r="K956" s="371"/>
      <c r="L956" s="371"/>
      <c r="M956" s="385"/>
      <c r="N956" s="371"/>
      <c r="O956" s="377"/>
    </row>
    <row r="957" spans="1:15">
      <c r="A957" s="347">
        <f t="shared" si="14"/>
        <v>953</v>
      </c>
      <c r="B957" s="348"/>
      <c r="C957" s="419"/>
      <c r="D957" s="349"/>
      <c r="E957" s="349"/>
      <c r="F957" s="350"/>
      <c r="G957" s="351"/>
      <c r="H957" s="352"/>
      <c r="I957" s="352"/>
      <c r="J957" s="382"/>
      <c r="K957" s="353"/>
      <c r="L957" s="353"/>
      <c r="M957" s="382"/>
      <c r="N957" s="353"/>
      <c r="O957" s="374"/>
    </row>
    <row r="958" spans="1:15">
      <c r="A958" s="347">
        <f t="shared" si="14"/>
        <v>954</v>
      </c>
      <c r="B958" s="354"/>
      <c r="C958" s="420"/>
      <c r="D958" s="355"/>
      <c r="E958" s="355"/>
      <c r="F958" s="356"/>
      <c r="G958" s="357"/>
      <c r="H958" s="358"/>
      <c r="I958" s="358"/>
      <c r="J958" s="383"/>
      <c r="K958" s="359"/>
      <c r="L958" s="359"/>
      <c r="M958" s="383"/>
      <c r="N958" s="359"/>
      <c r="O958" s="375"/>
    </row>
    <row r="959" spans="1:15">
      <c r="A959" s="346">
        <f t="shared" si="14"/>
        <v>955</v>
      </c>
      <c r="B959" s="360"/>
      <c r="C959" s="421"/>
      <c r="D959" s="361"/>
      <c r="E959" s="361"/>
      <c r="F959" s="362"/>
      <c r="G959" s="363"/>
      <c r="H959" s="364"/>
      <c r="I959" s="364"/>
      <c r="J959" s="384"/>
      <c r="K959" s="365"/>
      <c r="L959" s="365"/>
      <c r="M959" s="384"/>
      <c r="N959" s="365"/>
      <c r="O959" s="376"/>
    </row>
    <row r="960" spans="1:15">
      <c r="A960" s="346">
        <f t="shared" si="14"/>
        <v>956</v>
      </c>
      <c r="B960" s="366"/>
      <c r="C960" s="422"/>
      <c r="D960" s="367"/>
      <c r="E960" s="367"/>
      <c r="F960" s="368"/>
      <c r="G960" s="369"/>
      <c r="H960" s="370"/>
      <c r="I960" s="370"/>
      <c r="J960" s="385"/>
      <c r="K960" s="371"/>
      <c r="L960" s="371"/>
      <c r="M960" s="385"/>
      <c r="N960" s="371"/>
      <c r="O960" s="377"/>
    </row>
    <row r="961" spans="1:15">
      <c r="A961" s="347">
        <f t="shared" si="14"/>
        <v>957</v>
      </c>
      <c r="B961" s="348"/>
      <c r="C961" s="419"/>
      <c r="D961" s="349"/>
      <c r="E961" s="349"/>
      <c r="F961" s="350"/>
      <c r="G961" s="351"/>
      <c r="H961" s="352"/>
      <c r="I961" s="352"/>
      <c r="J961" s="382"/>
      <c r="K961" s="353"/>
      <c r="L961" s="353"/>
      <c r="M961" s="382"/>
      <c r="N961" s="353"/>
      <c r="O961" s="374"/>
    </row>
    <row r="962" spans="1:15">
      <c r="A962" s="347">
        <f t="shared" si="14"/>
        <v>958</v>
      </c>
      <c r="B962" s="354"/>
      <c r="C962" s="420"/>
      <c r="D962" s="355"/>
      <c r="E962" s="355"/>
      <c r="F962" s="356"/>
      <c r="G962" s="357"/>
      <c r="H962" s="358"/>
      <c r="I962" s="358"/>
      <c r="J962" s="383"/>
      <c r="K962" s="359"/>
      <c r="L962" s="359"/>
      <c r="M962" s="383"/>
      <c r="N962" s="359"/>
      <c r="O962" s="375"/>
    </row>
    <row r="963" spans="1:15">
      <c r="A963" s="346">
        <f t="shared" si="14"/>
        <v>959</v>
      </c>
      <c r="B963" s="360"/>
      <c r="C963" s="421"/>
      <c r="D963" s="361"/>
      <c r="E963" s="361"/>
      <c r="F963" s="362"/>
      <c r="G963" s="363"/>
      <c r="H963" s="364"/>
      <c r="I963" s="364"/>
      <c r="J963" s="384"/>
      <c r="K963" s="365"/>
      <c r="L963" s="365"/>
      <c r="M963" s="384"/>
      <c r="N963" s="365"/>
      <c r="O963" s="376"/>
    </row>
    <row r="964" spans="1:15">
      <c r="A964" s="346">
        <f t="shared" si="14"/>
        <v>960</v>
      </c>
      <c r="B964" s="366"/>
      <c r="C964" s="422"/>
      <c r="D964" s="367"/>
      <c r="E964" s="367"/>
      <c r="F964" s="368"/>
      <c r="G964" s="369"/>
      <c r="H964" s="370"/>
      <c r="I964" s="370"/>
      <c r="J964" s="385"/>
      <c r="K964" s="371"/>
      <c r="L964" s="371"/>
      <c r="M964" s="385"/>
      <c r="N964" s="371"/>
      <c r="O964" s="377"/>
    </row>
    <row r="965" spans="1:15">
      <c r="A965" s="347">
        <f t="shared" si="14"/>
        <v>961</v>
      </c>
      <c r="B965" s="348"/>
      <c r="C965" s="419"/>
      <c r="D965" s="349"/>
      <c r="E965" s="349"/>
      <c r="F965" s="350"/>
      <c r="G965" s="351"/>
      <c r="H965" s="352"/>
      <c r="I965" s="352"/>
      <c r="J965" s="382"/>
      <c r="K965" s="353"/>
      <c r="L965" s="353"/>
      <c r="M965" s="382"/>
      <c r="N965" s="353"/>
      <c r="O965" s="374"/>
    </row>
    <row r="966" spans="1:15">
      <c r="A966" s="347">
        <f t="shared" si="14"/>
        <v>962</v>
      </c>
      <c r="B966" s="354"/>
      <c r="C966" s="420"/>
      <c r="D966" s="355"/>
      <c r="E966" s="355"/>
      <c r="F966" s="356"/>
      <c r="G966" s="357"/>
      <c r="H966" s="358"/>
      <c r="I966" s="358"/>
      <c r="J966" s="383"/>
      <c r="K966" s="359"/>
      <c r="L966" s="359"/>
      <c r="M966" s="383"/>
      <c r="N966" s="359"/>
      <c r="O966" s="375"/>
    </row>
    <row r="967" spans="1:15">
      <c r="A967" s="346">
        <f t="shared" si="14"/>
        <v>963</v>
      </c>
      <c r="B967" s="360"/>
      <c r="C967" s="421"/>
      <c r="D967" s="361"/>
      <c r="E967" s="361"/>
      <c r="F967" s="362"/>
      <c r="G967" s="363"/>
      <c r="H967" s="364"/>
      <c r="I967" s="364"/>
      <c r="J967" s="384"/>
      <c r="K967" s="365"/>
      <c r="L967" s="365"/>
      <c r="M967" s="384"/>
      <c r="N967" s="365"/>
      <c r="O967" s="376"/>
    </row>
    <row r="968" spans="1:15">
      <c r="A968" s="346">
        <f t="shared" ref="A968:A1031" si="15">A967+1</f>
        <v>964</v>
      </c>
      <c r="B968" s="366"/>
      <c r="C968" s="422"/>
      <c r="D968" s="367"/>
      <c r="E968" s="367"/>
      <c r="F968" s="368"/>
      <c r="G968" s="369"/>
      <c r="H968" s="370"/>
      <c r="I968" s="370"/>
      <c r="J968" s="385"/>
      <c r="K968" s="371"/>
      <c r="L968" s="371"/>
      <c r="M968" s="385"/>
      <c r="N968" s="371"/>
      <c r="O968" s="377"/>
    </row>
    <row r="969" spans="1:15">
      <c r="A969" s="347">
        <f t="shared" si="15"/>
        <v>965</v>
      </c>
      <c r="B969" s="348"/>
      <c r="C969" s="419"/>
      <c r="D969" s="349"/>
      <c r="E969" s="349"/>
      <c r="F969" s="350"/>
      <c r="G969" s="351"/>
      <c r="H969" s="352"/>
      <c r="I969" s="352"/>
      <c r="J969" s="382"/>
      <c r="K969" s="353"/>
      <c r="L969" s="353"/>
      <c r="M969" s="382"/>
      <c r="N969" s="353"/>
      <c r="O969" s="374"/>
    </row>
    <row r="970" spans="1:15">
      <c r="A970" s="347">
        <f t="shared" si="15"/>
        <v>966</v>
      </c>
      <c r="B970" s="354"/>
      <c r="C970" s="420"/>
      <c r="D970" s="355"/>
      <c r="E970" s="355"/>
      <c r="F970" s="356"/>
      <c r="G970" s="357"/>
      <c r="H970" s="358"/>
      <c r="I970" s="358"/>
      <c r="J970" s="383"/>
      <c r="K970" s="359"/>
      <c r="L970" s="359"/>
      <c r="M970" s="383"/>
      <c r="N970" s="359"/>
      <c r="O970" s="375"/>
    </row>
    <row r="971" spans="1:15">
      <c r="A971" s="346">
        <f t="shared" si="15"/>
        <v>967</v>
      </c>
      <c r="B971" s="360"/>
      <c r="C971" s="421"/>
      <c r="D971" s="361"/>
      <c r="E971" s="361"/>
      <c r="F971" s="362"/>
      <c r="G971" s="363"/>
      <c r="H971" s="364"/>
      <c r="I971" s="364"/>
      <c r="J971" s="384"/>
      <c r="K971" s="365"/>
      <c r="L971" s="365"/>
      <c r="M971" s="384"/>
      <c r="N971" s="365"/>
      <c r="O971" s="376"/>
    </row>
    <row r="972" spans="1:15">
      <c r="A972" s="346">
        <f t="shared" si="15"/>
        <v>968</v>
      </c>
      <c r="B972" s="366"/>
      <c r="C972" s="422"/>
      <c r="D972" s="367"/>
      <c r="E972" s="367"/>
      <c r="F972" s="368"/>
      <c r="G972" s="369"/>
      <c r="H972" s="370"/>
      <c r="I972" s="370"/>
      <c r="J972" s="385"/>
      <c r="K972" s="371"/>
      <c r="L972" s="371"/>
      <c r="M972" s="385"/>
      <c r="N972" s="371"/>
      <c r="O972" s="377"/>
    </row>
    <row r="973" spans="1:15">
      <c r="A973" s="347">
        <f t="shared" si="15"/>
        <v>969</v>
      </c>
      <c r="B973" s="348"/>
      <c r="C973" s="419"/>
      <c r="D973" s="349"/>
      <c r="E973" s="349"/>
      <c r="F973" s="350"/>
      <c r="G973" s="351"/>
      <c r="H973" s="352"/>
      <c r="I973" s="352"/>
      <c r="J973" s="382"/>
      <c r="K973" s="353"/>
      <c r="L973" s="353"/>
      <c r="M973" s="382"/>
      <c r="N973" s="353"/>
      <c r="O973" s="374"/>
    </row>
    <row r="974" spans="1:15">
      <c r="A974" s="347">
        <f t="shared" si="15"/>
        <v>970</v>
      </c>
      <c r="B974" s="354"/>
      <c r="C974" s="420"/>
      <c r="D974" s="355"/>
      <c r="E974" s="355"/>
      <c r="F974" s="356"/>
      <c r="G974" s="357"/>
      <c r="H974" s="358"/>
      <c r="I974" s="358"/>
      <c r="J974" s="383"/>
      <c r="K974" s="359"/>
      <c r="L974" s="359"/>
      <c r="M974" s="383"/>
      <c r="N974" s="359"/>
      <c r="O974" s="375"/>
    </row>
    <row r="975" spans="1:15">
      <c r="A975" s="346">
        <f t="shared" si="15"/>
        <v>971</v>
      </c>
      <c r="B975" s="360"/>
      <c r="C975" s="421"/>
      <c r="D975" s="361"/>
      <c r="E975" s="361"/>
      <c r="F975" s="362"/>
      <c r="G975" s="363"/>
      <c r="H975" s="364"/>
      <c r="I975" s="364"/>
      <c r="J975" s="384"/>
      <c r="K975" s="365"/>
      <c r="L975" s="365"/>
      <c r="M975" s="384"/>
      <c r="N975" s="365"/>
      <c r="O975" s="376"/>
    </row>
    <row r="976" spans="1:15">
      <c r="A976" s="346">
        <f t="shared" si="15"/>
        <v>972</v>
      </c>
      <c r="B976" s="366"/>
      <c r="C976" s="422"/>
      <c r="D976" s="367"/>
      <c r="E976" s="367"/>
      <c r="F976" s="368"/>
      <c r="G976" s="369"/>
      <c r="H976" s="370"/>
      <c r="I976" s="370"/>
      <c r="J976" s="385"/>
      <c r="K976" s="371"/>
      <c r="L976" s="371"/>
      <c r="M976" s="385"/>
      <c r="N976" s="371"/>
      <c r="O976" s="377"/>
    </row>
    <row r="977" spans="1:15">
      <c r="A977" s="347">
        <f t="shared" si="15"/>
        <v>973</v>
      </c>
      <c r="B977" s="348"/>
      <c r="C977" s="419"/>
      <c r="D977" s="349"/>
      <c r="E977" s="349"/>
      <c r="F977" s="350"/>
      <c r="G977" s="351"/>
      <c r="H977" s="352"/>
      <c r="I977" s="352"/>
      <c r="J977" s="382"/>
      <c r="K977" s="353"/>
      <c r="L977" s="353"/>
      <c r="M977" s="382"/>
      <c r="N977" s="353"/>
      <c r="O977" s="374"/>
    </row>
    <row r="978" spans="1:15">
      <c r="A978" s="347">
        <f t="shared" si="15"/>
        <v>974</v>
      </c>
      <c r="B978" s="354"/>
      <c r="C978" s="420"/>
      <c r="D978" s="355"/>
      <c r="E978" s="355"/>
      <c r="F978" s="356"/>
      <c r="G978" s="357"/>
      <c r="H978" s="358"/>
      <c r="I978" s="358"/>
      <c r="J978" s="383"/>
      <c r="K978" s="359"/>
      <c r="L978" s="359"/>
      <c r="M978" s="383"/>
      <c r="N978" s="359"/>
      <c r="O978" s="375"/>
    </row>
    <row r="979" spans="1:15">
      <c r="A979" s="346">
        <f t="shared" si="15"/>
        <v>975</v>
      </c>
      <c r="B979" s="360"/>
      <c r="C979" s="421"/>
      <c r="D979" s="361"/>
      <c r="E979" s="361"/>
      <c r="F979" s="362"/>
      <c r="G979" s="363"/>
      <c r="H979" s="364"/>
      <c r="I979" s="364"/>
      <c r="J979" s="384"/>
      <c r="K979" s="365"/>
      <c r="L979" s="365"/>
      <c r="M979" s="384"/>
      <c r="N979" s="365"/>
      <c r="O979" s="376"/>
    </row>
    <row r="980" spans="1:15">
      <c r="A980" s="346">
        <f t="shared" si="15"/>
        <v>976</v>
      </c>
      <c r="B980" s="366"/>
      <c r="C980" s="422"/>
      <c r="D980" s="367"/>
      <c r="E980" s="367"/>
      <c r="F980" s="368"/>
      <c r="G980" s="369"/>
      <c r="H980" s="370"/>
      <c r="I980" s="370"/>
      <c r="J980" s="385"/>
      <c r="K980" s="371"/>
      <c r="L980" s="371"/>
      <c r="M980" s="385"/>
      <c r="N980" s="371"/>
      <c r="O980" s="377"/>
    </row>
    <row r="981" spans="1:15">
      <c r="A981" s="347">
        <f t="shared" si="15"/>
        <v>977</v>
      </c>
      <c r="B981" s="348"/>
      <c r="C981" s="419"/>
      <c r="D981" s="349"/>
      <c r="E981" s="349"/>
      <c r="F981" s="350"/>
      <c r="G981" s="351"/>
      <c r="H981" s="352"/>
      <c r="I981" s="352"/>
      <c r="J981" s="382"/>
      <c r="K981" s="353"/>
      <c r="L981" s="353"/>
      <c r="M981" s="382"/>
      <c r="N981" s="353"/>
      <c r="O981" s="374"/>
    </row>
    <row r="982" spans="1:15">
      <c r="A982" s="347">
        <f t="shared" si="15"/>
        <v>978</v>
      </c>
      <c r="B982" s="354"/>
      <c r="C982" s="420"/>
      <c r="D982" s="355"/>
      <c r="E982" s="355"/>
      <c r="F982" s="356"/>
      <c r="G982" s="357"/>
      <c r="H982" s="358"/>
      <c r="I982" s="358"/>
      <c r="J982" s="383"/>
      <c r="K982" s="359"/>
      <c r="L982" s="359"/>
      <c r="M982" s="383"/>
      <c r="N982" s="359"/>
      <c r="O982" s="375"/>
    </row>
    <row r="983" spans="1:15">
      <c r="A983" s="346">
        <f t="shared" si="15"/>
        <v>979</v>
      </c>
      <c r="B983" s="360"/>
      <c r="C983" s="421"/>
      <c r="D983" s="361"/>
      <c r="E983" s="361"/>
      <c r="F983" s="362"/>
      <c r="G983" s="363"/>
      <c r="H983" s="364"/>
      <c r="I983" s="364"/>
      <c r="J983" s="384"/>
      <c r="K983" s="365"/>
      <c r="L983" s="365"/>
      <c r="M983" s="384"/>
      <c r="N983" s="365"/>
      <c r="O983" s="376"/>
    </row>
    <row r="984" spans="1:15">
      <c r="A984" s="346">
        <f t="shared" si="15"/>
        <v>980</v>
      </c>
      <c r="B984" s="366"/>
      <c r="C984" s="422"/>
      <c r="D984" s="367"/>
      <c r="E984" s="367"/>
      <c r="F984" s="368"/>
      <c r="G984" s="369"/>
      <c r="H984" s="370"/>
      <c r="I984" s="370"/>
      <c r="J984" s="385"/>
      <c r="K984" s="371"/>
      <c r="L984" s="371"/>
      <c r="M984" s="385"/>
      <c r="N984" s="371"/>
      <c r="O984" s="377"/>
    </row>
    <row r="985" spans="1:15">
      <c r="A985" s="347">
        <f t="shared" si="15"/>
        <v>981</v>
      </c>
      <c r="B985" s="348"/>
      <c r="C985" s="419"/>
      <c r="D985" s="349"/>
      <c r="E985" s="349"/>
      <c r="F985" s="350"/>
      <c r="G985" s="351"/>
      <c r="H985" s="352"/>
      <c r="I985" s="352"/>
      <c r="J985" s="382"/>
      <c r="K985" s="353"/>
      <c r="L985" s="353"/>
      <c r="M985" s="382"/>
      <c r="N985" s="353"/>
      <c r="O985" s="374"/>
    </row>
    <row r="986" spans="1:15">
      <c r="A986" s="347">
        <f t="shared" si="15"/>
        <v>982</v>
      </c>
      <c r="B986" s="354"/>
      <c r="C986" s="420"/>
      <c r="D986" s="355"/>
      <c r="E986" s="355"/>
      <c r="F986" s="356"/>
      <c r="G986" s="357"/>
      <c r="H986" s="358"/>
      <c r="I986" s="358"/>
      <c r="J986" s="383"/>
      <c r="K986" s="359"/>
      <c r="L986" s="359"/>
      <c r="M986" s="383"/>
      <c r="N986" s="359"/>
      <c r="O986" s="375"/>
    </row>
    <row r="987" spans="1:15">
      <c r="A987" s="346">
        <f t="shared" si="15"/>
        <v>983</v>
      </c>
      <c r="B987" s="360"/>
      <c r="C987" s="421"/>
      <c r="D987" s="361"/>
      <c r="E987" s="361"/>
      <c r="F987" s="362"/>
      <c r="G987" s="363"/>
      <c r="H987" s="364"/>
      <c r="I987" s="364"/>
      <c r="J987" s="384"/>
      <c r="K987" s="365"/>
      <c r="L987" s="365"/>
      <c r="M987" s="384"/>
      <c r="N987" s="365"/>
      <c r="O987" s="376"/>
    </row>
    <row r="988" spans="1:15">
      <c r="A988" s="346">
        <f t="shared" si="15"/>
        <v>984</v>
      </c>
      <c r="B988" s="366"/>
      <c r="C988" s="422"/>
      <c r="D988" s="367"/>
      <c r="E988" s="367"/>
      <c r="F988" s="368"/>
      <c r="G988" s="369"/>
      <c r="H988" s="370"/>
      <c r="I988" s="370"/>
      <c r="J988" s="385"/>
      <c r="K988" s="371"/>
      <c r="L988" s="371"/>
      <c r="M988" s="385"/>
      <c r="N988" s="371"/>
      <c r="O988" s="377"/>
    </row>
    <row r="989" spans="1:15">
      <c r="A989" s="347">
        <f t="shared" si="15"/>
        <v>985</v>
      </c>
      <c r="B989" s="348"/>
      <c r="C989" s="419"/>
      <c r="D989" s="349"/>
      <c r="E989" s="349"/>
      <c r="F989" s="350"/>
      <c r="G989" s="351"/>
      <c r="H989" s="352"/>
      <c r="I989" s="352"/>
      <c r="J989" s="382"/>
      <c r="K989" s="353"/>
      <c r="L989" s="353"/>
      <c r="M989" s="382"/>
      <c r="N989" s="353"/>
      <c r="O989" s="374"/>
    </row>
    <row r="990" spans="1:15">
      <c r="A990" s="347">
        <f t="shared" si="15"/>
        <v>986</v>
      </c>
      <c r="B990" s="354"/>
      <c r="C990" s="420"/>
      <c r="D990" s="355"/>
      <c r="E990" s="355"/>
      <c r="F990" s="356"/>
      <c r="G990" s="357"/>
      <c r="H990" s="358"/>
      <c r="I990" s="358"/>
      <c r="J990" s="383"/>
      <c r="K990" s="359"/>
      <c r="L990" s="359"/>
      <c r="M990" s="383"/>
      <c r="N990" s="359"/>
      <c r="O990" s="375"/>
    </row>
    <row r="991" spans="1:15">
      <c r="A991" s="346">
        <f t="shared" si="15"/>
        <v>987</v>
      </c>
      <c r="B991" s="360"/>
      <c r="C991" s="421"/>
      <c r="D991" s="361"/>
      <c r="E991" s="361"/>
      <c r="F991" s="362"/>
      <c r="G991" s="363"/>
      <c r="H991" s="364"/>
      <c r="I991" s="364"/>
      <c r="J991" s="384"/>
      <c r="K991" s="365"/>
      <c r="L991" s="365"/>
      <c r="M991" s="384"/>
      <c r="N991" s="365"/>
      <c r="O991" s="376"/>
    </row>
    <row r="992" spans="1:15">
      <c r="A992" s="346">
        <f t="shared" si="15"/>
        <v>988</v>
      </c>
      <c r="B992" s="366"/>
      <c r="C992" s="422"/>
      <c r="D992" s="367"/>
      <c r="E992" s="367"/>
      <c r="F992" s="368"/>
      <c r="G992" s="369"/>
      <c r="H992" s="370"/>
      <c r="I992" s="370"/>
      <c r="J992" s="385"/>
      <c r="K992" s="371"/>
      <c r="L992" s="371"/>
      <c r="M992" s="385"/>
      <c r="N992" s="371"/>
      <c r="O992" s="377"/>
    </row>
    <row r="993" spans="1:15">
      <c r="A993" s="347">
        <f t="shared" si="15"/>
        <v>989</v>
      </c>
      <c r="B993" s="348"/>
      <c r="C993" s="419"/>
      <c r="D993" s="349"/>
      <c r="E993" s="349"/>
      <c r="F993" s="350"/>
      <c r="G993" s="351"/>
      <c r="H993" s="352"/>
      <c r="I993" s="352"/>
      <c r="J993" s="382"/>
      <c r="K993" s="353"/>
      <c r="L993" s="353"/>
      <c r="M993" s="382"/>
      <c r="N993" s="353"/>
      <c r="O993" s="374"/>
    </row>
    <row r="994" spans="1:15">
      <c r="A994" s="347">
        <f t="shared" si="15"/>
        <v>990</v>
      </c>
      <c r="B994" s="354"/>
      <c r="C994" s="420"/>
      <c r="D994" s="355"/>
      <c r="E994" s="355"/>
      <c r="F994" s="356"/>
      <c r="G994" s="357"/>
      <c r="H994" s="358"/>
      <c r="I994" s="358"/>
      <c r="J994" s="383"/>
      <c r="K994" s="359"/>
      <c r="L994" s="359"/>
      <c r="M994" s="383"/>
      <c r="N994" s="359"/>
      <c r="O994" s="375"/>
    </row>
    <row r="995" spans="1:15">
      <c r="A995" s="346">
        <f t="shared" si="15"/>
        <v>991</v>
      </c>
      <c r="B995" s="360"/>
      <c r="C995" s="421"/>
      <c r="D995" s="361"/>
      <c r="E995" s="361"/>
      <c r="F995" s="362"/>
      <c r="G995" s="363"/>
      <c r="H995" s="364"/>
      <c r="I995" s="364"/>
      <c r="J995" s="384"/>
      <c r="K995" s="365"/>
      <c r="L995" s="365"/>
      <c r="M995" s="384"/>
      <c r="N995" s="365"/>
      <c r="O995" s="376"/>
    </row>
    <row r="996" spans="1:15">
      <c r="A996" s="346">
        <f t="shared" si="15"/>
        <v>992</v>
      </c>
      <c r="B996" s="366"/>
      <c r="C996" s="422"/>
      <c r="D996" s="367"/>
      <c r="E996" s="367"/>
      <c r="F996" s="368"/>
      <c r="G996" s="369"/>
      <c r="H996" s="370"/>
      <c r="I996" s="370"/>
      <c r="J996" s="385"/>
      <c r="K996" s="371"/>
      <c r="L996" s="371"/>
      <c r="M996" s="385"/>
      <c r="N996" s="371"/>
      <c r="O996" s="377"/>
    </row>
    <row r="997" spans="1:15">
      <c r="A997" s="347">
        <f t="shared" si="15"/>
        <v>993</v>
      </c>
      <c r="B997" s="348"/>
      <c r="C997" s="419"/>
      <c r="D997" s="349"/>
      <c r="E997" s="349"/>
      <c r="F997" s="350"/>
      <c r="G997" s="351"/>
      <c r="H997" s="352"/>
      <c r="I997" s="352"/>
      <c r="J997" s="382"/>
      <c r="K997" s="353"/>
      <c r="L997" s="353"/>
      <c r="M997" s="382"/>
      <c r="N997" s="353"/>
      <c r="O997" s="374"/>
    </row>
    <row r="998" spans="1:15">
      <c r="A998" s="347">
        <f t="shared" si="15"/>
        <v>994</v>
      </c>
      <c r="B998" s="354"/>
      <c r="C998" s="420"/>
      <c r="D998" s="355"/>
      <c r="E998" s="355"/>
      <c r="F998" s="356"/>
      <c r="G998" s="357"/>
      <c r="H998" s="358"/>
      <c r="I998" s="358"/>
      <c r="J998" s="383"/>
      <c r="K998" s="359"/>
      <c r="L998" s="359"/>
      <c r="M998" s="383"/>
      <c r="N998" s="359"/>
      <c r="O998" s="375"/>
    </row>
    <row r="999" spans="1:15">
      <c r="A999" s="346">
        <f t="shared" si="15"/>
        <v>995</v>
      </c>
      <c r="B999" s="360"/>
      <c r="C999" s="421"/>
      <c r="D999" s="361"/>
      <c r="E999" s="361"/>
      <c r="F999" s="362"/>
      <c r="G999" s="363"/>
      <c r="H999" s="364"/>
      <c r="I999" s="364"/>
      <c r="J999" s="384"/>
      <c r="K999" s="365"/>
      <c r="L999" s="365"/>
      <c r="M999" s="384"/>
      <c r="N999" s="365"/>
      <c r="O999" s="376"/>
    </row>
    <row r="1000" spans="1:15">
      <c r="A1000" s="346">
        <f t="shared" si="15"/>
        <v>996</v>
      </c>
      <c r="B1000" s="366"/>
      <c r="C1000" s="422"/>
      <c r="D1000" s="367"/>
      <c r="E1000" s="367"/>
      <c r="F1000" s="368"/>
      <c r="G1000" s="369"/>
      <c r="H1000" s="370"/>
      <c r="I1000" s="370"/>
      <c r="J1000" s="385"/>
      <c r="K1000" s="371"/>
      <c r="L1000" s="371"/>
      <c r="M1000" s="385"/>
      <c r="N1000" s="371"/>
      <c r="O1000" s="377"/>
    </row>
    <row r="1001" spans="1:15">
      <c r="A1001" s="347">
        <f t="shared" si="15"/>
        <v>997</v>
      </c>
      <c r="B1001" s="348"/>
      <c r="C1001" s="419"/>
      <c r="D1001" s="349"/>
      <c r="E1001" s="349"/>
      <c r="F1001" s="350"/>
      <c r="G1001" s="351"/>
      <c r="H1001" s="352"/>
      <c r="I1001" s="352"/>
      <c r="J1001" s="382"/>
      <c r="K1001" s="353"/>
      <c r="L1001" s="353"/>
      <c r="M1001" s="382"/>
      <c r="N1001" s="353"/>
      <c r="O1001" s="374"/>
    </row>
    <row r="1002" spans="1:15">
      <c r="A1002" s="347">
        <f t="shared" si="15"/>
        <v>998</v>
      </c>
      <c r="B1002" s="354"/>
      <c r="C1002" s="420"/>
      <c r="D1002" s="355"/>
      <c r="E1002" s="355"/>
      <c r="F1002" s="356"/>
      <c r="G1002" s="357"/>
      <c r="H1002" s="358"/>
      <c r="I1002" s="358"/>
      <c r="J1002" s="383"/>
      <c r="K1002" s="359"/>
      <c r="L1002" s="359"/>
      <c r="M1002" s="383"/>
      <c r="N1002" s="359"/>
      <c r="O1002" s="375"/>
    </row>
    <row r="1003" spans="1:15">
      <c r="A1003" s="346">
        <f t="shared" si="15"/>
        <v>999</v>
      </c>
      <c r="B1003" s="360"/>
      <c r="C1003" s="421"/>
      <c r="D1003" s="361"/>
      <c r="E1003" s="361"/>
      <c r="F1003" s="362"/>
      <c r="G1003" s="363"/>
      <c r="H1003" s="364"/>
      <c r="I1003" s="364"/>
      <c r="J1003" s="384"/>
      <c r="K1003" s="365"/>
      <c r="L1003" s="365"/>
      <c r="M1003" s="384"/>
      <c r="N1003" s="365"/>
      <c r="O1003" s="376"/>
    </row>
    <row r="1004" spans="1:15">
      <c r="A1004" s="346">
        <f t="shared" si="15"/>
        <v>1000</v>
      </c>
      <c r="B1004" s="366"/>
      <c r="C1004" s="422"/>
      <c r="D1004" s="367"/>
      <c r="E1004" s="367"/>
      <c r="F1004" s="368"/>
      <c r="G1004" s="369"/>
      <c r="H1004" s="370"/>
      <c r="I1004" s="370"/>
      <c r="J1004" s="385"/>
      <c r="K1004" s="371"/>
      <c r="L1004" s="371"/>
      <c r="M1004" s="385"/>
      <c r="N1004" s="371"/>
      <c r="O1004" s="377"/>
    </row>
    <row r="1005" spans="1:15">
      <c r="A1005" s="347">
        <f t="shared" si="15"/>
        <v>1001</v>
      </c>
      <c r="B1005" s="348"/>
      <c r="C1005" s="419"/>
      <c r="D1005" s="349"/>
      <c r="E1005" s="349"/>
      <c r="F1005" s="350"/>
      <c r="G1005" s="351"/>
      <c r="H1005" s="352"/>
      <c r="I1005" s="352"/>
      <c r="J1005" s="382"/>
      <c r="K1005" s="353"/>
      <c r="L1005" s="353"/>
      <c r="M1005" s="382"/>
      <c r="N1005" s="353"/>
      <c r="O1005" s="374"/>
    </row>
    <row r="1006" spans="1:15">
      <c r="A1006" s="347">
        <f t="shared" si="15"/>
        <v>1002</v>
      </c>
      <c r="B1006" s="354"/>
      <c r="C1006" s="420"/>
      <c r="D1006" s="355"/>
      <c r="E1006" s="355"/>
      <c r="F1006" s="356"/>
      <c r="G1006" s="357"/>
      <c r="H1006" s="358"/>
      <c r="I1006" s="358"/>
      <c r="J1006" s="383"/>
      <c r="K1006" s="359"/>
      <c r="L1006" s="359"/>
      <c r="M1006" s="383"/>
      <c r="N1006" s="359"/>
      <c r="O1006" s="375"/>
    </row>
    <row r="1007" spans="1:15">
      <c r="A1007" s="346">
        <f t="shared" si="15"/>
        <v>1003</v>
      </c>
      <c r="B1007" s="360"/>
      <c r="C1007" s="421"/>
      <c r="D1007" s="361"/>
      <c r="E1007" s="361"/>
      <c r="F1007" s="362"/>
      <c r="G1007" s="363"/>
      <c r="H1007" s="364"/>
      <c r="I1007" s="364"/>
      <c r="J1007" s="384"/>
      <c r="K1007" s="365"/>
      <c r="L1007" s="365"/>
      <c r="M1007" s="384"/>
      <c r="N1007" s="365"/>
      <c r="O1007" s="376"/>
    </row>
    <row r="1008" spans="1:15">
      <c r="A1008" s="346">
        <f t="shared" si="15"/>
        <v>1004</v>
      </c>
      <c r="B1008" s="366"/>
      <c r="C1008" s="422"/>
      <c r="D1008" s="367"/>
      <c r="E1008" s="367"/>
      <c r="F1008" s="368"/>
      <c r="G1008" s="369"/>
      <c r="H1008" s="370"/>
      <c r="I1008" s="370"/>
      <c r="J1008" s="385"/>
      <c r="K1008" s="371"/>
      <c r="L1008" s="371"/>
      <c r="M1008" s="385"/>
      <c r="N1008" s="371"/>
      <c r="O1008" s="377"/>
    </row>
    <row r="1009" spans="1:15">
      <c r="A1009" s="347">
        <f t="shared" si="15"/>
        <v>1005</v>
      </c>
      <c r="B1009" s="348"/>
      <c r="C1009" s="419"/>
      <c r="D1009" s="349"/>
      <c r="E1009" s="349"/>
      <c r="F1009" s="350"/>
      <c r="G1009" s="351"/>
      <c r="H1009" s="352"/>
      <c r="I1009" s="352"/>
      <c r="J1009" s="382"/>
      <c r="K1009" s="353"/>
      <c r="L1009" s="353"/>
      <c r="M1009" s="382"/>
      <c r="N1009" s="353"/>
      <c r="O1009" s="374"/>
    </row>
    <row r="1010" spans="1:15">
      <c r="A1010" s="347">
        <f t="shared" si="15"/>
        <v>1006</v>
      </c>
      <c r="B1010" s="354"/>
      <c r="C1010" s="420"/>
      <c r="D1010" s="355"/>
      <c r="E1010" s="355"/>
      <c r="F1010" s="356"/>
      <c r="G1010" s="357"/>
      <c r="H1010" s="358"/>
      <c r="I1010" s="358"/>
      <c r="J1010" s="383"/>
      <c r="K1010" s="359"/>
      <c r="L1010" s="359"/>
      <c r="M1010" s="383"/>
      <c r="N1010" s="359"/>
      <c r="O1010" s="375"/>
    </row>
    <row r="1011" spans="1:15">
      <c r="A1011" s="346">
        <f t="shared" si="15"/>
        <v>1007</v>
      </c>
      <c r="B1011" s="360"/>
      <c r="C1011" s="421"/>
      <c r="D1011" s="361"/>
      <c r="E1011" s="361"/>
      <c r="F1011" s="362"/>
      <c r="G1011" s="363"/>
      <c r="H1011" s="364"/>
      <c r="I1011" s="364"/>
      <c r="J1011" s="384"/>
      <c r="K1011" s="365"/>
      <c r="L1011" s="365"/>
      <c r="M1011" s="384"/>
      <c r="N1011" s="365"/>
      <c r="O1011" s="376"/>
    </row>
    <row r="1012" spans="1:15">
      <c r="A1012" s="346">
        <f t="shared" si="15"/>
        <v>1008</v>
      </c>
      <c r="B1012" s="366"/>
      <c r="C1012" s="422"/>
      <c r="D1012" s="367"/>
      <c r="E1012" s="367"/>
      <c r="F1012" s="368"/>
      <c r="G1012" s="369"/>
      <c r="H1012" s="370"/>
      <c r="I1012" s="370"/>
      <c r="J1012" s="385"/>
      <c r="K1012" s="371"/>
      <c r="L1012" s="371"/>
      <c r="M1012" s="385"/>
      <c r="N1012" s="371"/>
      <c r="O1012" s="377"/>
    </row>
    <row r="1013" spans="1:15">
      <c r="A1013" s="347">
        <f t="shared" si="15"/>
        <v>1009</v>
      </c>
      <c r="B1013" s="348"/>
      <c r="C1013" s="419"/>
      <c r="D1013" s="349"/>
      <c r="E1013" s="349"/>
      <c r="F1013" s="350"/>
      <c r="G1013" s="351"/>
      <c r="H1013" s="352"/>
      <c r="I1013" s="352"/>
      <c r="J1013" s="382"/>
      <c r="K1013" s="353"/>
      <c r="L1013" s="353"/>
      <c r="M1013" s="382"/>
      <c r="N1013" s="353"/>
      <c r="O1013" s="374"/>
    </row>
    <row r="1014" spans="1:15">
      <c r="A1014" s="347">
        <f t="shared" si="15"/>
        <v>1010</v>
      </c>
      <c r="B1014" s="354"/>
      <c r="C1014" s="420"/>
      <c r="D1014" s="355"/>
      <c r="E1014" s="355"/>
      <c r="F1014" s="356"/>
      <c r="G1014" s="357"/>
      <c r="H1014" s="358"/>
      <c r="I1014" s="358"/>
      <c r="J1014" s="383"/>
      <c r="K1014" s="359"/>
      <c r="L1014" s="359"/>
      <c r="M1014" s="383"/>
      <c r="N1014" s="359"/>
      <c r="O1014" s="375"/>
    </row>
    <row r="1015" spans="1:15">
      <c r="A1015" s="346">
        <f t="shared" si="15"/>
        <v>1011</v>
      </c>
      <c r="B1015" s="360"/>
      <c r="C1015" s="421"/>
      <c r="D1015" s="361"/>
      <c r="E1015" s="361"/>
      <c r="F1015" s="362"/>
      <c r="G1015" s="363"/>
      <c r="H1015" s="364"/>
      <c r="I1015" s="364"/>
      <c r="J1015" s="384"/>
      <c r="K1015" s="365"/>
      <c r="L1015" s="365"/>
      <c r="M1015" s="384"/>
      <c r="N1015" s="365"/>
      <c r="O1015" s="376"/>
    </row>
    <row r="1016" spans="1:15">
      <c r="A1016" s="346">
        <f t="shared" si="15"/>
        <v>1012</v>
      </c>
      <c r="B1016" s="366"/>
      <c r="C1016" s="422"/>
      <c r="D1016" s="367"/>
      <c r="E1016" s="367"/>
      <c r="F1016" s="368"/>
      <c r="G1016" s="369"/>
      <c r="H1016" s="370"/>
      <c r="I1016" s="370"/>
      <c r="J1016" s="385"/>
      <c r="K1016" s="371"/>
      <c r="L1016" s="371"/>
      <c r="M1016" s="385"/>
      <c r="N1016" s="371"/>
      <c r="O1016" s="377"/>
    </row>
    <row r="1017" spans="1:15">
      <c r="A1017" s="347">
        <f t="shared" si="15"/>
        <v>1013</v>
      </c>
      <c r="B1017" s="348"/>
      <c r="C1017" s="419"/>
      <c r="D1017" s="349"/>
      <c r="E1017" s="349"/>
      <c r="F1017" s="350"/>
      <c r="G1017" s="351"/>
      <c r="H1017" s="352"/>
      <c r="I1017" s="352"/>
      <c r="J1017" s="382"/>
      <c r="K1017" s="353"/>
      <c r="L1017" s="353"/>
      <c r="M1017" s="382"/>
      <c r="N1017" s="353"/>
      <c r="O1017" s="374"/>
    </row>
    <row r="1018" spans="1:15">
      <c r="A1018" s="347">
        <f t="shared" si="15"/>
        <v>1014</v>
      </c>
      <c r="B1018" s="354"/>
      <c r="C1018" s="420"/>
      <c r="D1018" s="355"/>
      <c r="E1018" s="355"/>
      <c r="F1018" s="356"/>
      <c r="G1018" s="357"/>
      <c r="H1018" s="358"/>
      <c r="I1018" s="358"/>
      <c r="J1018" s="383"/>
      <c r="K1018" s="359"/>
      <c r="L1018" s="359"/>
      <c r="M1018" s="383"/>
      <c r="N1018" s="359"/>
      <c r="O1018" s="375"/>
    </row>
    <row r="1019" spans="1:15">
      <c r="A1019" s="346">
        <f t="shared" si="15"/>
        <v>1015</v>
      </c>
      <c r="B1019" s="360"/>
      <c r="C1019" s="421"/>
      <c r="D1019" s="361"/>
      <c r="E1019" s="361"/>
      <c r="F1019" s="362"/>
      <c r="G1019" s="363"/>
      <c r="H1019" s="364"/>
      <c r="I1019" s="364"/>
      <c r="J1019" s="384"/>
      <c r="K1019" s="365"/>
      <c r="L1019" s="365"/>
      <c r="M1019" s="384"/>
      <c r="N1019" s="365"/>
      <c r="O1019" s="376"/>
    </row>
    <row r="1020" spans="1:15">
      <c r="A1020" s="346">
        <f t="shared" si="15"/>
        <v>1016</v>
      </c>
      <c r="B1020" s="366"/>
      <c r="C1020" s="422"/>
      <c r="D1020" s="367"/>
      <c r="E1020" s="367"/>
      <c r="F1020" s="368"/>
      <c r="G1020" s="369"/>
      <c r="H1020" s="370"/>
      <c r="I1020" s="370"/>
      <c r="J1020" s="385"/>
      <c r="K1020" s="371"/>
      <c r="L1020" s="371"/>
      <c r="M1020" s="385"/>
      <c r="N1020" s="371"/>
      <c r="O1020" s="377"/>
    </row>
    <row r="1021" spans="1:15">
      <c r="A1021" s="347">
        <f t="shared" si="15"/>
        <v>1017</v>
      </c>
      <c r="B1021" s="348"/>
      <c r="C1021" s="419"/>
      <c r="D1021" s="349"/>
      <c r="E1021" s="349"/>
      <c r="F1021" s="350"/>
      <c r="G1021" s="351"/>
      <c r="H1021" s="352"/>
      <c r="I1021" s="352"/>
      <c r="J1021" s="382"/>
      <c r="K1021" s="353"/>
      <c r="L1021" s="353"/>
      <c r="M1021" s="382"/>
      <c r="N1021" s="353"/>
      <c r="O1021" s="374"/>
    </row>
    <row r="1022" spans="1:15">
      <c r="A1022" s="347">
        <f t="shared" si="15"/>
        <v>1018</v>
      </c>
      <c r="B1022" s="354"/>
      <c r="C1022" s="420"/>
      <c r="D1022" s="355"/>
      <c r="E1022" s="355"/>
      <c r="F1022" s="356"/>
      <c r="G1022" s="357"/>
      <c r="H1022" s="358"/>
      <c r="I1022" s="358"/>
      <c r="J1022" s="383"/>
      <c r="K1022" s="359"/>
      <c r="L1022" s="359"/>
      <c r="M1022" s="383"/>
      <c r="N1022" s="359"/>
      <c r="O1022" s="375"/>
    </row>
    <row r="1023" spans="1:15">
      <c r="A1023" s="346">
        <f t="shared" si="15"/>
        <v>1019</v>
      </c>
      <c r="B1023" s="360"/>
      <c r="C1023" s="421"/>
      <c r="D1023" s="361"/>
      <c r="E1023" s="361"/>
      <c r="F1023" s="362"/>
      <c r="G1023" s="363"/>
      <c r="H1023" s="364"/>
      <c r="I1023" s="364"/>
      <c r="J1023" s="384"/>
      <c r="K1023" s="365"/>
      <c r="L1023" s="365"/>
      <c r="M1023" s="384"/>
      <c r="N1023" s="365"/>
      <c r="O1023" s="376"/>
    </row>
    <row r="1024" spans="1:15">
      <c r="A1024" s="346">
        <f t="shared" si="15"/>
        <v>1020</v>
      </c>
      <c r="B1024" s="366"/>
      <c r="C1024" s="422"/>
      <c r="D1024" s="367"/>
      <c r="E1024" s="367"/>
      <c r="F1024" s="368"/>
      <c r="G1024" s="369"/>
      <c r="H1024" s="370"/>
      <c r="I1024" s="370"/>
      <c r="J1024" s="385"/>
      <c r="K1024" s="371"/>
      <c r="L1024" s="371"/>
      <c r="M1024" s="385"/>
      <c r="N1024" s="371"/>
      <c r="O1024" s="377"/>
    </row>
    <row r="1025" spans="1:15">
      <c r="A1025" s="347">
        <f t="shared" si="15"/>
        <v>1021</v>
      </c>
      <c r="B1025" s="348"/>
      <c r="C1025" s="419"/>
      <c r="D1025" s="349"/>
      <c r="E1025" s="349"/>
      <c r="F1025" s="350"/>
      <c r="G1025" s="351"/>
      <c r="H1025" s="352"/>
      <c r="I1025" s="352"/>
      <c r="J1025" s="382"/>
      <c r="K1025" s="353"/>
      <c r="L1025" s="353"/>
      <c r="M1025" s="382"/>
      <c r="N1025" s="353"/>
      <c r="O1025" s="374"/>
    </row>
    <row r="1026" spans="1:15">
      <c r="A1026" s="347">
        <f t="shared" si="15"/>
        <v>1022</v>
      </c>
      <c r="B1026" s="354"/>
      <c r="C1026" s="420"/>
      <c r="D1026" s="355"/>
      <c r="E1026" s="355"/>
      <c r="F1026" s="356"/>
      <c r="G1026" s="357"/>
      <c r="H1026" s="358"/>
      <c r="I1026" s="358"/>
      <c r="J1026" s="383"/>
      <c r="K1026" s="359"/>
      <c r="L1026" s="359"/>
      <c r="M1026" s="383"/>
      <c r="N1026" s="359"/>
      <c r="O1026" s="375"/>
    </row>
    <row r="1027" spans="1:15">
      <c r="A1027" s="346">
        <f t="shared" si="15"/>
        <v>1023</v>
      </c>
      <c r="B1027" s="360"/>
      <c r="C1027" s="421"/>
      <c r="D1027" s="361"/>
      <c r="E1027" s="361"/>
      <c r="F1027" s="362"/>
      <c r="G1027" s="363"/>
      <c r="H1027" s="364"/>
      <c r="I1027" s="364"/>
      <c r="J1027" s="384"/>
      <c r="K1027" s="365"/>
      <c r="L1027" s="365"/>
      <c r="M1027" s="384"/>
      <c r="N1027" s="365"/>
      <c r="O1027" s="376"/>
    </row>
    <row r="1028" spans="1:15">
      <c r="A1028" s="346">
        <f t="shared" si="15"/>
        <v>1024</v>
      </c>
      <c r="B1028" s="366"/>
      <c r="C1028" s="422"/>
      <c r="D1028" s="367"/>
      <c r="E1028" s="367"/>
      <c r="F1028" s="368"/>
      <c r="G1028" s="369"/>
      <c r="H1028" s="370"/>
      <c r="I1028" s="370"/>
      <c r="J1028" s="385"/>
      <c r="K1028" s="371"/>
      <c r="L1028" s="371"/>
      <c r="M1028" s="385"/>
      <c r="N1028" s="371"/>
      <c r="O1028" s="377"/>
    </row>
    <row r="1029" spans="1:15">
      <c r="A1029" s="347">
        <f t="shared" si="15"/>
        <v>1025</v>
      </c>
      <c r="B1029" s="348"/>
      <c r="C1029" s="419"/>
      <c r="D1029" s="349"/>
      <c r="E1029" s="349"/>
      <c r="F1029" s="350"/>
      <c r="G1029" s="351"/>
      <c r="H1029" s="352"/>
      <c r="I1029" s="352"/>
      <c r="J1029" s="382"/>
      <c r="K1029" s="353"/>
      <c r="L1029" s="353"/>
      <c r="M1029" s="382"/>
      <c r="N1029" s="353"/>
      <c r="O1029" s="374"/>
    </row>
    <row r="1030" spans="1:15">
      <c r="A1030" s="347">
        <f t="shared" si="15"/>
        <v>1026</v>
      </c>
      <c r="B1030" s="354"/>
      <c r="C1030" s="420"/>
      <c r="D1030" s="355"/>
      <c r="E1030" s="355"/>
      <c r="F1030" s="356"/>
      <c r="G1030" s="357"/>
      <c r="H1030" s="358"/>
      <c r="I1030" s="358"/>
      <c r="J1030" s="383"/>
      <c r="K1030" s="359"/>
      <c r="L1030" s="359"/>
      <c r="M1030" s="383"/>
      <c r="N1030" s="359"/>
      <c r="O1030" s="375"/>
    </row>
    <row r="1031" spans="1:15">
      <c r="A1031" s="346">
        <f t="shared" si="15"/>
        <v>1027</v>
      </c>
      <c r="B1031" s="360"/>
      <c r="C1031" s="421"/>
      <c r="D1031" s="361"/>
      <c r="E1031" s="361"/>
      <c r="F1031" s="362"/>
      <c r="G1031" s="363"/>
      <c r="H1031" s="364"/>
      <c r="I1031" s="364"/>
      <c r="J1031" s="384"/>
      <c r="K1031" s="365"/>
      <c r="L1031" s="365"/>
      <c r="M1031" s="384"/>
      <c r="N1031" s="365"/>
      <c r="O1031" s="376"/>
    </row>
    <row r="1032" spans="1:15">
      <c r="A1032" s="346">
        <f t="shared" ref="A1032:A1095" si="16">A1031+1</f>
        <v>1028</v>
      </c>
      <c r="B1032" s="366"/>
      <c r="C1032" s="422"/>
      <c r="D1032" s="367"/>
      <c r="E1032" s="367"/>
      <c r="F1032" s="368"/>
      <c r="G1032" s="369"/>
      <c r="H1032" s="370"/>
      <c r="I1032" s="370"/>
      <c r="J1032" s="385"/>
      <c r="K1032" s="371"/>
      <c r="L1032" s="371"/>
      <c r="M1032" s="385"/>
      <c r="N1032" s="371"/>
      <c r="O1032" s="377"/>
    </row>
    <row r="1033" spans="1:15">
      <c r="A1033" s="347">
        <f t="shared" si="16"/>
        <v>1029</v>
      </c>
      <c r="B1033" s="348"/>
      <c r="C1033" s="419"/>
      <c r="D1033" s="349"/>
      <c r="E1033" s="349"/>
      <c r="F1033" s="350"/>
      <c r="G1033" s="351"/>
      <c r="H1033" s="352"/>
      <c r="I1033" s="352"/>
      <c r="J1033" s="382"/>
      <c r="K1033" s="353"/>
      <c r="L1033" s="353"/>
      <c r="M1033" s="382"/>
      <c r="N1033" s="353"/>
      <c r="O1033" s="374"/>
    </row>
    <row r="1034" spans="1:15">
      <c r="A1034" s="347">
        <f t="shared" si="16"/>
        <v>1030</v>
      </c>
      <c r="B1034" s="354"/>
      <c r="C1034" s="420"/>
      <c r="D1034" s="355"/>
      <c r="E1034" s="355"/>
      <c r="F1034" s="356"/>
      <c r="G1034" s="357"/>
      <c r="H1034" s="358"/>
      <c r="I1034" s="358"/>
      <c r="J1034" s="383"/>
      <c r="K1034" s="359"/>
      <c r="L1034" s="359"/>
      <c r="M1034" s="383"/>
      <c r="N1034" s="359"/>
      <c r="O1034" s="375"/>
    </row>
    <row r="1035" spans="1:15">
      <c r="A1035" s="346">
        <f t="shared" si="16"/>
        <v>1031</v>
      </c>
      <c r="B1035" s="360"/>
      <c r="C1035" s="421"/>
      <c r="D1035" s="361"/>
      <c r="E1035" s="361"/>
      <c r="F1035" s="362"/>
      <c r="G1035" s="363"/>
      <c r="H1035" s="364"/>
      <c r="I1035" s="364"/>
      <c r="J1035" s="384"/>
      <c r="K1035" s="365"/>
      <c r="L1035" s="365"/>
      <c r="M1035" s="384"/>
      <c r="N1035" s="365"/>
      <c r="O1035" s="376"/>
    </row>
    <row r="1036" spans="1:15">
      <c r="A1036" s="346">
        <f t="shared" si="16"/>
        <v>1032</v>
      </c>
      <c r="B1036" s="366"/>
      <c r="C1036" s="422"/>
      <c r="D1036" s="367"/>
      <c r="E1036" s="367"/>
      <c r="F1036" s="368"/>
      <c r="G1036" s="369"/>
      <c r="H1036" s="370"/>
      <c r="I1036" s="370"/>
      <c r="J1036" s="385"/>
      <c r="K1036" s="371"/>
      <c r="L1036" s="371"/>
      <c r="M1036" s="385"/>
      <c r="N1036" s="371"/>
      <c r="O1036" s="377"/>
    </row>
    <row r="1037" spans="1:15">
      <c r="A1037" s="347">
        <f t="shared" si="16"/>
        <v>1033</v>
      </c>
      <c r="B1037" s="348"/>
      <c r="C1037" s="419"/>
      <c r="D1037" s="349"/>
      <c r="E1037" s="349"/>
      <c r="F1037" s="350"/>
      <c r="G1037" s="351"/>
      <c r="H1037" s="352"/>
      <c r="I1037" s="352"/>
      <c r="J1037" s="382"/>
      <c r="K1037" s="353"/>
      <c r="L1037" s="353"/>
      <c r="M1037" s="382"/>
      <c r="N1037" s="353"/>
      <c r="O1037" s="374"/>
    </row>
    <row r="1038" spans="1:15">
      <c r="A1038" s="347">
        <f t="shared" si="16"/>
        <v>1034</v>
      </c>
      <c r="B1038" s="354"/>
      <c r="C1038" s="420"/>
      <c r="D1038" s="355"/>
      <c r="E1038" s="355"/>
      <c r="F1038" s="356"/>
      <c r="G1038" s="357"/>
      <c r="H1038" s="358"/>
      <c r="I1038" s="358"/>
      <c r="J1038" s="383"/>
      <c r="K1038" s="359"/>
      <c r="L1038" s="359"/>
      <c r="M1038" s="383"/>
      <c r="N1038" s="359"/>
      <c r="O1038" s="375"/>
    </row>
    <row r="1039" spans="1:15">
      <c r="A1039" s="346">
        <f t="shared" si="16"/>
        <v>1035</v>
      </c>
      <c r="B1039" s="360"/>
      <c r="C1039" s="421"/>
      <c r="D1039" s="361"/>
      <c r="E1039" s="361"/>
      <c r="F1039" s="362"/>
      <c r="G1039" s="363"/>
      <c r="H1039" s="364"/>
      <c r="I1039" s="364"/>
      <c r="J1039" s="384"/>
      <c r="K1039" s="365"/>
      <c r="L1039" s="365"/>
      <c r="M1039" s="384"/>
      <c r="N1039" s="365"/>
      <c r="O1039" s="376"/>
    </row>
    <row r="1040" spans="1:15">
      <c r="A1040" s="346">
        <f t="shared" si="16"/>
        <v>1036</v>
      </c>
      <c r="B1040" s="366"/>
      <c r="C1040" s="422"/>
      <c r="D1040" s="367"/>
      <c r="E1040" s="367"/>
      <c r="F1040" s="368"/>
      <c r="G1040" s="369"/>
      <c r="H1040" s="370"/>
      <c r="I1040" s="370"/>
      <c r="J1040" s="385"/>
      <c r="K1040" s="371"/>
      <c r="L1040" s="371"/>
      <c r="M1040" s="385"/>
      <c r="N1040" s="371"/>
      <c r="O1040" s="377"/>
    </row>
    <row r="1041" spans="1:15">
      <c r="A1041" s="347">
        <f t="shared" si="16"/>
        <v>1037</v>
      </c>
      <c r="B1041" s="348"/>
      <c r="C1041" s="419"/>
      <c r="D1041" s="349"/>
      <c r="E1041" s="349"/>
      <c r="F1041" s="350"/>
      <c r="G1041" s="351"/>
      <c r="H1041" s="352"/>
      <c r="I1041" s="352"/>
      <c r="J1041" s="382"/>
      <c r="K1041" s="353"/>
      <c r="L1041" s="353"/>
      <c r="M1041" s="382"/>
      <c r="N1041" s="353"/>
      <c r="O1041" s="374"/>
    </row>
    <row r="1042" spans="1:15">
      <c r="A1042" s="347">
        <f t="shared" si="16"/>
        <v>1038</v>
      </c>
      <c r="B1042" s="354"/>
      <c r="C1042" s="420"/>
      <c r="D1042" s="355"/>
      <c r="E1042" s="355"/>
      <c r="F1042" s="356"/>
      <c r="G1042" s="357"/>
      <c r="H1042" s="358"/>
      <c r="I1042" s="358"/>
      <c r="J1042" s="383"/>
      <c r="K1042" s="359"/>
      <c r="L1042" s="359"/>
      <c r="M1042" s="383"/>
      <c r="N1042" s="359"/>
      <c r="O1042" s="375"/>
    </row>
    <row r="1043" spans="1:15">
      <c r="A1043" s="346">
        <f t="shared" si="16"/>
        <v>1039</v>
      </c>
      <c r="B1043" s="360"/>
      <c r="C1043" s="421"/>
      <c r="D1043" s="361"/>
      <c r="E1043" s="361"/>
      <c r="F1043" s="362"/>
      <c r="G1043" s="363"/>
      <c r="H1043" s="364"/>
      <c r="I1043" s="364"/>
      <c r="J1043" s="384"/>
      <c r="K1043" s="365"/>
      <c r="L1043" s="365"/>
      <c r="M1043" s="384"/>
      <c r="N1043" s="365"/>
      <c r="O1043" s="376"/>
    </row>
    <row r="1044" spans="1:15">
      <c r="A1044" s="346">
        <f t="shared" si="16"/>
        <v>1040</v>
      </c>
      <c r="B1044" s="366"/>
      <c r="C1044" s="422"/>
      <c r="D1044" s="367"/>
      <c r="E1044" s="367"/>
      <c r="F1044" s="368"/>
      <c r="G1044" s="369"/>
      <c r="H1044" s="370"/>
      <c r="I1044" s="370"/>
      <c r="J1044" s="385"/>
      <c r="K1044" s="371"/>
      <c r="L1044" s="371"/>
      <c r="M1044" s="385"/>
      <c r="N1044" s="371"/>
      <c r="O1044" s="377"/>
    </row>
    <row r="1045" spans="1:15">
      <c r="A1045" s="347">
        <f t="shared" si="16"/>
        <v>1041</v>
      </c>
      <c r="B1045" s="348"/>
      <c r="C1045" s="419"/>
      <c r="D1045" s="349"/>
      <c r="E1045" s="349"/>
      <c r="F1045" s="350"/>
      <c r="G1045" s="351"/>
      <c r="H1045" s="352"/>
      <c r="I1045" s="352"/>
      <c r="J1045" s="382"/>
      <c r="K1045" s="353"/>
      <c r="L1045" s="353"/>
      <c r="M1045" s="382"/>
      <c r="N1045" s="353"/>
      <c r="O1045" s="374"/>
    </row>
    <row r="1046" spans="1:15">
      <c r="A1046" s="347">
        <f t="shared" si="16"/>
        <v>1042</v>
      </c>
      <c r="B1046" s="354"/>
      <c r="C1046" s="420"/>
      <c r="D1046" s="355"/>
      <c r="E1046" s="355"/>
      <c r="F1046" s="356"/>
      <c r="G1046" s="357"/>
      <c r="H1046" s="358"/>
      <c r="I1046" s="358"/>
      <c r="J1046" s="383"/>
      <c r="K1046" s="359"/>
      <c r="L1046" s="359"/>
      <c r="M1046" s="383"/>
      <c r="N1046" s="359"/>
      <c r="O1046" s="375"/>
    </row>
    <row r="1047" spans="1:15">
      <c r="A1047" s="346">
        <f t="shared" si="16"/>
        <v>1043</v>
      </c>
      <c r="B1047" s="360"/>
      <c r="C1047" s="421"/>
      <c r="D1047" s="361"/>
      <c r="E1047" s="361"/>
      <c r="F1047" s="362"/>
      <c r="G1047" s="363"/>
      <c r="H1047" s="364"/>
      <c r="I1047" s="364"/>
      <c r="J1047" s="384"/>
      <c r="K1047" s="365"/>
      <c r="L1047" s="365"/>
      <c r="M1047" s="384"/>
      <c r="N1047" s="365"/>
      <c r="O1047" s="376"/>
    </row>
    <row r="1048" spans="1:15">
      <c r="A1048" s="346">
        <f t="shared" si="16"/>
        <v>1044</v>
      </c>
      <c r="B1048" s="366"/>
      <c r="C1048" s="422"/>
      <c r="D1048" s="367"/>
      <c r="E1048" s="367"/>
      <c r="F1048" s="368"/>
      <c r="G1048" s="369"/>
      <c r="H1048" s="370"/>
      <c r="I1048" s="370"/>
      <c r="J1048" s="385"/>
      <c r="K1048" s="371"/>
      <c r="L1048" s="371"/>
      <c r="M1048" s="385"/>
      <c r="N1048" s="371"/>
      <c r="O1048" s="377"/>
    </row>
    <row r="1049" spans="1:15">
      <c r="A1049" s="347">
        <f t="shared" si="16"/>
        <v>1045</v>
      </c>
      <c r="B1049" s="348"/>
      <c r="C1049" s="419"/>
      <c r="D1049" s="349"/>
      <c r="E1049" s="349"/>
      <c r="F1049" s="350"/>
      <c r="G1049" s="351"/>
      <c r="H1049" s="352"/>
      <c r="I1049" s="352"/>
      <c r="J1049" s="382"/>
      <c r="K1049" s="353"/>
      <c r="L1049" s="353"/>
      <c r="M1049" s="382"/>
      <c r="N1049" s="353"/>
      <c r="O1049" s="374"/>
    </row>
    <row r="1050" spans="1:15">
      <c r="A1050" s="347">
        <f t="shared" si="16"/>
        <v>1046</v>
      </c>
      <c r="B1050" s="354"/>
      <c r="C1050" s="420"/>
      <c r="D1050" s="355"/>
      <c r="E1050" s="355"/>
      <c r="F1050" s="356"/>
      <c r="G1050" s="357"/>
      <c r="H1050" s="358"/>
      <c r="I1050" s="358"/>
      <c r="J1050" s="383"/>
      <c r="K1050" s="359"/>
      <c r="L1050" s="359"/>
      <c r="M1050" s="383"/>
      <c r="N1050" s="359"/>
      <c r="O1050" s="375"/>
    </row>
    <row r="1051" spans="1:15">
      <c r="A1051" s="346">
        <f t="shared" si="16"/>
        <v>1047</v>
      </c>
      <c r="B1051" s="360"/>
      <c r="C1051" s="421"/>
      <c r="D1051" s="361"/>
      <c r="E1051" s="361"/>
      <c r="F1051" s="362"/>
      <c r="G1051" s="363"/>
      <c r="H1051" s="364"/>
      <c r="I1051" s="364"/>
      <c r="J1051" s="384"/>
      <c r="K1051" s="365"/>
      <c r="L1051" s="365"/>
      <c r="M1051" s="384"/>
      <c r="N1051" s="365"/>
      <c r="O1051" s="376"/>
    </row>
    <row r="1052" spans="1:15">
      <c r="A1052" s="346">
        <f t="shared" si="16"/>
        <v>1048</v>
      </c>
      <c r="B1052" s="366"/>
      <c r="C1052" s="422"/>
      <c r="D1052" s="367"/>
      <c r="E1052" s="367"/>
      <c r="F1052" s="368"/>
      <c r="G1052" s="369"/>
      <c r="H1052" s="370"/>
      <c r="I1052" s="370"/>
      <c r="J1052" s="385"/>
      <c r="K1052" s="371"/>
      <c r="L1052" s="371"/>
      <c r="M1052" s="385"/>
      <c r="N1052" s="371"/>
      <c r="O1052" s="377"/>
    </row>
    <row r="1053" spans="1:15">
      <c r="A1053" s="347">
        <f t="shared" si="16"/>
        <v>1049</v>
      </c>
      <c r="B1053" s="348"/>
      <c r="C1053" s="419"/>
      <c r="D1053" s="349"/>
      <c r="E1053" s="349"/>
      <c r="F1053" s="350"/>
      <c r="G1053" s="351"/>
      <c r="H1053" s="352"/>
      <c r="I1053" s="352"/>
      <c r="J1053" s="382"/>
      <c r="K1053" s="353"/>
      <c r="L1053" s="353"/>
      <c r="M1053" s="382"/>
      <c r="N1053" s="353"/>
      <c r="O1053" s="374"/>
    </row>
    <row r="1054" spans="1:15">
      <c r="A1054" s="347">
        <f t="shared" si="16"/>
        <v>1050</v>
      </c>
      <c r="B1054" s="354"/>
      <c r="C1054" s="420"/>
      <c r="D1054" s="355"/>
      <c r="E1054" s="355"/>
      <c r="F1054" s="356"/>
      <c r="G1054" s="357"/>
      <c r="H1054" s="358"/>
      <c r="I1054" s="358"/>
      <c r="J1054" s="383"/>
      <c r="K1054" s="359"/>
      <c r="L1054" s="359"/>
      <c r="M1054" s="383"/>
      <c r="N1054" s="359"/>
      <c r="O1054" s="375"/>
    </row>
    <row r="1055" spans="1:15">
      <c r="A1055" s="346">
        <f t="shared" si="16"/>
        <v>1051</v>
      </c>
      <c r="B1055" s="360"/>
      <c r="C1055" s="421"/>
      <c r="D1055" s="361"/>
      <c r="E1055" s="361"/>
      <c r="F1055" s="362"/>
      <c r="G1055" s="363"/>
      <c r="H1055" s="364"/>
      <c r="I1055" s="364"/>
      <c r="J1055" s="384"/>
      <c r="K1055" s="365"/>
      <c r="L1055" s="365"/>
      <c r="M1055" s="384"/>
      <c r="N1055" s="365"/>
      <c r="O1055" s="376"/>
    </row>
    <row r="1056" spans="1:15">
      <c r="A1056" s="346">
        <f t="shared" si="16"/>
        <v>1052</v>
      </c>
      <c r="B1056" s="366"/>
      <c r="C1056" s="422"/>
      <c r="D1056" s="367"/>
      <c r="E1056" s="367"/>
      <c r="F1056" s="368"/>
      <c r="G1056" s="369"/>
      <c r="H1056" s="370"/>
      <c r="I1056" s="370"/>
      <c r="J1056" s="385"/>
      <c r="K1056" s="371"/>
      <c r="L1056" s="371"/>
      <c r="M1056" s="385"/>
      <c r="N1056" s="371"/>
      <c r="O1056" s="377"/>
    </row>
    <row r="1057" spans="1:15">
      <c r="A1057" s="347">
        <f t="shared" si="16"/>
        <v>1053</v>
      </c>
      <c r="B1057" s="348"/>
      <c r="C1057" s="419"/>
      <c r="D1057" s="349"/>
      <c r="E1057" s="349"/>
      <c r="F1057" s="350"/>
      <c r="G1057" s="351"/>
      <c r="H1057" s="352"/>
      <c r="I1057" s="352"/>
      <c r="J1057" s="382"/>
      <c r="K1057" s="353"/>
      <c r="L1057" s="353"/>
      <c r="M1057" s="382"/>
      <c r="N1057" s="353"/>
      <c r="O1057" s="374"/>
    </row>
    <row r="1058" spans="1:15">
      <c r="A1058" s="347">
        <f t="shared" si="16"/>
        <v>1054</v>
      </c>
      <c r="B1058" s="354"/>
      <c r="C1058" s="420"/>
      <c r="D1058" s="355"/>
      <c r="E1058" s="355"/>
      <c r="F1058" s="356"/>
      <c r="G1058" s="357"/>
      <c r="H1058" s="358"/>
      <c r="I1058" s="358"/>
      <c r="J1058" s="383"/>
      <c r="K1058" s="359"/>
      <c r="L1058" s="359"/>
      <c r="M1058" s="383"/>
      <c r="N1058" s="359"/>
      <c r="O1058" s="375"/>
    </row>
    <row r="1059" spans="1:15">
      <c r="A1059" s="346">
        <f t="shared" si="16"/>
        <v>1055</v>
      </c>
      <c r="B1059" s="360"/>
      <c r="C1059" s="421"/>
      <c r="D1059" s="361"/>
      <c r="E1059" s="361"/>
      <c r="F1059" s="362"/>
      <c r="G1059" s="363"/>
      <c r="H1059" s="364"/>
      <c r="I1059" s="364"/>
      <c r="J1059" s="384"/>
      <c r="K1059" s="365"/>
      <c r="L1059" s="365"/>
      <c r="M1059" s="384"/>
      <c r="N1059" s="365"/>
      <c r="O1059" s="376"/>
    </row>
    <row r="1060" spans="1:15">
      <c r="A1060" s="346">
        <f t="shared" si="16"/>
        <v>1056</v>
      </c>
      <c r="B1060" s="366"/>
      <c r="C1060" s="422"/>
      <c r="D1060" s="367"/>
      <c r="E1060" s="367"/>
      <c r="F1060" s="368"/>
      <c r="G1060" s="369"/>
      <c r="H1060" s="370"/>
      <c r="I1060" s="370"/>
      <c r="J1060" s="385"/>
      <c r="K1060" s="371"/>
      <c r="L1060" s="371"/>
      <c r="M1060" s="385"/>
      <c r="N1060" s="371"/>
      <c r="O1060" s="377"/>
    </row>
    <row r="1061" spans="1:15">
      <c r="A1061" s="347">
        <f t="shared" si="16"/>
        <v>1057</v>
      </c>
      <c r="B1061" s="348"/>
      <c r="C1061" s="419"/>
      <c r="D1061" s="349"/>
      <c r="E1061" s="349"/>
      <c r="F1061" s="350"/>
      <c r="G1061" s="351"/>
      <c r="H1061" s="352"/>
      <c r="I1061" s="352"/>
      <c r="J1061" s="382"/>
      <c r="K1061" s="353"/>
      <c r="L1061" s="353"/>
      <c r="M1061" s="382"/>
      <c r="N1061" s="353"/>
      <c r="O1061" s="374"/>
    </row>
    <row r="1062" spans="1:15">
      <c r="A1062" s="347">
        <f t="shared" si="16"/>
        <v>1058</v>
      </c>
      <c r="B1062" s="354"/>
      <c r="C1062" s="420"/>
      <c r="D1062" s="355"/>
      <c r="E1062" s="355"/>
      <c r="F1062" s="356"/>
      <c r="G1062" s="357"/>
      <c r="H1062" s="358"/>
      <c r="I1062" s="358"/>
      <c r="J1062" s="383"/>
      <c r="K1062" s="359"/>
      <c r="L1062" s="359"/>
      <c r="M1062" s="383"/>
      <c r="N1062" s="359"/>
      <c r="O1062" s="375"/>
    </row>
    <row r="1063" spans="1:15">
      <c r="A1063" s="346">
        <f t="shared" si="16"/>
        <v>1059</v>
      </c>
      <c r="B1063" s="360"/>
      <c r="C1063" s="421"/>
      <c r="D1063" s="361"/>
      <c r="E1063" s="361"/>
      <c r="F1063" s="362"/>
      <c r="G1063" s="363"/>
      <c r="H1063" s="364"/>
      <c r="I1063" s="364"/>
      <c r="J1063" s="384"/>
      <c r="K1063" s="365"/>
      <c r="L1063" s="365"/>
      <c r="M1063" s="384"/>
      <c r="N1063" s="365"/>
      <c r="O1063" s="376"/>
    </row>
    <row r="1064" spans="1:15">
      <c r="A1064" s="346">
        <f t="shared" si="16"/>
        <v>1060</v>
      </c>
      <c r="B1064" s="366"/>
      <c r="C1064" s="422"/>
      <c r="D1064" s="367"/>
      <c r="E1064" s="367"/>
      <c r="F1064" s="368"/>
      <c r="G1064" s="369"/>
      <c r="H1064" s="370"/>
      <c r="I1064" s="370"/>
      <c r="J1064" s="385"/>
      <c r="K1064" s="371"/>
      <c r="L1064" s="371"/>
      <c r="M1064" s="385"/>
      <c r="N1064" s="371"/>
      <c r="O1064" s="377"/>
    </row>
    <row r="1065" spans="1:15">
      <c r="A1065" s="347">
        <f t="shared" si="16"/>
        <v>1061</v>
      </c>
      <c r="B1065" s="348"/>
      <c r="C1065" s="419"/>
      <c r="D1065" s="349"/>
      <c r="E1065" s="349"/>
      <c r="F1065" s="350"/>
      <c r="G1065" s="351"/>
      <c r="H1065" s="352"/>
      <c r="I1065" s="352"/>
      <c r="J1065" s="382"/>
      <c r="K1065" s="353"/>
      <c r="L1065" s="353"/>
      <c r="M1065" s="382"/>
      <c r="N1065" s="353"/>
      <c r="O1065" s="374"/>
    </row>
    <row r="1066" spans="1:15">
      <c r="A1066" s="347">
        <f t="shared" si="16"/>
        <v>1062</v>
      </c>
      <c r="B1066" s="354"/>
      <c r="C1066" s="420"/>
      <c r="D1066" s="355"/>
      <c r="E1066" s="355"/>
      <c r="F1066" s="356"/>
      <c r="G1066" s="357"/>
      <c r="H1066" s="358"/>
      <c r="I1066" s="358"/>
      <c r="J1066" s="383"/>
      <c r="K1066" s="359"/>
      <c r="L1066" s="359"/>
      <c r="M1066" s="383"/>
      <c r="N1066" s="359"/>
      <c r="O1066" s="375"/>
    </row>
    <row r="1067" spans="1:15">
      <c r="A1067" s="346">
        <f t="shared" si="16"/>
        <v>1063</v>
      </c>
      <c r="B1067" s="360"/>
      <c r="C1067" s="421"/>
      <c r="D1067" s="361"/>
      <c r="E1067" s="361"/>
      <c r="F1067" s="362"/>
      <c r="G1067" s="363"/>
      <c r="H1067" s="364"/>
      <c r="I1067" s="364"/>
      <c r="J1067" s="384"/>
      <c r="K1067" s="365"/>
      <c r="L1067" s="365"/>
      <c r="M1067" s="384"/>
      <c r="N1067" s="365"/>
      <c r="O1067" s="376"/>
    </row>
    <row r="1068" spans="1:15">
      <c r="A1068" s="346">
        <f t="shared" si="16"/>
        <v>1064</v>
      </c>
      <c r="B1068" s="366"/>
      <c r="C1068" s="422"/>
      <c r="D1068" s="367"/>
      <c r="E1068" s="367"/>
      <c r="F1068" s="368"/>
      <c r="G1068" s="369"/>
      <c r="H1068" s="370"/>
      <c r="I1068" s="370"/>
      <c r="J1068" s="385"/>
      <c r="K1068" s="371"/>
      <c r="L1068" s="371"/>
      <c r="M1068" s="385"/>
      <c r="N1068" s="371"/>
      <c r="O1068" s="377"/>
    </row>
    <row r="1069" spans="1:15">
      <c r="A1069" s="347">
        <f t="shared" si="16"/>
        <v>1065</v>
      </c>
      <c r="B1069" s="348"/>
      <c r="C1069" s="419"/>
      <c r="D1069" s="349"/>
      <c r="E1069" s="349"/>
      <c r="F1069" s="350"/>
      <c r="G1069" s="351"/>
      <c r="H1069" s="352"/>
      <c r="I1069" s="352"/>
      <c r="J1069" s="382"/>
      <c r="K1069" s="353"/>
      <c r="L1069" s="353"/>
      <c r="M1069" s="382"/>
      <c r="N1069" s="353"/>
      <c r="O1069" s="374"/>
    </row>
    <row r="1070" spans="1:15">
      <c r="A1070" s="347">
        <f t="shared" si="16"/>
        <v>1066</v>
      </c>
      <c r="B1070" s="354"/>
      <c r="C1070" s="420"/>
      <c r="D1070" s="355"/>
      <c r="E1070" s="355"/>
      <c r="F1070" s="356"/>
      <c r="G1070" s="357"/>
      <c r="H1070" s="358"/>
      <c r="I1070" s="358"/>
      <c r="J1070" s="383"/>
      <c r="K1070" s="359"/>
      <c r="L1070" s="359"/>
      <c r="M1070" s="383"/>
      <c r="N1070" s="359"/>
      <c r="O1070" s="375"/>
    </row>
    <row r="1071" spans="1:15">
      <c r="A1071" s="346">
        <f t="shared" si="16"/>
        <v>1067</v>
      </c>
      <c r="B1071" s="360"/>
      <c r="C1071" s="421"/>
      <c r="D1071" s="361"/>
      <c r="E1071" s="361"/>
      <c r="F1071" s="362"/>
      <c r="G1071" s="363"/>
      <c r="H1071" s="364"/>
      <c r="I1071" s="364"/>
      <c r="J1071" s="384"/>
      <c r="K1071" s="365"/>
      <c r="L1071" s="365"/>
      <c r="M1071" s="384"/>
      <c r="N1071" s="365"/>
      <c r="O1071" s="376"/>
    </row>
    <row r="1072" spans="1:15">
      <c r="A1072" s="346">
        <f t="shared" si="16"/>
        <v>1068</v>
      </c>
      <c r="B1072" s="366"/>
      <c r="C1072" s="422"/>
      <c r="D1072" s="367"/>
      <c r="E1072" s="367"/>
      <c r="F1072" s="368"/>
      <c r="G1072" s="369"/>
      <c r="H1072" s="370"/>
      <c r="I1072" s="370"/>
      <c r="J1072" s="385"/>
      <c r="K1072" s="371"/>
      <c r="L1072" s="371"/>
      <c r="M1072" s="385"/>
      <c r="N1072" s="371"/>
      <c r="O1072" s="377"/>
    </row>
    <row r="1073" spans="1:15">
      <c r="A1073" s="347">
        <f t="shared" si="16"/>
        <v>1069</v>
      </c>
      <c r="B1073" s="348"/>
      <c r="C1073" s="419"/>
      <c r="D1073" s="349"/>
      <c r="E1073" s="349"/>
      <c r="F1073" s="350"/>
      <c r="G1073" s="351"/>
      <c r="H1073" s="352"/>
      <c r="I1073" s="352"/>
      <c r="J1073" s="382"/>
      <c r="K1073" s="353"/>
      <c r="L1073" s="353"/>
      <c r="M1073" s="382"/>
      <c r="N1073" s="353"/>
      <c r="O1073" s="374"/>
    </row>
    <row r="1074" spans="1:15">
      <c r="A1074" s="347">
        <f t="shared" si="16"/>
        <v>1070</v>
      </c>
      <c r="B1074" s="354"/>
      <c r="C1074" s="420"/>
      <c r="D1074" s="355"/>
      <c r="E1074" s="355"/>
      <c r="F1074" s="356"/>
      <c r="G1074" s="357"/>
      <c r="H1074" s="358"/>
      <c r="I1074" s="358"/>
      <c r="J1074" s="383"/>
      <c r="K1074" s="359"/>
      <c r="L1074" s="359"/>
      <c r="M1074" s="383"/>
      <c r="N1074" s="359"/>
      <c r="O1074" s="375"/>
    </row>
    <row r="1075" spans="1:15">
      <c r="A1075" s="346">
        <f t="shared" si="16"/>
        <v>1071</v>
      </c>
      <c r="B1075" s="360"/>
      <c r="C1075" s="421"/>
      <c r="D1075" s="361"/>
      <c r="E1075" s="361"/>
      <c r="F1075" s="362"/>
      <c r="G1075" s="363"/>
      <c r="H1075" s="364"/>
      <c r="I1075" s="364"/>
      <c r="J1075" s="384"/>
      <c r="K1075" s="365"/>
      <c r="L1075" s="365"/>
      <c r="M1075" s="384"/>
      <c r="N1075" s="365"/>
      <c r="O1075" s="376"/>
    </row>
    <row r="1076" spans="1:15">
      <c r="A1076" s="346">
        <f t="shared" si="16"/>
        <v>1072</v>
      </c>
      <c r="B1076" s="366"/>
      <c r="C1076" s="422"/>
      <c r="D1076" s="367"/>
      <c r="E1076" s="367"/>
      <c r="F1076" s="368"/>
      <c r="G1076" s="369"/>
      <c r="H1076" s="370"/>
      <c r="I1076" s="370"/>
      <c r="J1076" s="385"/>
      <c r="K1076" s="371"/>
      <c r="L1076" s="371"/>
      <c r="M1076" s="385"/>
      <c r="N1076" s="371"/>
      <c r="O1076" s="377"/>
    </row>
    <row r="1077" spans="1:15">
      <c r="A1077" s="347">
        <f t="shared" si="16"/>
        <v>1073</v>
      </c>
      <c r="B1077" s="348"/>
      <c r="C1077" s="419"/>
      <c r="D1077" s="349"/>
      <c r="E1077" s="349"/>
      <c r="F1077" s="350"/>
      <c r="G1077" s="351"/>
      <c r="H1077" s="352"/>
      <c r="I1077" s="352"/>
      <c r="J1077" s="382"/>
      <c r="K1077" s="353"/>
      <c r="L1077" s="353"/>
      <c r="M1077" s="382"/>
      <c r="N1077" s="353"/>
      <c r="O1077" s="374"/>
    </row>
    <row r="1078" spans="1:15">
      <c r="A1078" s="347">
        <f t="shared" si="16"/>
        <v>1074</v>
      </c>
      <c r="B1078" s="354"/>
      <c r="C1078" s="420"/>
      <c r="D1078" s="355"/>
      <c r="E1078" s="355"/>
      <c r="F1078" s="356"/>
      <c r="G1078" s="357"/>
      <c r="H1078" s="358"/>
      <c r="I1078" s="358"/>
      <c r="J1078" s="383"/>
      <c r="K1078" s="359"/>
      <c r="L1078" s="359"/>
      <c r="M1078" s="383"/>
      <c r="N1078" s="359"/>
      <c r="O1078" s="375"/>
    </row>
    <row r="1079" spans="1:15">
      <c r="A1079" s="346">
        <f t="shared" si="16"/>
        <v>1075</v>
      </c>
      <c r="B1079" s="360"/>
      <c r="C1079" s="421"/>
      <c r="D1079" s="361"/>
      <c r="E1079" s="361"/>
      <c r="F1079" s="362"/>
      <c r="G1079" s="363"/>
      <c r="H1079" s="364"/>
      <c r="I1079" s="364"/>
      <c r="J1079" s="384"/>
      <c r="K1079" s="365"/>
      <c r="L1079" s="365"/>
      <c r="M1079" s="384"/>
      <c r="N1079" s="365"/>
      <c r="O1079" s="376"/>
    </row>
    <row r="1080" spans="1:15">
      <c r="A1080" s="346">
        <f t="shared" si="16"/>
        <v>1076</v>
      </c>
      <c r="B1080" s="366"/>
      <c r="C1080" s="422"/>
      <c r="D1080" s="367"/>
      <c r="E1080" s="367"/>
      <c r="F1080" s="368"/>
      <c r="G1080" s="369"/>
      <c r="H1080" s="370"/>
      <c r="I1080" s="370"/>
      <c r="J1080" s="385"/>
      <c r="K1080" s="371"/>
      <c r="L1080" s="371"/>
      <c r="M1080" s="385"/>
      <c r="N1080" s="371"/>
      <c r="O1080" s="377"/>
    </row>
    <row r="1081" spans="1:15">
      <c r="A1081" s="347">
        <f t="shared" si="16"/>
        <v>1077</v>
      </c>
      <c r="B1081" s="348"/>
      <c r="C1081" s="419"/>
      <c r="D1081" s="349"/>
      <c r="E1081" s="349"/>
      <c r="F1081" s="350"/>
      <c r="G1081" s="351"/>
      <c r="H1081" s="352"/>
      <c r="I1081" s="352"/>
      <c r="J1081" s="382"/>
      <c r="K1081" s="353"/>
      <c r="L1081" s="353"/>
      <c r="M1081" s="382"/>
      <c r="N1081" s="353"/>
      <c r="O1081" s="374"/>
    </row>
    <row r="1082" spans="1:15">
      <c r="A1082" s="347">
        <f t="shared" si="16"/>
        <v>1078</v>
      </c>
      <c r="B1082" s="354"/>
      <c r="C1082" s="420"/>
      <c r="D1082" s="355"/>
      <c r="E1082" s="355"/>
      <c r="F1082" s="356"/>
      <c r="G1082" s="357"/>
      <c r="H1082" s="358"/>
      <c r="I1082" s="358"/>
      <c r="J1082" s="383"/>
      <c r="K1082" s="359"/>
      <c r="L1082" s="359"/>
      <c r="M1082" s="383"/>
      <c r="N1082" s="359"/>
      <c r="O1082" s="375"/>
    </row>
    <row r="1083" spans="1:15">
      <c r="A1083" s="346">
        <f t="shared" si="16"/>
        <v>1079</v>
      </c>
      <c r="B1083" s="360"/>
      <c r="C1083" s="421"/>
      <c r="D1083" s="361"/>
      <c r="E1083" s="361"/>
      <c r="F1083" s="362"/>
      <c r="G1083" s="363"/>
      <c r="H1083" s="364"/>
      <c r="I1083" s="364"/>
      <c r="J1083" s="384"/>
      <c r="K1083" s="365"/>
      <c r="L1083" s="365"/>
      <c r="M1083" s="384"/>
      <c r="N1083" s="365"/>
      <c r="O1083" s="376"/>
    </row>
    <row r="1084" spans="1:15">
      <c r="A1084" s="346">
        <f t="shared" si="16"/>
        <v>1080</v>
      </c>
      <c r="B1084" s="366"/>
      <c r="C1084" s="422"/>
      <c r="D1084" s="367"/>
      <c r="E1084" s="367"/>
      <c r="F1084" s="368"/>
      <c r="G1084" s="369"/>
      <c r="H1084" s="370"/>
      <c r="I1084" s="370"/>
      <c r="J1084" s="385"/>
      <c r="K1084" s="371"/>
      <c r="L1084" s="371"/>
      <c r="M1084" s="385"/>
      <c r="N1084" s="371"/>
      <c r="O1084" s="377"/>
    </row>
    <row r="1085" spans="1:15">
      <c r="A1085" s="347">
        <f t="shared" si="16"/>
        <v>1081</v>
      </c>
      <c r="B1085" s="348"/>
      <c r="C1085" s="419"/>
      <c r="D1085" s="349"/>
      <c r="E1085" s="349"/>
      <c r="F1085" s="350"/>
      <c r="G1085" s="351"/>
      <c r="H1085" s="352"/>
      <c r="I1085" s="352"/>
      <c r="J1085" s="382"/>
      <c r="K1085" s="353"/>
      <c r="L1085" s="353"/>
      <c r="M1085" s="382"/>
      <c r="N1085" s="353"/>
      <c r="O1085" s="374"/>
    </row>
    <row r="1086" spans="1:15">
      <c r="A1086" s="347">
        <f t="shared" si="16"/>
        <v>1082</v>
      </c>
      <c r="B1086" s="354"/>
      <c r="C1086" s="420"/>
      <c r="D1086" s="355"/>
      <c r="E1086" s="355"/>
      <c r="F1086" s="356"/>
      <c r="G1086" s="357"/>
      <c r="H1086" s="358"/>
      <c r="I1086" s="358"/>
      <c r="J1086" s="383"/>
      <c r="K1086" s="359"/>
      <c r="L1086" s="359"/>
      <c r="M1086" s="383"/>
      <c r="N1086" s="359"/>
      <c r="O1086" s="375"/>
    </row>
    <row r="1087" spans="1:15">
      <c r="A1087" s="346">
        <f t="shared" si="16"/>
        <v>1083</v>
      </c>
      <c r="B1087" s="360"/>
      <c r="C1087" s="421"/>
      <c r="D1087" s="361"/>
      <c r="E1087" s="361"/>
      <c r="F1087" s="362"/>
      <c r="G1087" s="363"/>
      <c r="H1087" s="364"/>
      <c r="I1087" s="364"/>
      <c r="J1087" s="384"/>
      <c r="K1087" s="365"/>
      <c r="L1087" s="365"/>
      <c r="M1087" s="384"/>
      <c r="N1087" s="365"/>
      <c r="O1087" s="376"/>
    </row>
    <row r="1088" spans="1:15">
      <c r="A1088" s="346">
        <f t="shared" si="16"/>
        <v>1084</v>
      </c>
      <c r="B1088" s="366"/>
      <c r="C1088" s="422"/>
      <c r="D1088" s="367"/>
      <c r="E1088" s="367"/>
      <c r="F1088" s="368"/>
      <c r="G1088" s="369"/>
      <c r="H1088" s="370"/>
      <c r="I1088" s="370"/>
      <c r="J1088" s="385"/>
      <c r="K1088" s="371"/>
      <c r="L1088" s="371"/>
      <c r="M1088" s="385"/>
      <c r="N1088" s="371"/>
      <c r="O1088" s="377"/>
    </row>
    <row r="1089" spans="1:15">
      <c r="A1089" s="347">
        <f t="shared" si="16"/>
        <v>1085</v>
      </c>
      <c r="B1089" s="348"/>
      <c r="C1089" s="419"/>
      <c r="D1089" s="349"/>
      <c r="E1089" s="349"/>
      <c r="F1089" s="350"/>
      <c r="G1089" s="351"/>
      <c r="H1089" s="352"/>
      <c r="I1089" s="352"/>
      <c r="J1089" s="382"/>
      <c r="K1089" s="353"/>
      <c r="L1089" s="353"/>
      <c r="M1089" s="382"/>
      <c r="N1089" s="353"/>
      <c r="O1089" s="374"/>
    </row>
    <row r="1090" spans="1:15">
      <c r="A1090" s="347">
        <f t="shared" si="16"/>
        <v>1086</v>
      </c>
      <c r="B1090" s="354"/>
      <c r="C1090" s="420"/>
      <c r="D1090" s="355"/>
      <c r="E1090" s="355"/>
      <c r="F1090" s="356"/>
      <c r="G1090" s="357"/>
      <c r="H1090" s="358"/>
      <c r="I1090" s="358"/>
      <c r="J1090" s="383"/>
      <c r="K1090" s="359"/>
      <c r="L1090" s="359"/>
      <c r="M1090" s="383"/>
      <c r="N1090" s="359"/>
      <c r="O1090" s="375"/>
    </row>
    <row r="1091" spans="1:15">
      <c r="A1091" s="346">
        <f t="shared" si="16"/>
        <v>1087</v>
      </c>
      <c r="B1091" s="360"/>
      <c r="C1091" s="421"/>
      <c r="D1091" s="361"/>
      <c r="E1091" s="361"/>
      <c r="F1091" s="362"/>
      <c r="G1091" s="363"/>
      <c r="H1091" s="364"/>
      <c r="I1091" s="364"/>
      <c r="J1091" s="384"/>
      <c r="K1091" s="365"/>
      <c r="L1091" s="365"/>
      <c r="M1091" s="384"/>
      <c r="N1091" s="365"/>
      <c r="O1091" s="376"/>
    </row>
    <row r="1092" spans="1:15">
      <c r="A1092" s="346">
        <f t="shared" si="16"/>
        <v>1088</v>
      </c>
      <c r="B1092" s="366"/>
      <c r="C1092" s="422"/>
      <c r="D1092" s="367"/>
      <c r="E1092" s="367"/>
      <c r="F1092" s="368"/>
      <c r="G1092" s="369"/>
      <c r="H1092" s="370"/>
      <c r="I1092" s="370"/>
      <c r="J1092" s="385"/>
      <c r="K1092" s="371"/>
      <c r="L1092" s="371"/>
      <c r="M1092" s="385"/>
      <c r="N1092" s="371"/>
      <c r="O1092" s="377"/>
    </row>
    <row r="1093" spans="1:15">
      <c r="A1093" s="347">
        <f t="shared" si="16"/>
        <v>1089</v>
      </c>
      <c r="B1093" s="348"/>
      <c r="C1093" s="419"/>
      <c r="D1093" s="349"/>
      <c r="E1093" s="349"/>
      <c r="F1093" s="350"/>
      <c r="G1093" s="351"/>
      <c r="H1093" s="352"/>
      <c r="I1093" s="352"/>
      <c r="J1093" s="382"/>
      <c r="K1093" s="353"/>
      <c r="L1093" s="353"/>
      <c r="M1093" s="382"/>
      <c r="N1093" s="353"/>
      <c r="O1093" s="374"/>
    </row>
    <row r="1094" spans="1:15">
      <c r="A1094" s="347">
        <f t="shared" si="16"/>
        <v>1090</v>
      </c>
      <c r="B1094" s="354"/>
      <c r="C1094" s="420"/>
      <c r="D1094" s="355"/>
      <c r="E1094" s="355"/>
      <c r="F1094" s="356"/>
      <c r="G1094" s="357"/>
      <c r="H1094" s="358"/>
      <c r="I1094" s="358"/>
      <c r="J1094" s="383"/>
      <c r="K1094" s="359"/>
      <c r="L1094" s="359"/>
      <c r="M1094" s="383"/>
      <c r="N1094" s="359"/>
      <c r="O1094" s="375"/>
    </row>
    <row r="1095" spans="1:15">
      <c r="A1095" s="346">
        <f t="shared" si="16"/>
        <v>1091</v>
      </c>
      <c r="B1095" s="360"/>
      <c r="C1095" s="421"/>
      <c r="D1095" s="361"/>
      <c r="E1095" s="361"/>
      <c r="F1095" s="362"/>
      <c r="G1095" s="363"/>
      <c r="H1095" s="364"/>
      <c r="I1095" s="364"/>
      <c r="J1095" s="384"/>
      <c r="K1095" s="365"/>
      <c r="L1095" s="365"/>
      <c r="M1095" s="384"/>
      <c r="N1095" s="365"/>
      <c r="O1095" s="376"/>
    </row>
    <row r="1096" spans="1:15">
      <c r="A1096" s="346">
        <f t="shared" ref="A1096:A1159" si="17">A1095+1</f>
        <v>1092</v>
      </c>
      <c r="B1096" s="366"/>
      <c r="C1096" s="422"/>
      <c r="D1096" s="367"/>
      <c r="E1096" s="367"/>
      <c r="F1096" s="368"/>
      <c r="G1096" s="369"/>
      <c r="H1096" s="370"/>
      <c r="I1096" s="370"/>
      <c r="J1096" s="385"/>
      <c r="K1096" s="371"/>
      <c r="L1096" s="371"/>
      <c r="M1096" s="385"/>
      <c r="N1096" s="371"/>
      <c r="O1096" s="377"/>
    </row>
    <row r="1097" spans="1:15">
      <c r="A1097" s="347">
        <f t="shared" si="17"/>
        <v>1093</v>
      </c>
      <c r="B1097" s="348"/>
      <c r="C1097" s="419"/>
      <c r="D1097" s="349"/>
      <c r="E1097" s="349"/>
      <c r="F1097" s="350"/>
      <c r="G1097" s="351"/>
      <c r="H1097" s="352"/>
      <c r="I1097" s="352"/>
      <c r="J1097" s="382"/>
      <c r="K1097" s="353"/>
      <c r="L1097" s="353"/>
      <c r="M1097" s="382"/>
      <c r="N1097" s="353"/>
      <c r="O1097" s="374"/>
    </row>
    <row r="1098" spans="1:15">
      <c r="A1098" s="347">
        <f t="shared" si="17"/>
        <v>1094</v>
      </c>
      <c r="B1098" s="354"/>
      <c r="C1098" s="420"/>
      <c r="D1098" s="355"/>
      <c r="E1098" s="355"/>
      <c r="F1098" s="356"/>
      <c r="G1098" s="357"/>
      <c r="H1098" s="358"/>
      <c r="I1098" s="358"/>
      <c r="J1098" s="383"/>
      <c r="K1098" s="359"/>
      <c r="L1098" s="359"/>
      <c r="M1098" s="383"/>
      <c r="N1098" s="359"/>
      <c r="O1098" s="375"/>
    </row>
    <row r="1099" spans="1:15">
      <c r="A1099" s="346">
        <f t="shared" si="17"/>
        <v>1095</v>
      </c>
      <c r="B1099" s="360"/>
      <c r="C1099" s="421"/>
      <c r="D1099" s="361"/>
      <c r="E1099" s="361"/>
      <c r="F1099" s="362"/>
      <c r="G1099" s="363"/>
      <c r="H1099" s="364"/>
      <c r="I1099" s="364"/>
      <c r="J1099" s="384"/>
      <c r="K1099" s="365"/>
      <c r="L1099" s="365"/>
      <c r="M1099" s="384"/>
      <c r="N1099" s="365"/>
      <c r="O1099" s="376"/>
    </row>
    <row r="1100" spans="1:15">
      <c r="A1100" s="346">
        <f t="shared" si="17"/>
        <v>1096</v>
      </c>
      <c r="B1100" s="366"/>
      <c r="C1100" s="422"/>
      <c r="D1100" s="367"/>
      <c r="E1100" s="367"/>
      <c r="F1100" s="368"/>
      <c r="G1100" s="369"/>
      <c r="H1100" s="370"/>
      <c r="I1100" s="370"/>
      <c r="J1100" s="385"/>
      <c r="K1100" s="371"/>
      <c r="L1100" s="371"/>
      <c r="M1100" s="385"/>
      <c r="N1100" s="371"/>
      <c r="O1100" s="377"/>
    </row>
    <row r="1101" spans="1:15">
      <c r="A1101" s="347">
        <f t="shared" si="17"/>
        <v>1097</v>
      </c>
      <c r="B1101" s="348"/>
      <c r="C1101" s="419"/>
      <c r="D1101" s="349"/>
      <c r="E1101" s="349"/>
      <c r="F1101" s="350"/>
      <c r="G1101" s="351"/>
      <c r="H1101" s="352"/>
      <c r="I1101" s="352"/>
      <c r="J1101" s="382"/>
      <c r="K1101" s="353"/>
      <c r="L1101" s="353"/>
      <c r="M1101" s="382"/>
      <c r="N1101" s="353"/>
      <c r="O1101" s="374"/>
    </row>
    <row r="1102" spans="1:15">
      <c r="A1102" s="347">
        <f t="shared" si="17"/>
        <v>1098</v>
      </c>
      <c r="B1102" s="354"/>
      <c r="C1102" s="420"/>
      <c r="D1102" s="355"/>
      <c r="E1102" s="355"/>
      <c r="F1102" s="356"/>
      <c r="G1102" s="357"/>
      <c r="H1102" s="358"/>
      <c r="I1102" s="358"/>
      <c r="J1102" s="383"/>
      <c r="K1102" s="359"/>
      <c r="L1102" s="359"/>
      <c r="M1102" s="383"/>
      <c r="N1102" s="359"/>
      <c r="O1102" s="375"/>
    </row>
    <row r="1103" spans="1:15">
      <c r="A1103" s="346">
        <f t="shared" si="17"/>
        <v>1099</v>
      </c>
      <c r="B1103" s="360"/>
      <c r="C1103" s="421"/>
      <c r="D1103" s="361"/>
      <c r="E1103" s="361"/>
      <c r="F1103" s="362"/>
      <c r="G1103" s="363"/>
      <c r="H1103" s="364"/>
      <c r="I1103" s="364"/>
      <c r="J1103" s="384"/>
      <c r="K1103" s="365"/>
      <c r="L1103" s="365"/>
      <c r="M1103" s="384"/>
      <c r="N1103" s="365"/>
      <c r="O1103" s="376"/>
    </row>
    <row r="1104" spans="1:15">
      <c r="A1104" s="346">
        <f t="shared" si="17"/>
        <v>1100</v>
      </c>
      <c r="B1104" s="366"/>
      <c r="C1104" s="422"/>
      <c r="D1104" s="367"/>
      <c r="E1104" s="367"/>
      <c r="F1104" s="368"/>
      <c r="G1104" s="369"/>
      <c r="H1104" s="370"/>
      <c r="I1104" s="370"/>
      <c r="J1104" s="385"/>
      <c r="K1104" s="371"/>
      <c r="L1104" s="371"/>
      <c r="M1104" s="385"/>
      <c r="N1104" s="371"/>
      <c r="O1104" s="377"/>
    </row>
    <row r="1105" spans="1:15">
      <c r="A1105" s="347">
        <f t="shared" si="17"/>
        <v>1101</v>
      </c>
      <c r="B1105" s="348"/>
      <c r="C1105" s="419"/>
      <c r="D1105" s="349"/>
      <c r="E1105" s="349"/>
      <c r="F1105" s="350"/>
      <c r="G1105" s="351"/>
      <c r="H1105" s="352"/>
      <c r="I1105" s="352"/>
      <c r="J1105" s="382"/>
      <c r="K1105" s="353"/>
      <c r="L1105" s="353"/>
      <c r="M1105" s="382"/>
      <c r="N1105" s="353"/>
      <c r="O1105" s="374"/>
    </row>
    <row r="1106" spans="1:15">
      <c r="A1106" s="347">
        <f t="shared" si="17"/>
        <v>1102</v>
      </c>
      <c r="B1106" s="354"/>
      <c r="C1106" s="420"/>
      <c r="D1106" s="355"/>
      <c r="E1106" s="355"/>
      <c r="F1106" s="356"/>
      <c r="G1106" s="357"/>
      <c r="H1106" s="358"/>
      <c r="I1106" s="358"/>
      <c r="J1106" s="383"/>
      <c r="K1106" s="359"/>
      <c r="L1106" s="359"/>
      <c r="M1106" s="383"/>
      <c r="N1106" s="359"/>
      <c r="O1106" s="375"/>
    </row>
    <row r="1107" spans="1:15">
      <c r="A1107" s="346">
        <f t="shared" si="17"/>
        <v>1103</v>
      </c>
      <c r="B1107" s="360"/>
      <c r="C1107" s="421"/>
      <c r="D1107" s="361"/>
      <c r="E1107" s="361"/>
      <c r="F1107" s="362"/>
      <c r="G1107" s="363"/>
      <c r="H1107" s="364"/>
      <c r="I1107" s="364"/>
      <c r="J1107" s="384"/>
      <c r="K1107" s="365"/>
      <c r="L1107" s="365"/>
      <c r="M1107" s="384"/>
      <c r="N1107" s="365"/>
      <c r="O1107" s="376"/>
    </row>
    <row r="1108" spans="1:15">
      <c r="A1108" s="346">
        <f t="shared" si="17"/>
        <v>1104</v>
      </c>
      <c r="B1108" s="366"/>
      <c r="C1108" s="422"/>
      <c r="D1108" s="367"/>
      <c r="E1108" s="367"/>
      <c r="F1108" s="368"/>
      <c r="G1108" s="369"/>
      <c r="H1108" s="370"/>
      <c r="I1108" s="370"/>
      <c r="J1108" s="385"/>
      <c r="K1108" s="371"/>
      <c r="L1108" s="371"/>
      <c r="M1108" s="385"/>
      <c r="N1108" s="371"/>
      <c r="O1108" s="377"/>
    </row>
    <row r="1109" spans="1:15">
      <c r="A1109" s="347">
        <f t="shared" si="17"/>
        <v>1105</v>
      </c>
      <c r="B1109" s="348"/>
      <c r="C1109" s="419"/>
      <c r="D1109" s="349"/>
      <c r="E1109" s="349"/>
      <c r="F1109" s="350"/>
      <c r="G1109" s="351"/>
      <c r="H1109" s="352"/>
      <c r="I1109" s="352"/>
      <c r="J1109" s="382"/>
      <c r="K1109" s="353"/>
      <c r="L1109" s="353"/>
      <c r="M1109" s="382"/>
      <c r="N1109" s="353"/>
      <c r="O1109" s="374"/>
    </row>
    <row r="1110" spans="1:15">
      <c r="A1110" s="347">
        <f t="shared" si="17"/>
        <v>1106</v>
      </c>
      <c r="B1110" s="354"/>
      <c r="C1110" s="420"/>
      <c r="D1110" s="355"/>
      <c r="E1110" s="355"/>
      <c r="F1110" s="356"/>
      <c r="G1110" s="357"/>
      <c r="H1110" s="358"/>
      <c r="I1110" s="358"/>
      <c r="J1110" s="383"/>
      <c r="K1110" s="359"/>
      <c r="L1110" s="359"/>
      <c r="M1110" s="383"/>
      <c r="N1110" s="359"/>
      <c r="O1110" s="375"/>
    </row>
    <row r="1111" spans="1:15">
      <c r="A1111" s="346">
        <f t="shared" si="17"/>
        <v>1107</v>
      </c>
      <c r="B1111" s="360"/>
      <c r="C1111" s="421"/>
      <c r="D1111" s="361"/>
      <c r="E1111" s="361"/>
      <c r="F1111" s="362"/>
      <c r="G1111" s="363"/>
      <c r="H1111" s="364"/>
      <c r="I1111" s="364"/>
      <c r="J1111" s="384"/>
      <c r="K1111" s="365"/>
      <c r="L1111" s="365"/>
      <c r="M1111" s="384"/>
      <c r="N1111" s="365"/>
      <c r="O1111" s="376"/>
    </row>
    <row r="1112" spans="1:15">
      <c r="A1112" s="346">
        <f t="shared" si="17"/>
        <v>1108</v>
      </c>
      <c r="B1112" s="366"/>
      <c r="C1112" s="422"/>
      <c r="D1112" s="367"/>
      <c r="E1112" s="367"/>
      <c r="F1112" s="368"/>
      <c r="G1112" s="369"/>
      <c r="H1112" s="370"/>
      <c r="I1112" s="370"/>
      <c r="J1112" s="385"/>
      <c r="K1112" s="371"/>
      <c r="L1112" s="371"/>
      <c r="M1112" s="385"/>
      <c r="N1112" s="371"/>
      <c r="O1112" s="377"/>
    </row>
    <row r="1113" spans="1:15">
      <c r="A1113" s="347">
        <f t="shared" si="17"/>
        <v>1109</v>
      </c>
      <c r="B1113" s="348"/>
      <c r="C1113" s="419"/>
      <c r="D1113" s="349"/>
      <c r="E1113" s="349"/>
      <c r="F1113" s="350"/>
      <c r="G1113" s="351"/>
      <c r="H1113" s="352"/>
      <c r="I1113" s="352"/>
      <c r="J1113" s="382"/>
      <c r="K1113" s="353"/>
      <c r="L1113" s="353"/>
      <c r="M1113" s="382"/>
      <c r="N1113" s="353"/>
      <c r="O1113" s="374"/>
    </row>
    <row r="1114" spans="1:15">
      <c r="A1114" s="347">
        <f t="shared" si="17"/>
        <v>1110</v>
      </c>
      <c r="B1114" s="354"/>
      <c r="C1114" s="420"/>
      <c r="D1114" s="355"/>
      <c r="E1114" s="355"/>
      <c r="F1114" s="356"/>
      <c r="G1114" s="357"/>
      <c r="H1114" s="358"/>
      <c r="I1114" s="358"/>
      <c r="J1114" s="383"/>
      <c r="K1114" s="359"/>
      <c r="L1114" s="359"/>
      <c r="M1114" s="383"/>
      <c r="N1114" s="359"/>
      <c r="O1114" s="375"/>
    </row>
    <row r="1115" spans="1:15">
      <c r="A1115" s="346">
        <f t="shared" si="17"/>
        <v>1111</v>
      </c>
      <c r="B1115" s="360"/>
      <c r="C1115" s="421"/>
      <c r="D1115" s="361"/>
      <c r="E1115" s="361"/>
      <c r="F1115" s="362"/>
      <c r="G1115" s="363"/>
      <c r="H1115" s="364"/>
      <c r="I1115" s="364"/>
      <c r="J1115" s="384"/>
      <c r="K1115" s="365"/>
      <c r="L1115" s="365"/>
      <c r="M1115" s="384"/>
      <c r="N1115" s="365"/>
      <c r="O1115" s="376"/>
    </row>
    <row r="1116" spans="1:15">
      <c r="A1116" s="346">
        <f t="shared" si="17"/>
        <v>1112</v>
      </c>
      <c r="B1116" s="366"/>
      <c r="C1116" s="422"/>
      <c r="D1116" s="367"/>
      <c r="E1116" s="367"/>
      <c r="F1116" s="368"/>
      <c r="G1116" s="369"/>
      <c r="H1116" s="370"/>
      <c r="I1116" s="370"/>
      <c r="J1116" s="385"/>
      <c r="K1116" s="371"/>
      <c r="L1116" s="371"/>
      <c r="M1116" s="385"/>
      <c r="N1116" s="371"/>
      <c r="O1116" s="377"/>
    </row>
    <row r="1117" spans="1:15">
      <c r="A1117" s="347">
        <f t="shared" si="17"/>
        <v>1113</v>
      </c>
      <c r="B1117" s="348"/>
      <c r="C1117" s="419"/>
      <c r="D1117" s="349"/>
      <c r="E1117" s="349"/>
      <c r="F1117" s="350"/>
      <c r="G1117" s="351"/>
      <c r="H1117" s="352"/>
      <c r="I1117" s="352"/>
      <c r="J1117" s="382"/>
      <c r="K1117" s="353"/>
      <c r="L1117" s="353"/>
      <c r="M1117" s="382"/>
      <c r="N1117" s="353"/>
      <c r="O1117" s="374"/>
    </row>
    <row r="1118" spans="1:15">
      <c r="A1118" s="347">
        <f t="shared" si="17"/>
        <v>1114</v>
      </c>
      <c r="B1118" s="354"/>
      <c r="C1118" s="420"/>
      <c r="D1118" s="355"/>
      <c r="E1118" s="355"/>
      <c r="F1118" s="356"/>
      <c r="G1118" s="357"/>
      <c r="H1118" s="358"/>
      <c r="I1118" s="358"/>
      <c r="J1118" s="383"/>
      <c r="K1118" s="359"/>
      <c r="L1118" s="359"/>
      <c r="M1118" s="383"/>
      <c r="N1118" s="359"/>
      <c r="O1118" s="375"/>
    </row>
    <row r="1119" spans="1:15">
      <c r="A1119" s="346">
        <f t="shared" si="17"/>
        <v>1115</v>
      </c>
      <c r="B1119" s="360"/>
      <c r="C1119" s="421"/>
      <c r="D1119" s="361"/>
      <c r="E1119" s="361"/>
      <c r="F1119" s="362"/>
      <c r="G1119" s="363"/>
      <c r="H1119" s="364"/>
      <c r="I1119" s="364"/>
      <c r="J1119" s="384"/>
      <c r="K1119" s="365"/>
      <c r="L1119" s="365"/>
      <c r="M1119" s="384"/>
      <c r="N1119" s="365"/>
      <c r="O1119" s="376"/>
    </row>
    <row r="1120" spans="1:15">
      <c r="A1120" s="346">
        <f t="shared" si="17"/>
        <v>1116</v>
      </c>
      <c r="B1120" s="366"/>
      <c r="C1120" s="422"/>
      <c r="D1120" s="367"/>
      <c r="E1120" s="367"/>
      <c r="F1120" s="368"/>
      <c r="G1120" s="369"/>
      <c r="H1120" s="370"/>
      <c r="I1120" s="370"/>
      <c r="J1120" s="385"/>
      <c r="K1120" s="371"/>
      <c r="L1120" s="371"/>
      <c r="M1120" s="385"/>
      <c r="N1120" s="371"/>
      <c r="O1120" s="377"/>
    </row>
    <row r="1121" spans="1:15">
      <c r="A1121" s="347">
        <f t="shared" si="17"/>
        <v>1117</v>
      </c>
      <c r="B1121" s="348"/>
      <c r="C1121" s="419"/>
      <c r="D1121" s="349"/>
      <c r="E1121" s="349"/>
      <c r="F1121" s="350"/>
      <c r="G1121" s="351"/>
      <c r="H1121" s="352"/>
      <c r="I1121" s="352"/>
      <c r="J1121" s="382"/>
      <c r="K1121" s="353"/>
      <c r="L1121" s="353"/>
      <c r="M1121" s="382"/>
      <c r="N1121" s="353"/>
      <c r="O1121" s="374"/>
    </row>
    <row r="1122" spans="1:15">
      <c r="A1122" s="347">
        <f t="shared" si="17"/>
        <v>1118</v>
      </c>
      <c r="B1122" s="354"/>
      <c r="C1122" s="420"/>
      <c r="D1122" s="355"/>
      <c r="E1122" s="355"/>
      <c r="F1122" s="356"/>
      <c r="G1122" s="357"/>
      <c r="H1122" s="358"/>
      <c r="I1122" s="358"/>
      <c r="J1122" s="383"/>
      <c r="K1122" s="359"/>
      <c r="L1122" s="359"/>
      <c r="M1122" s="383"/>
      <c r="N1122" s="359"/>
      <c r="O1122" s="375"/>
    </row>
    <row r="1123" spans="1:15">
      <c r="A1123" s="346">
        <f t="shared" si="17"/>
        <v>1119</v>
      </c>
      <c r="B1123" s="360"/>
      <c r="C1123" s="421"/>
      <c r="D1123" s="361"/>
      <c r="E1123" s="361"/>
      <c r="F1123" s="362"/>
      <c r="G1123" s="363"/>
      <c r="H1123" s="364"/>
      <c r="I1123" s="364"/>
      <c r="J1123" s="384"/>
      <c r="K1123" s="365"/>
      <c r="L1123" s="365"/>
      <c r="M1123" s="384"/>
      <c r="N1123" s="365"/>
      <c r="O1123" s="376"/>
    </row>
    <row r="1124" spans="1:15">
      <c r="A1124" s="346">
        <f t="shared" si="17"/>
        <v>1120</v>
      </c>
      <c r="B1124" s="366"/>
      <c r="C1124" s="422"/>
      <c r="D1124" s="367"/>
      <c r="E1124" s="367"/>
      <c r="F1124" s="368"/>
      <c r="G1124" s="369"/>
      <c r="H1124" s="370"/>
      <c r="I1124" s="370"/>
      <c r="J1124" s="385"/>
      <c r="K1124" s="371"/>
      <c r="L1124" s="371"/>
      <c r="M1124" s="385"/>
      <c r="N1124" s="371"/>
      <c r="O1124" s="377"/>
    </row>
    <row r="1125" spans="1:15">
      <c r="A1125" s="347">
        <f t="shared" si="17"/>
        <v>1121</v>
      </c>
      <c r="B1125" s="348"/>
      <c r="C1125" s="419"/>
      <c r="D1125" s="349"/>
      <c r="E1125" s="349"/>
      <c r="F1125" s="350"/>
      <c r="G1125" s="351"/>
      <c r="H1125" s="352"/>
      <c r="I1125" s="352"/>
      <c r="J1125" s="382"/>
      <c r="K1125" s="353"/>
      <c r="L1125" s="353"/>
      <c r="M1125" s="382"/>
      <c r="N1125" s="353"/>
      <c r="O1125" s="374"/>
    </row>
    <row r="1126" spans="1:15">
      <c r="A1126" s="347">
        <f t="shared" si="17"/>
        <v>1122</v>
      </c>
      <c r="B1126" s="354"/>
      <c r="C1126" s="420"/>
      <c r="D1126" s="355"/>
      <c r="E1126" s="355"/>
      <c r="F1126" s="356"/>
      <c r="G1126" s="357"/>
      <c r="H1126" s="358"/>
      <c r="I1126" s="358"/>
      <c r="J1126" s="383"/>
      <c r="K1126" s="359"/>
      <c r="L1126" s="359"/>
      <c r="M1126" s="383"/>
      <c r="N1126" s="359"/>
      <c r="O1126" s="375"/>
    </row>
    <row r="1127" spans="1:15">
      <c r="A1127" s="346">
        <f t="shared" si="17"/>
        <v>1123</v>
      </c>
      <c r="B1127" s="360"/>
      <c r="C1127" s="421"/>
      <c r="D1127" s="361"/>
      <c r="E1127" s="361"/>
      <c r="F1127" s="362"/>
      <c r="G1127" s="363"/>
      <c r="H1127" s="364"/>
      <c r="I1127" s="364"/>
      <c r="J1127" s="384"/>
      <c r="K1127" s="365"/>
      <c r="L1127" s="365"/>
      <c r="M1127" s="384"/>
      <c r="N1127" s="365"/>
      <c r="O1127" s="376"/>
    </row>
    <row r="1128" spans="1:15">
      <c r="A1128" s="346">
        <f t="shared" si="17"/>
        <v>1124</v>
      </c>
      <c r="B1128" s="366"/>
      <c r="C1128" s="422"/>
      <c r="D1128" s="367"/>
      <c r="E1128" s="367"/>
      <c r="F1128" s="368"/>
      <c r="G1128" s="369"/>
      <c r="H1128" s="370"/>
      <c r="I1128" s="370"/>
      <c r="J1128" s="385"/>
      <c r="K1128" s="371"/>
      <c r="L1128" s="371"/>
      <c r="M1128" s="385"/>
      <c r="N1128" s="371"/>
      <c r="O1128" s="377"/>
    </row>
    <row r="1129" spans="1:15">
      <c r="A1129" s="347">
        <f t="shared" si="17"/>
        <v>1125</v>
      </c>
      <c r="B1129" s="348"/>
      <c r="C1129" s="419"/>
      <c r="D1129" s="349"/>
      <c r="E1129" s="349"/>
      <c r="F1129" s="350"/>
      <c r="G1129" s="351"/>
      <c r="H1129" s="352"/>
      <c r="I1129" s="352"/>
      <c r="J1129" s="382"/>
      <c r="K1129" s="353"/>
      <c r="L1129" s="353"/>
      <c r="M1129" s="382"/>
      <c r="N1129" s="353"/>
      <c r="O1129" s="374"/>
    </row>
    <row r="1130" spans="1:15">
      <c r="A1130" s="347">
        <f t="shared" si="17"/>
        <v>1126</v>
      </c>
      <c r="B1130" s="354"/>
      <c r="C1130" s="420"/>
      <c r="D1130" s="355"/>
      <c r="E1130" s="355"/>
      <c r="F1130" s="356"/>
      <c r="G1130" s="357"/>
      <c r="H1130" s="358"/>
      <c r="I1130" s="358"/>
      <c r="J1130" s="383"/>
      <c r="K1130" s="359"/>
      <c r="L1130" s="359"/>
      <c r="M1130" s="383"/>
      <c r="N1130" s="359"/>
      <c r="O1130" s="375"/>
    </row>
    <row r="1131" spans="1:15">
      <c r="A1131" s="346">
        <f t="shared" si="17"/>
        <v>1127</v>
      </c>
      <c r="B1131" s="360"/>
      <c r="C1131" s="421"/>
      <c r="D1131" s="361"/>
      <c r="E1131" s="361"/>
      <c r="F1131" s="362"/>
      <c r="G1131" s="363"/>
      <c r="H1131" s="364"/>
      <c r="I1131" s="364"/>
      <c r="J1131" s="384"/>
      <c r="K1131" s="365"/>
      <c r="L1131" s="365"/>
      <c r="M1131" s="384"/>
      <c r="N1131" s="365"/>
      <c r="O1131" s="376"/>
    </row>
    <row r="1132" spans="1:15">
      <c r="A1132" s="346">
        <f t="shared" si="17"/>
        <v>1128</v>
      </c>
      <c r="B1132" s="366"/>
      <c r="C1132" s="422"/>
      <c r="D1132" s="367"/>
      <c r="E1132" s="367"/>
      <c r="F1132" s="368"/>
      <c r="G1132" s="369"/>
      <c r="H1132" s="370"/>
      <c r="I1132" s="370"/>
      <c r="J1132" s="385"/>
      <c r="K1132" s="371"/>
      <c r="L1132" s="371"/>
      <c r="M1132" s="385"/>
      <c r="N1132" s="371"/>
      <c r="O1132" s="377"/>
    </row>
    <row r="1133" spans="1:15">
      <c r="A1133" s="347">
        <f t="shared" si="17"/>
        <v>1129</v>
      </c>
      <c r="B1133" s="348"/>
      <c r="C1133" s="419"/>
      <c r="D1133" s="349"/>
      <c r="E1133" s="349"/>
      <c r="F1133" s="350"/>
      <c r="G1133" s="351"/>
      <c r="H1133" s="352"/>
      <c r="I1133" s="352"/>
      <c r="J1133" s="382"/>
      <c r="K1133" s="353"/>
      <c r="L1133" s="353"/>
      <c r="M1133" s="382"/>
      <c r="N1133" s="353"/>
      <c r="O1133" s="374"/>
    </row>
    <row r="1134" spans="1:15">
      <c r="A1134" s="347">
        <f t="shared" si="17"/>
        <v>1130</v>
      </c>
      <c r="B1134" s="354"/>
      <c r="C1134" s="420"/>
      <c r="D1134" s="355"/>
      <c r="E1134" s="355"/>
      <c r="F1134" s="356"/>
      <c r="G1134" s="357"/>
      <c r="H1134" s="358"/>
      <c r="I1134" s="358"/>
      <c r="J1134" s="383"/>
      <c r="K1134" s="359"/>
      <c r="L1134" s="359"/>
      <c r="M1134" s="383"/>
      <c r="N1134" s="359"/>
      <c r="O1134" s="375"/>
    </row>
    <row r="1135" spans="1:15">
      <c r="A1135" s="346">
        <f t="shared" si="17"/>
        <v>1131</v>
      </c>
      <c r="B1135" s="360"/>
      <c r="C1135" s="421"/>
      <c r="D1135" s="361"/>
      <c r="E1135" s="361"/>
      <c r="F1135" s="362"/>
      <c r="G1135" s="363"/>
      <c r="H1135" s="364"/>
      <c r="I1135" s="364"/>
      <c r="J1135" s="384"/>
      <c r="K1135" s="365"/>
      <c r="L1135" s="365"/>
      <c r="M1135" s="384"/>
      <c r="N1135" s="365"/>
      <c r="O1135" s="376"/>
    </row>
    <row r="1136" spans="1:15">
      <c r="A1136" s="346">
        <f t="shared" si="17"/>
        <v>1132</v>
      </c>
      <c r="B1136" s="366"/>
      <c r="C1136" s="422"/>
      <c r="D1136" s="367"/>
      <c r="E1136" s="367"/>
      <c r="F1136" s="368"/>
      <c r="G1136" s="369"/>
      <c r="H1136" s="370"/>
      <c r="I1136" s="370"/>
      <c r="J1136" s="385"/>
      <c r="K1136" s="371"/>
      <c r="L1136" s="371"/>
      <c r="M1136" s="385"/>
      <c r="N1136" s="371"/>
      <c r="O1136" s="377"/>
    </row>
    <row r="1137" spans="1:15">
      <c r="A1137" s="347">
        <f t="shared" si="17"/>
        <v>1133</v>
      </c>
      <c r="B1137" s="348"/>
      <c r="C1137" s="419"/>
      <c r="D1137" s="349"/>
      <c r="E1137" s="349"/>
      <c r="F1137" s="350"/>
      <c r="G1137" s="351"/>
      <c r="H1137" s="352"/>
      <c r="I1137" s="352"/>
      <c r="J1137" s="382"/>
      <c r="K1137" s="353"/>
      <c r="L1137" s="353"/>
      <c r="M1137" s="382"/>
      <c r="N1137" s="353"/>
      <c r="O1137" s="374"/>
    </row>
    <row r="1138" spans="1:15">
      <c r="A1138" s="347">
        <f t="shared" si="17"/>
        <v>1134</v>
      </c>
      <c r="B1138" s="354"/>
      <c r="C1138" s="420"/>
      <c r="D1138" s="355"/>
      <c r="E1138" s="355"/>
      <c r="F1138" s="356"/>
      <c r="G1138" s="357"/>
      <c r="H1138" s="358"/>
      <c r="I1138" s="358"/>
      <c r="J1138" s="383"/>
      <c r="K1138" s="359"/>
      <c r="L1138" s="359"/>
      <c r="M1138" s="383"/>
      <c r="N1138" s="359"/>
      <c r="O1138" s="375"/>
    </row>
    <row r="1139" spans="1:15">
      <c r="A1139" s="346">
        <f t="shared" si="17"/>
        <v>1135</v>
      </c>
      <c r="B1139" s="360"/>
      <c r="C1139" s="421"/>
      <c r="D1139" s="361"/>
      <c r="E1139" s="361"/>
      <c r="F1139" s="362"/>
      <c r="G1139" s="363"/>
      <c r="H1139" s="364"/>
      <c r="I1139" s="364"/>
      <c r="J1139" s="384"/>
      <c r="K1139" s="365"/>
      <c r="L1139" s="365"/>
      <c r="M1139" s="384"/>
      <c r="N1139" s="365"/>
      <c r="O1139" s="376"/>
    </row>
    <row r="1140" spans="1:15">
      <c r="A1140" s="346">
        <f t="shared" si="17"/>
        <v>1136</v>
      </c>
      <c r="B1140" s="366"/>
      <c r="C1140" s="422"/>
      <c r="D1140" s="367"/>
      <c r="E1140" s="367"/>
      <c r="F1140" s="368"/>
      <c r="G1140" s="369"/>
      <c r="H1140" s="370"/>
      <c r="I1140" s="370"/>
      <c r="J1140" s="385"/>
      <c r="K1140" s="371"/>
      <c r="L1140" s="371"/>
      <c r="M1140" s="385"/>
      <c r="N1140" s="371"/>
      <c r="O1140" s="377"/>
    </row>
    <row r="1141" spans="1:15">
      <c r="A1141" s="347">
        <f t="shared" si="17"/>
        <v>1137</v>
      </c>
      <c r="B1141" s="348"/>
      <c r="C1141" s="419"/>
      <c r="D1141" s="349"/>
      <c r="E1141" s="349"/>
      <c r="F1141" s="350"/>
      <c r="G1141" s="351"/>
      <c r="H1141" s="352"/>
      <c r="I1141" s="352"/>
      <c r="J1141" s="382"/>
      <c r="K1141" s="353"/>
      <c r="L1141" s="353"/>
      <c r="M1141" s="382"/>
      <c r="N1141" s="353"/>
      <c r="O1141" s="374"/>
    </row>
    <row r="1142" spans="1:15">
      <c r="A1142" s="347">
        <f t="shared" si="17"/>
        <v>1138</v>
      </c>
      <c r="B1142" s="354"/>
      <c r="C1142" s="420"/>
      <c r="D1142" s="355"/>
      <c r="E1142" s="355"/>
      <c r="F1142" s="356"/>
      <c r="G1142" s="357"/>
      <c r="H1142" s="358"/>
      <c r="I1142" s="358"/>
      <c r="J1142" s="383"/>
      <c r="K1142" s="359"/>
      <c r="L1142" s="359"/>
      <c r="M1142" s="383"/>
      <c r="N1142" s="359"/>
      <c r="O1142" s="375"/>
    </row>
    <row r="1143" spans="1:15">
      <c r="A1143" s="346">
        <f t="shared" si="17"/>
        <v>1139</v>
      </c>
      <c r="B1143" s="360"/>
      <c r="C1143" s="421"/>
      <c r="D1143" s="361"/>
      <c r="E1143" s="361"/>
      <c r="F1143" s="362"/>
      <c r="G1143" s="363"/>
      <c r="H1143" s="364"/>
      <c r="I1143" s="364"/>
      <c r="J1143" s="384"/>
      <c r="K1143" s="365"/>
      <c r="L1143" s="365"/>
      <c r="M1143" s="384"/>
      <c r="N1143" s="365"/>
      <c r="O1143" s="376"/>
    </row>
    <row r="1144" spans="1:15">
      <c r="A1144" s="346">
        <f t="shared" si="17"/>
        <v>1140</v>
      </c>
      <c r="B1144" s="366"/>
      <c r="C1144" s="422"/>
      <c r="D1144" s="367"/>
      <c r="E1144" s="367"/>
      <c r="F1144" s="368"/>
      <c r="G1144" s="369"/>
      <c r="H1144" s="370"/>
      <c r="I1144" s="370"/>
      <c r="J1144" s="385"/>
      <c r="K1144" s="371"/>
      <c r="L1144" s="371"/>
      <c r="M1144" s="385"/>
      <c r="N1144" s="371"/>
      <c r="O1144" s="377"/>
    </row>
    <row r="1145" spans="1:15">
      <c r="A1145" s="347">
        <f t="shared" si="17"/>
        <v>1141</v>
      </c>
      <c r="B1145" s="348"/>
      <c r="C1145" s="419"/>
      <c r="D1145" s="349"/>
      <c r="E1145" s="349"/>
      <c r="F1145" s="350"/>
      <c r="G1145" s="351"/>
      <c r="H1145" s="352"/>
      <c r="I1145" s="352"/>
      <c r="J1145" s="382"/>
      <c r="K1145" s="353"/>
      <c r="L1145" s="353"/>
      <c r="M1145" s="382"/>
      <c r="N1145" s="353"/>
      <c r="O1145" s="374"/>
    </row>
    <row r="1146" spans="1:15">
      <c r="A1146" s="347">
        <f t="shared" si="17"/>
        <v>1142</v>
      </c>
      <c r="B1146" s="354"/>
      <c r="C1146" s="420"/>
      <c r="D1146" s="355"/>
      <c r="E1146" s="355"/>
      <c r="F1146" s="356"/>
      <c r="G1146" s="357"/>
      <c r="H1146" s="358"/>
      <c r="I1146" s="358"/>
      <c r="J1146" s="383"/>
      <c r="K1146" s="359"/>
      <c r="L1146" s="359"/>
      <c r="M1146" s="383"/>
      <c r="N1146" s="359"/>
      <c r="O1146" s="375"/>
    </row>
    <row r="1147" spans="1:15">
      <c r="A1147" s="346">
        <f t="shared" si="17"/>
        <v>1143</v>
      </c>
      <c r="B1147" s="360"/>
      <c r="C1147" s="421"/>
      <c r="D1147" s="361"/>
      <c r="E1147" s="361"/>
      <c r="F1147" s="362"/>
      <c r="G1147" s="363"/>
      <c r="H1147" s="364"/>
      <c r="I1147" s="364"/>
      <c r="J1147" s="384"/>
      <c r="K1147" s="365"/>
      <c r="L1147" s="365"/>
      <c r="M1147" s="384"/>
      <c r="N1147" s="365"/>
      <c r="O1147" s="376"/>
    </row>
    <row r="1148" spans="1:15">
      <c r="A1148" s="346">
        <f t="shared" si="17"/>
        <v>1144</v>
      </c>
      <c r="B1148" s="366"/>
      <c r="C1148" s="422"/>
      <c r="D1148" s="367"/>
      <c r="E1148" s="367"/>
      <c r="F1148" s="368"/>
      <c r="G1148" s="369"/>
      <c r="H1148" s="370"/>
      <c r="I1148" s="370"/>
      <c r="J1148" s="385"/>
      <c r="K1148" s="371"/>
      <c r="L1148" s="371"/>
      <c r="M1148" s="385"/>
      <c r="N1148" s="371"/>
      <c r="O1148" s="377"/>
    </row>
    <row r="1149" spans="1:15">
      <c r="A1149" s="347">
        <f t="shared" si="17"/>
        <v>1145</v>
      </c>
      <c r="B1149" s="348"/>
      <c r="C1149" s="419"/>
      <c r="D1149" s="349"/>
      <c r="E1149" s="349"/>
      <c r="F1149" s="350"/>
      <c r="G1149" s="351"/>
      <c r="H1149" s="352"/>
      <c r="I1149" s="352"/>
      <c r="J1149" s="382"/>
      <c r="K1149" s="353"/>
      <c r="L1149" s="353"/>
      <c r="M1149" s="382"/>
      <c r="N1149" s="353"/>
      <c r="O1149" s="374"/>
    </row>
    <row r="1150" spans="1:15">
      <c r="A1150" s="347">
        <f t="shared" si="17"/>
        <v>1146</v>
      </c>
      <c r="B1150" s="354"/>
      <c r="C1150" s="420"/>
      <c r="D1150" s="355"/>
      <c r="E1150" s="355"/>
      <c r="F1150" s="356"/>
      <c r="G1150" s="357"/>
      <c r="H1150" s="358"/>
      <c r="I1150" s="358"/>
      <c r="J1150" s="383"/>
      <c r="K1150" s="359"/>
      <c r="L1150" s="359"/>
      <c r="M1150" s="383"/>
      <c r="N1150" s="359"/>
      <c r="O1150" s="375"/>
    </row>
    <row r="1151" spans="1:15">
      <c r="A1151" s="346">
        <f t="shared" si="17"/>
        <v>1147</v>
      </c>
      <c r="B1151" s="360"/>
      <c r="C1151" s="421"/>
      <c r="D1151" s="361"/>
      <c r="E1151" s="361"/>
      <c r="F1151" s="362"/>
      <c r="G1151" s="363"/>
      <c r="H1151" s="364"/>
      <c r="I1151" s="364"/>
      <c r="J1151" s="384"/>
      <c r="K1151" s="365"/>
      <c r="L1151" s="365"/>
      <c r="M1151" s="384"/>
      <c r="N1151" s="365"/>
      <c r="O1151" s="376"/>
    </row>
    <row r="1152" spans="1:15">
      <c r="A1152" s="346">
        <f t="shared" si="17"/>
        <v>1148</v>
      </c>
      <c r="B1152" s="366"/>
      <c r="C1152" s="422"/>
      <c r="D1152" s="367"/>
      <c r="E1152" s="367"/>
      <c r="F1152" s="368"/>
      <c r="G1152" s="369"/>
      <c r="H1152" s="370"/>
      <c r="I1152" s="370"/>
      <c r="J1152" s="385"/>
      <c r="K1152" s="371"/>
      <c r="L1152" s="371"/>
      <c r="M1152" s="385"/>
      <c r="N1152" s="371"/>
      <c r="O1152" s="377"/>
    </row>
    <row r="1153" spans="1:15">
      <c r="A1153" s="347">
        <f t="shared" si="17"/>
        <v>1149</v>
      </c>
      <c r="B1153" s="348"/>
      <c r="C1153" s="419"/>
      <c r="D1153" s="349"/>
      <c r="E1153" s="349"/>
      <c r="F1153" s="350"/>
      <c r="G1153" s="351"/>
      <c r="H1153" s="352"/>
      <c r="I1153" s="352"/>
      <c r="J1153" s="382"/>
      <c r="K1153" s="353"/>
      <c r="L1153" s="353"/>
      <c r="M1153" s="382"/>
      <c r="N1153" s="353"/>
      <c r="O1153" s="374"/>
    </row>
    <row r="1154" spans="1:15">
      <c r="A1154" s="347">
        <f t="shared" si="17"/>
        <v>1150</v>
      </c>
      <c r="B1154" s="354"/>
      <c r="C1154" s="420"/>
      <c r="D1154" s="355"/>
      <c r="E1154" s="355"/>
      <c r="F1154" s="356"/>
      <c r="G1154" s="357"/>
      <c r="H1154" s="358"/>
      <c r="I1154" s="358"/>
      <c r="J1154" s="383"/>
      <c r="K1154" s="359"/>
      <c r="L1154" s="359"/>
      <c r="M1154" s="383"/>
      <c r="N1154" s="359"/>
      <c r="O1154" s="375"/>
    </row>
    <row r="1155" spans="1:15">
      <c r="A1155" s="346">
        <f t="shared" si="17"/>
        <v>1151</v>
      </c>
      <c r="B1155" s="360"/>
      <c r="C1155" s="421"/>
      <c r="D1155" s="361"/>
      <c r="E1155" s="361"/>
      <c r="F1155" s="362"/>
      <c r="G1155" s="363"/>
      <c r="H1155" s="364"/>
      <c r="I1155" s="364"/>
      <c r="J1155" s="384"/>
      <c r="K1155" s="365"/>
      <c r="L1155" s="365"/>
      <c r="M1155" s="384"/>
      <c r="N1155" s="365"/>
      <c r="O1155" s="376"/>
    </row>
    <row r="1156" spans="1:15">
      <c r="A1156" s="346">
        <f t="shared" si="17"/>
        <v>1152</v>
      </c>
      <c r="B1156" s="366"/>
      <c r="C1156" s="422"/>
      <c r="D1156" s="367"/>
      <c r="E1156" s="367"/>
      <c r="F1156" s="368"/>
      <c r="G1156" s="369"/>
      <c r="H1156" s="370"/>
      <c r="I1156" s="370"/>
      <c r="J1156" s="385"/>
      <c r="K1156" s="371"/>
      <c r="L1156" s="371"/>
      <c r="M1156" s="385"/>
      <c r="N1156" s="371"/>
      <c r="O1156" s="377"/>
    </row>
    <row r="1157" spans="1:15">
      <c r="A1157" s="347">
        <f t="shared" si="17"/>
        <v>1153</v>
      </c>
      <c r="B1157" s="348"/>
      <c r="C1157" s="419"/>
      <c r="D1157" s="349"/>
      <c r="E1157" s="349"/>
      <c r="F1157" s="350"/>
      <c r="G1157" s="351"/>
      <c r="H1157" s="352"/>
      <c r="I1157" s="352"/>
      <c r="J1157" s="382"/>
      <c r="K1157" s="353"/>
      <c r="L1157" s="353"/>
      <c r="M1157" s="382"/>
      <c r="N1157" s="353"/>
      <c r="O1157" s="374"/>
    </row>
    <row r="1158" spans="1:15">
      <c r="A1158" s="347">
        <f t="shared" si="17"/>
        <v>1154</v>
      </c>
      <c r="B1158" s="354"/>
      <c r="C1158" s="420"/>
      <c r="D1158" s="355"/>
      <c r="E1158" s="355"/>
      <c r="F1158" s="356"/>
      <c r="G1158" s="357"/>
      <c r="H1158" s="358"/>
      <c r="I1158" s="358"/>
      <c r="J1158" s="383"/>
      <c r="K1158" s="359"/>
      <c r="L1158" s="359"/>
      <c r="M1158" s="383"/>
      <c r="N1158" s="359"/>
      <c r="O1158" s="375"/>
    </row>
    <row r="1159" spans="1:15">
      <c r="A1159" s="346">
        <f t="shared" si="17"/>
        <v>1155</v>
      </c>
      <c r="B1159" s="360"/>
      <c r="C1159" s="421"/>
      <c r="D1159" s="361"/>
      <c r="E1159" s="361"/>
      <c r="F1159" s="362"/>
      <c r="G1159" s="363"/>
      <c r="H1159" s="364"/>
      <c r="I1159" s="364"/>
      <c r="J1159" s="384"/>
      <c r="K1159" s="365"/>
      <c r="L1159" s="365"/>
      <c r="M1159" s="384"/>
      <c r="N1159" s="365"/>
      <c r="O1159" s="376"/>
    </row>
    <row r="1160" spans="1:15">
      <c r="A1160" s="346">
        <f t="shared" ref="A1160:A1223" si="18">A1159+1</f>
        <v>1156</v>
      </c>
      <c r="B1160" s="366"/>
      <c r="C1160" s="422"/>
      <c r="D1160" s="367"/>
      <c r="E1160" s="367"/>
      <c r="F1160" s="368"/>
      <c r="G1160" s="369"/>
      <c r="H1160" s="370"/>
      <c r="I1160" s="370"/>
      <c r="J1160" s="385"/>
      <c r="K1160" s="371"/>
      <c r="L1160" s="371"/>
      <c r="M1160" s="385"/>
      <c r="N1160" s="371"/>
      <c r="O1160" s="377"/>
    </row>
    <row r="1161" spans="1:15">
      <c r="A1161" s="347">
        <f t="shared" si="18"/>
        <v>1157</v>
      </c>
      <c r="B1161" s="348"/>
      <c r="C1161" s="419"/>
      <c r="D1161" s="349"/>
      <c r="E1161" s="349"/>
      <c r="F1161" s="350"/>
      <c r="G1161" s="351"/>
      <c r="H1161" s="352"/>
      <c r="I1161" s="352"/>
      <c r="J1161" s="382"/>
      <c r="K1161" s="353"/>
      <c r="L1161" s="353"/>
      <c r="M1161" s="382"/>
      <c r="N1161" s="353"/>
      <c r="O1161" s="374"/>
    </row>
    <row r="1162" spans="1:15">
      <c r="A1162" s="347">
        <f t="shared" si="18"/>
        <v>1158</v>
      </c>
      <c r="B1162" s="354"/>
      <c r="C1162" s="420"/>
      <c r="D1162" s="355"/>
      <c r="E1162" s="355"/>
      <c r="F1162" s="356"/>
      <c r="G1162" s="357"/>
      <c r="H1162" s="358"/>
      <c r="I1162" s="358"/>
      <c r="J1162" s="383"/>
      <c r="K1162" s="359"/>
      <c r="L1162" s="359"/>
      <c r="M1162" s="383"/>
      <c r="N1162" s="359"/>
      <c r="O1162" s="375"/>
    </row>
    <row r="1163" spans="1:15">
      <c r="A1163" s="346">
        <f t="shared" si="18"/>
        <v>1159</v>
      </c>
      <c r="B1163" s="360"/>
      <c r="C1163" s="421"/>
      <c r="D1163" s="361"/>
      <c r="E1163" s="361"/>
      <c r="F1163" s="362"/>
      <c r="G1163" s="363"/>
      <c r="H1163" s="364"/>
      <c r="I1163" s="364"/>
      <c r="J1163" s="384"/>
      <c r="K1163" s="365"/>
      <c r="L1163" s="365"/>
      <c r="M1163" s="384"/>
      <c r="N1163" s="365"/>
      <c r="O1163" s="376"/>
    </row>
    <row r="1164" spans="1:15">
      <c r="A1164" s="346">
        <f t="shared" si="18"/>
        <v>1160</v>
      </c>
      <c r="B1164" s="366"/>
      <c r="C1164" s="422"/>
      <c r="D1164" s="367"/>
      <c r="E1164" s="367"/>
      <c r="F1164" s="368"/>
      <c r="G1164" s="369"/>
      <c r="H1164" s="370"/>
      <c r="I1164" s="370"/>
      <c r="J1164" s="385"/>
      <c r="K1164" s="371"/>
      <c r="L1164" s="371"/>
      <c r="M1164" s="385"/>
      <c r="N1164" s="371"/>
      <c r="O1164" s="377"/>
    </row>
    <row r="1165" spans="1:15">
      <c r="A1165" s="347">
        <f t="shared" si="18"/>
        <v>1161</v>
      </c>
      <c r="B1165" s="348"/>
      <c r="C1165" s="419"/>
      <c r="D1165" s="349"/>
      <c r="E1165" s="349"/>
      <c r="F1165" s="350"/>
      <c r="G1165" s="351"/>
      <c r="H1165" s="352"/>
      <c r="I1165" s="352"/>
      <c r="J1165" s="382"/>
      <c r="K1165" s="353"/>
      <c r="L1165" s="353"/>
      <c r="M1165" s="382"/>
      <c r="N1165" s="353"/>
      <c r="O1165" s="374"/>
    </row>
    <row r="1166" spans="1:15">
      <c r="A1166" s="347">
        <f t="shared" si="18"/>
        <v>1162</v>
      </c>
      <c r="B1166" s="354"/>
      <c r="C1166" s="420"/>
      <c r="D1166" s="355"/>
      <c r="E1166" s="355"/>
      <c r="F1166" s="356"/>
      <c r="G1166" s="357"/>
      <c r="H1166" s="358"/>
      <c r="I1166" s="358"/>
      <c r="J1166" s="383"/>
      <c r="K1166" s="359"/>
      <c r="L1166" s="359"/>
      <c r="M1166" s="383"/>
      <c r="N1166" s="359"/>
      <c r="O1166" s="375"/>
    </row>
    <row r="1167" spans="1:15">
      <c r="A1167" s="346">
        <f t="shared" si="18"/>
        <v>1163</v>
      </c>
      <c r="B1167" s="360"/>
      <c r="C1167" s="421"/>
      <c r="D1167" s="361"/>
      <c r="E1167" s="361"/>
      <c r="F1167" s="362"/>
      <c r="G1167" s="363"/>
      <c r="H1167" s="364"/>
      <c r="I1167" s="364"/>
      <c r="J1167" s="384"/>
      <c r="K1167" s="365"/>
      <c r="L1167" s="365"/>
      <c r="M1167" s="384"/>
      <c r="N1167" s="365"/>
      <c r="O1167" s="376"/>
    </row>
    <row r="1168" spans="1:15">
      <c r="A1168" s="346">
        <f t="shared" si="18"/>
        <v>1164</v>
      </c>
      <c r="B1168" s="366"/>
      <c r="C1168" s="422"/>
      <c r="D1168" s="367"/>
      <c r="E1168" s="367"/>
      <c r="F1168" s="368"/>
      <c r="G1168" s="369"/>
      <c r="H1168" s="370"/>
      <c r="I1168" s="370"/>
      <c r="J1168" s="385"/>
      <c r="K1168" s="371"/>
      <c r="L1168" s="371"/>
      <c r="M1168" s="385"/>
      <c r="N1168" s="371"/>
      <c r="O1168" s="377"/>
    </row>
    <row r="1169" spans="1:15">
      <c r="A1169" s="347">
        <f t="shared" si="18"/>
        <v>1165</v>
      </c>
      <c r="B1169" s="348"/>
      <c r="C1169" s="419"/>
      <c r="D1169" s="349"/>
      <c r="E1169" s="349"/>
      <c r="F1169" s="350"/>
      <c r="G1169" s="351"/>
      <c r="H1169" s="352"/>
      <c r="I1169" s="352"/>
      <c r="J1169" s="382"/>
      <c r="K1169" s="353"/>
      <c r="L1169" s="353"/>
      <c r="M1169" s="382"/>
      <c r="N1169" s="353"/>
      <c r="O1169" s="374"/>
    </row>
    <row r="1170" spans="1:15">
      <c r="A1170" s="347">
        <f t="shared" si="18"/>
        <v>1166</v>
      </c>
      <c r="B1170" s="354"/>
      <c r="C1170" s="420"/>
      <c r="D1170" s="355"/>
      <c r="E1170" s="355"/>
      <c r="F1170" s="356"/>
      <c r="G1170" s="357"/>
      <c r="H1170" s="358"/>
      <c r="I1170" s="358"/>
      <c r="J1170" s="383"/>
      <c r="K1170" s="359"/>
      <c r="L1170" s="359"/>
      <c r="M1170" s="383"/>
      <c r="N1170" s="359"/>
      <c r="O1170" s="375"/>
    </row>
    <row r="1171" spans="1:15">
      <c r="A1171" s="346">
        <f t="shared" si="18"/>
        <v>1167</v>
      </c>
      <c r="B1171" s="360"/>
      <c r="C1171" s="421"/>
      <c r="D1171" s="361"/>
      <c r="E1171" s="361"/>
      <c r="F1171" s="362"/>
      <c r="G1171" s="363"/>
      <c r="H1171" s="364"/>
      <c r="I1171" s="364"/>
      <c r="J1171" s="384"/>
      <c r="K1171" s="365"/>
      <c r="L1171" s="365"/>
      <c r="M1171" s="384"/>
      <c r="N1171" s="365"/>
      <c r="O1171" s="376"/>
    </row>
    <row r="1172" spans="1:15">
      <c r="A1172" s="346">
        <f t="shared" si="18"/>
        <v>1168</v>
      </c>
      <c r="B1172" s="366"/>
      <c r="C1172" s="422"/>
      <c r="D1172" s="367"/>
      <c r="E1172" s="367"/>
      <c r="F1172" s="368"/>
      <c r="G1172" s="369"/>
      <c r="H1172" s="370"/>
      <c r="I1172" s="370"/>
      <c r="J1172" s="385"/>
      <c r="K1172" s="371"/>
      <c r="L1172" s="371"/>
      <c r="M1172" s="385"/>
      <c r="N1172" s="371"/>
      <c r="O1172" s="377"/>
    </row>
    <row r="1173" spans="1:15">
      <c r="A1173" s="347">
        <f t="shared" si="18"/>
        <v>1169</v>
      </c>
      <c r="B1173" s="348"/>
      <c r="C1173" s="419"/>
      <c r="D1173" s="349"/>
      <c r="E1173" s="349"/>
      <c r="F1173" s="350"/>
      <c r="G1173" s="351"/>
      <c r="H1173" s="352"/>
      <c r="I1173" s="352"/>
      <c r="J1173" s="382"/>
      <c r="K1173" s="353"/>
      <c r="L1173" s="353"/>
      <c r="M1173" s="382"/>
      <c r="N1173" s="353"/>
      <c r="O1173" s="374"/>
    </row>
    <row r="1174" spans="1:15">
      <c r="A1174" s="347">
        <f t="shared" si="18"/>
        <v>1170</v>
      </c>
      <c r="B1174" s="354"/>
      <c r="C1174" s="420"/>
      <c r="D1174" s="355"/>
      <c r="E1174" s="355"/>
      <c r="F1174" s="356"/>
      <c r="G1174" s="357"/>
      <c r="H1174" s="358"/>
      <c r="I1174" s="358"/>
      <c r="J1174" s="383"/>
      <c r="K1174" s="359"/>
      <c r="L1174" s="359"/>
      <c r="M1174" s="383"/>
      <c r="N1174" s="359"/>
      <c r="O1174" s="375"/>
    </row>
    <row r="1175" spans="1:15">
      <c r="A1175" s="346">
        <f t="shared" si="18"/>
        <v>1171</v>
      </c>
      <c r="B1175" s="360"/>
      <c r="C1175" s="421"/>
      <c r="D1175" s="361"/>
      <c r="E1175" s="361"/>
      <c r="F1175" s="362"/>
      <c r="G1175" s="363"/>
      <c r="H1175" s="364"/>
      <c r="I1175" s="364"/>
      <c r="J1175" s="384"/>
      <c r="K1175" s="365"/>
      <c r="L1175" s="365"/>
      <c r="M1175" s="384"/>
      <c r="N1175" s="365"/>
      <c r="O1175" s="376"/>
    </row>
    <row r="1176" spans="1:15">
      <c r="A1176" s="346">
        <f t="shared" si="18"/>
        <v>1172</v>
      </c>
      <c r="B1176" s="366"/>
      <c r="C1176" s="422"/>
      <c r="D1176" s="367"/>
      <c r="E1176" s="367"/>
      <c r="F1176" s="368"/>
      <c r="G1176" s="369"/>
      <c r="H1176" s="370"/>
      <c r="I1176" s="370"/>
      <c r="J1176" s="385"/>
      <c r="K1176" s="371"/>
      <c r="L1176" s="371"/>
      <c r="M1176" s="385"/>
      <c r="N1176" s="371"/>
      <c r="O1176" s="377"/>
    </row>
    <row r="1177" spans="1:15">
      <c r="A1177" s="347">
        <f t="shared" si="18"/>
        <v>1173</v>
      </c>
      <c r="B1177" s="348"/>
      <c r="C1177" s="419"/>
      <c r="D1177" s="349"/>
      <c r="E1177" s="349"/>
      <c r="F1177" s="350"/>
      <c r="G1177" s="351"/>
      <c r="H1177" s="352"/>
      <c r="I1177" s="352"/>
      <c r="J1177" s="382"/>
      <c r="K1177" s="353"/>
      <c r="L1177" s="353"/>
      <c r="M1177" s="382"/>
      <c r="N1177" s="353"/>
      <c r="O1177" s="374"/>
    </row>
    <row r="1178" spans="1:15">
      <c r="A1178" s="347">
        <f t="shared" si="18"/>
        <v>1174</v>
      </c>
      <c r="B1178" s="354"/>
      <c r="C1178" s="420"/>
      <c r="D1178" s="355"/>
      <c r="E1178" s="355"/>
      <c r="F1178" s="356"/>
      <c r="G1178" s="357"/>
      <c r="H1178" s="358"/>
      <c r="I1178" s="358"/>
      <c r="J1178" s="383"/>
      <c r="K1178" s="359"/>
      <c r="L1178" s="359"/>
      <c r="M1178" s="383"/>
      <c r="N1178" s="359"/>
      <c r="O1178" s="375"/>
    </row>
    <row r="1179" spans="1:15">
      <c r="A1179" s="346">
        <f t="shared" si="18"/>
        <v>1175</v>
      </c>
      <c r="B1179" s="360"/>
      <c r="C1179" s="421"/>
      <c r="D1179" s="361"/>
      <c r="E1179" s="361"/>
      <c r="F1179" s="362"/>
      <c r="G1179" s="363"/>
      <c r="H1179" s="364"/>
      <c r="I1179" s="364"/>
      <c r="J1179" s="384"/>
      <c r="K1179" s="365"/>
      <c r="L1179" s="365"/>
      <c r="M1179" s="384"/>
      <c r="N1179" s="365"/>
      <c r="O1179" s="376"/>
    </row>
    <row r="1180" spans="1:15">
      <c r="A1180" s="346">
        <f t="shared" si="18"/>
        <v>1176</v>
      </c>
      <c r="B1180" s="366"/>
      <c r="C1180" s="422"/>
      <c r="D1180" s="367"/>
      <c r="E1180" s="367"/>
      <c r="F1180" s="368"/>
      <c r="G1180" s="369"/>
      <c r="H1180" s="370"/>
      <c r="I1180" s="370"/>
      <c r="J1180" s="385"/>
      <c r="K1180" s="371"/>
      <c r="L1180" s="371"/>
      <c r="M1180" s="385"/>
      <c r="N1180" s="371"/>
      <c r="O1180" s="377"/>
    </row>
    <row r="1181" spans="1:15">
      <c r="A1181" s="347">
        <f t="shared" si="18"/>
        <v>1177</v>
      </c>
      <c r="B1181" s="348"/>
      <c r="C1181" s="419"/>
      <c r="D1181" s="349"/>
      <c r="E1181" s="349"/>
      <c r="F1181" s="350"/>
      <c r="G1181" s="351"/>
      <c r="H1181" s="352"/>
      <c r="I1181" s="352"/>
      <c r="J1181" s="382"/>
      <c r="K1181" s="353"/>
      <c r="L1181" s="353"/>
      <c r="M1181" s="382"/>
      <c r="N1181" s="353"/>
      <c r="O1181" s="374"/>
    </row>
    <row r="1182" spans="1:15">
      <c r="A1182" s="347">
        <f t="shared" si="18"/>
        <v>1178</v>
      </c>
      <c r="B1182" s="354"/>
      <c r="C1182" s="420"/>
      <c r="D1182" s="355"/>
      <c r="E1182" s="355"/>
      <c r="F1182" s="356"/>
      <c r="G1182" s="357"/>
      <c r="H1182" s="358"/>
      <c r="I1182" s="358"/>
      <c r="J1182" s="383"/>
      <c r="K1182" s="359"/>
      <c r="L1182" s="359"/>
      <c r="M1182" s="383"/>
      <c r="N1182" s="359"/>
      <c r="O1182" s="375"/>
    </row>
    <row r="1183" spans="1:15">
      <c r="A1183" s="346">
        <f t="shared" si="18"/>
        <v>1179</v>
      </c>
      <c r="B1183" s="360"/>
      <c r="C1183" s="421"/>
      <c r="D1183" s="361"/>
      <c r="E1183" s="361"/>
      <c r="F1183" s="362"/>
      <c r="G1183" s="363"/>
      <c r="H1183" s="364"/>
      <c r="I1183" s="364"/>
      <c r="J1183" s="384"/>
      <c r="K1183" s="365"/>
      <c r="L1183" s="365"/>
      <c r="M1183" s="384"/>
      <c r="N1183" s="365"/>
      <c r="O1183" s="376"/>
    </row>
    <row r="1184" spans="1:15">
      <c r="A1184" s="346">
        <f t="shared" si="18"/>
        <v>1180</v>
      </c>
      <c r="B1184" s="366"/>
      <c r="C1184" s="422"/>
      <c r="D1184" s="367"/>
      <c r="E1184" s="367"/>
      <c r="F1184" s="368"/>
      <c r="G1184" s="369"/>
      <c r="H1184" s="370"/>
      <c r="I1184" s="370"/>
      <c r="J1184" s="385"/>
      <c r="K1184" s="371"/>
      <c r="L1184" s="371"/>
      <c r="M1184" s="385"/>
      <c r="N1184" s="371"/>
      <c r="O1184" s="377"/>
    </row>
    <row r="1185" spans="1:15">
      <c r="A1185" s="347">
        <f t="shared" si="18"/>
        <v>1181</v>
      </c>
      <c r="B1185" s="348"/>
      <c r="C1185" s="419"/>
      <c r="D1185" s="349"/>
      <c r="E1185" s="349"/>
      <c r="F1185" s="350"/>
      <c r="G1185" s="351"/>
      <c r="H1185" s="352"/>
      <c r="I1185" s="352"/>
      <c r="J1185" s="382"/>
      <c r="K1185" s="353"/>
      <c r="L1185" s="353"/>
      <c r="M1185" s="382"/>
      <c r="N1185" s="353"/>
      <c r="O1185" s="374"/>
    </row>
    <row r="1186" spans="1:15">
      <c r="A1186" s="347">
        <f t="shared" si="18"/>
        <v>1182</v>
      </c>
      <c r="B1186" s="354"/>
      <c r="C1186" s="420"/>
      <c r="D1186" s="355"/>
      <c r="E1186" s="355"/>
      <c r="F1186" s="356"/>
      <c r="G1186" s="357"/>
      <c r="H1186" s="358"/>
      <c r="I1186" s="358"/>
      <c r="J1186" s="383"/>
      <c r="K1186" s="359"/>
      <c r="L1186" s="359"/>
      <c r="M1186" s="383"/>
      <c r="N1186" s="359"/>
      <c r="O1186" s="375"/>
    </row>
    <row r="1187" spans="1:15">
      <c r="A1187" s="346">
        <f t="shared" si="18"/>
        <v>1183</v>
      </c>
      <c r="B1187" s="360"/>
      <c r="C1187" s="421"/>
      <c r="D1187" s="361"/>
      <c r="E1187" s="361"/>
      <c r="F1187" s="362"/>
      <c r="G1187" s="363"/>
      <c r="H1187" s="364"/>
      <c r="I1187" s="364"/>
      <c r="J1187" s="384"/>
      <c r="K1187" s="365"/>
      <c r="L1187" s="365"/>
      <c r="M1187" s="384"/>
      <c r="N1187" s="365"/>
      <c r="O1187" s="376"/>
    </row>
    <row r="1188" spans="1:15">
      <c r="A1188" s="346">
        <f t="shared" si="18"/>
        <v>1184</v>
      </c>
      <c r="B1188" s="366"/>
      <c r="C1188" s="422"/>
      <c r="D1188" s="367"/>
      <c r="E1188" s="367"/>
      <c r="F1188" s="368"/>
      <c r="G1188" s="369"/>
      <c r="H1188" s="370"/>
      <c r="I1188" s="370"/>
      <c r="J1188" s="385"/>
      <c r="K1188" s="371"/>
      <c r="L1188" s="371"/>
      <c r="M1188" s="385"/>
      <c r="N1188" s="371"/>
      <c r="O1188" s="377"/>
    </row>
    <row r="1189" spans="1:15">
      <c r="A1189" s="347">
        <f t="shared" si="18"/>
        <v>1185</v>
      </c>
      <c r="B1189" s="348"/>
      <c r="C1189" s="419"/>
      <c r="D1189" s="349"/>
      <c r="E1189" s="349"/>
      <c r="F1189" s="350"/>
      <c r="G1189" s="351"/>
      <c r="H1189" s="352"/>
      <c r="I1189" s="352"/>
      <c r="J1189" s="382"/>
      <c r="K1189" s="353"/>
      <c r="L1189" s="353"/>
      <c r="M1189" s="382"/>
      <c r="N1189" s="353"/>
      <c r="O1189" s="374"/>
    </row>
    <row r="1190" spans="1:15">
      <c r="A1190" s="347">
        <f t="shared" si="18"/>
        <v>1186</v>
      </c>
      <c r="B1190" s="354"/>
      <c r="C1190" s="420"/>
      <c r="D1190" s="355"/>
      <c r="E1190" s="355"/>
      <c r="F1190" s="356"/>
      <c r="G1190" s="357"/>
      <c r="H1190" s="358"/>
      <c r="I1190" s="358"/>
      <c r="J1190" s="383"/>
      <c r="K1190" s="359"/>
      <c r="L1190" s="359"/>
      <c r="M1190" s="383"/>
      <c r="N1190" s="359"/>
      <c r="O1190" s="375"/>
    </row>
    <row r="1191" spans="1:15">
      <c r="A1191" s="346">
        <f t="shared" si="18"/>
        <v>1187</v>
      </c>
      <c r="B1191" s="360"/>
      <c r="C1191" s="421"/>
      <c r="D1191" s="361"/>
      <c r="E1191" s="361"/>
      <c r="F1191" s="362"/>
      <c r="G1191" s="363"/>
      <c r="H1191" s="364"/>
      <c r="I1191" s="364"/>
      <c r="J1191" s="384"/>
      <c r="K1191" s="365"/>
      <c r="L1191" s="365"/>
      <c r="M1191" s="384"/>
      <c r="N1191" s="365"/>
      <c r="O1191" s="376"/>
    </row>
    <row r="1192" spans="1:15">
      <c r="A1192" s="346">
        <f t="shared" si="18"/>
        <v>1188</v>
      </c>
      <c r="B1192" s="366"/>
      <c r="C1192" s="422"/>
      <c r="D1192" s="367"/>
      <c r="E1192" s="367"/>
      <c r="F1192" s="368"/>
      <c r="G1192" s="369"/>
      <c r="H1192" s="370"/>
      <c r="I1192" s="370"/>
      <c r="J1192" s="385"/>
      <c r="K1192" s="371"/>
      <c r="L1192" s="371"/>
      <c r="M1192" s="385"/>
      <c r="N1192" s="371"/>
      <c r="O1192" s="377"/>
    </row>
    <row r="1193" spans="1:15">
      <c r="A1193" s="347">
        <f t="shared" si="18"/>
        <v>1189</v>
      </c>
      <c r="B1193" s="348"/>
      <c r="C1193" s="419"/>
      <c r="D1193" s="349"/>
      <c r="E1193" s="349"/>
      <c r="F1193" s="350"/>
      <c r="G1193" s="351"/>
      <c r="H1193" s="352"/>
      <c r="I1193" s="352"/>
      <c r="J1193" s="382"/>
      <c r="K1193" s="353"/>
      <c r="L1193" s="353"/>
      <c r="M1193" s="382"/>
      <c r="N1193" s="353"/>
      <c r="O1193" s="374"/>
    </row>
    <row r="1194" spans="1:15">
      <c r="A1194" s="347">
        <f t="shared" si="18"/>
        <v>1190</v>
      </c>
      <c r="B1194" s="354"/>
      <c r="C1194" s="420"/>
      <c r="D1194" s="355"/>
      <c r="E1194" s="355"/>
      <c r="F1194" s="356"/>
      <c r="G1194" s="357"/>
      <c r="H1194" s="358"/>
      <c r="I1194" s="358"/>
      <c r="J1194" s="383"/>
      <c r="K1194" s="359"/>
      <c r="L1194" s="359"/>
      <c r="M1194" s="383"/>
      <c r="N1194" s="359"/>
      <c r="O1194" s="375"/>
    </row>
    <row r="1195" spans="1:15">
      <c r="A1195" s="346">
        <f t="shared" si="18"/>
        <v>1191</v>
      </c>
      <c r="B1195" s="360"/>
      <c r="C1195" s="421"/>
      <c r="D1195" s="361"/>
      <c r="E1195" s="361"/>
      <c r="F1195" s="362"/>
      <c r="G1195" s="363"/>
      <c r="H1195" s="364"/>
      <c r="I1195" s="364"/>
      <c r="J1195" s="384"/>
      <c r="K1195" s="365"/>
      <c r="L1195" s="365"/>
      <c r="M1195" s="384"/>
      <c r="N1195" s="365"/>
      <c r="O1195" s="376"/>
    </row>
    <row r="1196" spans="1:15">
      <c r="A1196" s="346">
        <f t="shared" si="18"/>
        <v>1192</v>
      </c>
      <c r="B1196" s="366"/>
      <c r="C1196" s="422"/>
      <c r="D1196" s="367"/>
      <c r="E1196" s="367"/>
      <c r="F1196" s="368"/>
      <c r="G1196" s="369"/>
      <c r="H1196" s="370"/>
      <c r="I1196" s="370"/>
      <c r="J1196" s="385"/>
      <c r="K1196" s="371"/>
      <c r="L1196" s="371"/>
      <c r="M1196" s="385"/>
      <c r="N1196" s="371"/>
      <c r="O1196" s="377"/>
    </row>
    <row r="1197" spans="1:15">
      <c r="A1197" s="347">
        <f t="shared" si="18"/>
        <v>1193</v>
      </c>
      <c r="B1197" s="348"/>
      <c r="C1197" s="419"/>
      <c r="D1197" s="349"/>
      <c r="E1197" s="349"/>
      <c r="F1197" s="350"/>
      <c r="G1197" s="351"/>
      <c r="H1197" s="352"/>
      <c r="I1197" s="352"/>
      <c r="J1197" s="382"/>
      <c r="K1197" s="353"/>
      <c r="L1197" s="353"/>
      <c r="M1197" s="382"/>
      <c r="N1197" s="353"/>
      <c r="O1197" s="374"/>
    </row>
    <row r="1198" spans="1:15">
      <c r="A1198" s="347">
        <f t="shared" si="18"/>
        <v>1194</v>
      </c>
      <c r="B1198" s="354"/>
      <c r="C1198" s="420"/>
      <c r="D1198" s="355"/>
      <c r="E1198" s="355"/>
      <c r="F1198" s="356"/>
      <c r="G1198" s="357"/>
      <c r="H1198" s="358"/>
      <c r="I1198" s="358"/>
      <c r="J1198" s="383"/>
      <c r="K1198" s="359"/>
      <c r="L1198" s="359"/>
      <c r="M1198" s="383"/>
      <c r="N1198" s="359"/>
      <c r="O1198" s="375"/>
    </row>
    <row r="1199" spans="1:15">
      <c r="A1199" s="346">
        <f t="shared" si="18"/>
        <v>1195</v>
      </c>
      <c r="B1199" s="360"/>
      <c r="C1199" s="421"/>
      <c r="D1199" s="361"/>
      <c r="E1199" s="361"/>
      <c r="F1199" s="362"/>
      <c r="G1199" s="363"/>
      <c r="H1199" s="364"/>
      <c r="I1199" s="364"/>
      <c r="J1199" s="384"/>
      <c r="K1199" s="365"/>
      <c r="L1199" s="365"/>
      <c r="M1199" s="384"/>
      <c r="N1199" s="365"/>
      <c r="O1199" s="376"/>
    </row>
    <row r="1200" spans="1:15">
      <c r="A1200" s="346">
        <f t="shared" si="18"/>
        <v>1196</v>
      </c>
      <c r="B1200" s="366"/>
      <c r="C1200" s="422"/>
      <c r="D1200" s="367"/>
      <c r="E1200" s="367"/>
      <c r="F1200" s="368"/>
      <c r="G1200" s="369"/>
      <c r="H1200" s="370"/>
      <c r="I1200" s="370"/>
      <c r="J1200" s="385"/>
      <c r="K1200" s="371"/>
      <c r="L1200" s="371"/>
      <c r="M1200" s="385"/>
      <c r="N1200" s="371"/>
      <c r="O1200" s="377"/>
    </row>
    <row r="1201" spans="1:15">
      <c r="A1201" s="347">
        <f t="shared" si="18"/>
        <v>1197</v>
      </c>
      <c r="B1201" s="348"/>
      <c r="C1201" s="419"/>
      <c r="D1201" s="349"/>
      <c r="E1201" s="349"/>
      <c r="F1201" s="350"/>
      <c r="G1201" s="351"/>
      <c r="H1201" s="352"/>
      <c r="I1201" s="352"/>
      <c r="J1201" s="382"/>
      <c r="K1201" s="353"/>
      <c r="L1201" s="353"/>
      <c r="M1201" s="382"/>
      <c r="N1201" s="353"/>
      <c r="O1201" s="374"/>
    </row>
    <row r="1202" spans="1:15">
      <c r="A1202" s="347">
        <f t="shared" si="18"/>
        <v>1198</v>
      </c>
      <c r="B1202" s="354"/>
      <c r="C1202" s="420"/>
      <c r="D1202" s="355"/>
      <c r="E1202" s="355"/>
      <c r="F1202" s="356"/>
      <c r="G1202" s="357"/>
      <c r="H1202" s="358"/>
      <c r="I1202" s="358"/>
      <c r="J1202" s="383"/>
      <c r="K1202" s="359"/>
      <c r="L1202" s="359"/>
      <c r="M1202" s="383"/>
      <c r="N1202" s="359"/>
      <c r="O1202" s="375"/>
    </row>
    <row r="1203" spans="1:15">
      <c r="A1203" s="346">
        <f t="shared" si="18"/>
        <v>1199</v>
      </c>
      <c r="B1203" s="360"/>
      <c r="C1203" s="421"/>
      <c r="D1203" s="361"/>
      <c r="E1203" s="361"/>
      <c r="F1203" s="362"/>
      <c r="G1203" s="363"/>
      <c r="H1203" s="364"/>
      <c r="I1203" s="364"/>
      <c r="J1203" s="384"/>
      <c r="K1203" s="365"/>
      <c r="L1203" s="365"/>
      <c r="M1203" s="384"/>
      <c r="N1203" s="365"/>
      <c r="O1203" s="376"/>
    </row>
    <row r="1204" spans="1:15">
      <c r="A1204" s="346">
        <f t="shared" si="18"/>
        <v>1200</v>
      </c>
      <c r="B1204" s="366"/>
      <c r="C1204" s="422"/>
      <c r="D1204" s="367"/>
      <c r="E1204" s="367"/>
      <c r="F1204" s="368"/>
      <c r="G1204" s="369"/>
      <c r="H1204" s="370"/>
      <c r="I1204" s="370"/>
      <c r="J1204" s="385"/>
      <c r="K1204" s="371"/>
      <c r="L1204" s="371"/>
      <c r="M1204" s="385"/>
      <c r="N1204" s="371"/>
      <c r="O1204" s="377"/>
    </row>
    <row r="1205" spans="1:15">
      <c r="A1205" s="347">
        <f t="shared" si="18"/>
        <v>1201</v>
      </c>
      <c r="B1205" s="348"/>
      <c r="C1205" s="419"/>
      <c r="D1205" s="349"/>
      <c r="E1205" s="349"/>
      <c r="F1205" s="350"/>
      <c r="G1205" s="351"/>
      <c r="H1205" s="352"/>
      <c r="I1205" s="352"/>
      <c r="J1205" s="382"/>
      <c r="K1205" s="353"/>
      <c r="L1205" s="353"/>
      <c r="M1205" s="382"/>
      <c r="N1205" s="353"/>
      <c r="O1205" s="374"/>
    </row>
    <row r="1206" spans="1:15">
      <c r="A1206" s="347">
        <f t="shared" si="18"/>
        <v>1202</v>
      </c>
      <c r="B1206" s="354"/>
      <c r="C1206" s="420"/>
      <c r="D1206" s="355"/>
      <c r="E1206" s="355"/>
      <c r="F1206" s="356"/>
      <c r="G1206" s="357"/>
      <c r="H1206" s="358"/>
      <c r="I1206" s="358"/>
      <c r="J1206" s="383"/>
      <c r="K1206" s="359"/>
      <c r="L1206" s="359"/>
      <c r="M1206" s="383"/>
      <c r="N1206" s="359"/>
      <c r="O1206" s="375"/>
    </row>
    <row r="1207" spans="1:15">
      <c r="A1207" s="346">
        <f t="shared" si="18"/>
        <v>1203</v>
      </c>
      <c r="B1207" s="360"/>
      <c r="C1207" s="421"/>
      <c r="D1207" s="361"/>
      <c r="E1207" s="361"/>
      <c r="F1207" s="362"/>
      <c r="G1207" s="363"/>
      <c r="H1207" s="364"/>
      <c r="I1207" s="364"/>
      <c r="J1207" s="384"/>
      <c r="K1207" s="365"/>
      <c r="L1207" s="365"/>
      <c r="M1207" s="384"/>
      <c r="N1207" s="365"/>
      <c r="O1207" s="376"/>
    </row>
    <row r="1208" spans="1:15">
      <c r="A1208" s="346">
        <f t="shared" si="18"/>
        <v>1204</v>
      </c>
      <c r="B1208" s="366"/>
      <c r="C1208" s="422"/>
      <c r="D1208" s="367"/>
      <c r="E1208" s="367"/>
      <c r="F1208" s="368"/>
      <c r="G1208" s="369"/>
      <c r="H1208" s="370"/>
      <c r="I1208" s="370"/>
      <c r="J1208" s="385"/>
      <c r="K1208" s="371"/>
      <c r="L1208" s="371"/>
      <c r="M1208" s="385"/>
      <c r="N1208" s="371"/>
      <c r="O1208" s="377"/>
    </row>
    <row r="1209" spans="1:15">
      <c r="A1209" s="347">
        <f t="shared" si="18"/>
        <v>1205</v>
      </c>
      <c r="B1209" s="348"/>
      <c r="C1209" s="419"/>
      <c r="D1209" s="349"/>
      <c r="E1209" s="349"/>
      <c r="F1209" s="350"/>
      <c r="G1209" s="351"/>
      <c r="H1209" s="352"/>
      <c r="I1209" s="352"/>
      <c r="J1209" s="382"/>
      <c r="K1209" s="353"/>
      <c r="L1209" s="353"/>
      <c r="M1209" s="382"/>
      <c r="N1209" s="353"/>
      <c r="O1209" s="374"/>
    </row>
    <row r="1210" spans="1:15">
      <c r="A1210" s="347">
        <f t="shared" si="18"/>
        <v>1206</v>
      </c>
      <c r="B1210" s="354"/>
      <c r="C1210" s="420"/>
      <c r="D1210" s="355"/>
      <c r="E1210" s="355"/>
      <c r="F1210" s="356"/>
      <c r="G1210" s="357"/>
      <c r="H1210" s="358"/>
      <c r="I1210" s="358"/>
      <c r="J1210" s="383"/>
      <c r="K1210" s="359"/>
      <c r="L1210" s="359"/>
      <c r="M1210" s="383"/>
      <c r="N1210" s="359"/>
      <c r="O1210" s="375"/>
    </row>
    <row r="1211" spans="1:15">
      <c r="A1211" s="346">
        <f t="shared" si="18"/>
        <v>1207</v>
      </c>
      <c r="B1211" s="360"/>
      <c r="C1211" s="421"/>
      <c r="D1211" s="361"/>
      <c r="E1211" s="361"/>
      <c r="F1211" s="362"/>
      <c r="G1211" s="363"/>
      <c r="H1211" s="364"/>
      <c r="I1211" s="364"/>
      <c r="J1211" s="384"/>
      <c r="K1211" s="365"/>
      <c r="L1211" s="365"/>
      <c r="M1211" s="384"/>
      <c r="N1211" s="365"/>
      <c r="O1211" s="376"/>
    </row>
    <row r="1212" spans="1:15">
      <c r="A1212" s="346">
        <f t="shared" si="18"/>
        <v>1208</v>
      </c>
      <c r="B1212" s="366"/>
      <c r="C1212" s="422"/>
      <c r="D1212" s="367"/>
      <c r="E1212" s="367"/>
      <c r="F1212" s="368"/>
      <c r="G1212" s="369"/>
      <c r="H1212" s="370"/>
      <c r="I1212" s="370"/>
      <c r="J1212" s="385"/>
      <c r="K1212" s="371"/>
      <c r="L1212" s="371"/>
      <c r="M1212" s="385"/>
      <c r="N1212" s="371"/>
      <c r="O1212" s="377"/>
    </row>
    <row r="1213" spans="1:15">
      <c r="A1213" s="347">
        <f t="shared" si="18"/>
        <v>1209</v>
      </c>
      <c r="B1213" s="348"/>
      <c r="C1213" s="419"/>
      <c r="D1213" s="349"/>
      <c r="E1213" s="349"/>
      <c r="F1213" s="350"/>
      <c r="G1213" s="351"/>
      <c r="H1213" s="352"/>
      <c r="I1213" s="352"/>
      <c r="J1213" s="382"/>
      <c r="K1213" s="353"/>
      <c r="L1213" s="353"/>
      <c r="M1213" s="382"/>
      <c r="N1213" s="353"/>
      <c r="O1213" s="374"/>
    </row>
    <row r="1214" spans="1:15">
      <c r="A1214" s="347">
        <f t="shared" si="18"/>
        <v>1210</v>
      </c>
      <c r="B1214" s="354"/>
      <c r="C1214" s="420"/>
      <c r="D1214" s="355"/>
      <c r="E1214" s="355"/>
      <c r="F1214" s="356"/>
      <c r="G1214" s="357"/>
      <c r="H1214" s="358"/>
      <c r="I1214" s="358"/>
      <c r="J1214" s="383"/>
      <c r="K1214" s="359"/>
      <c r="L1214" s="359"/>
      <c r="M1214" s="383"/>
      <c r="N1214" s="359"/>
      <c r="O1214" s="375"/>
    </row>
    <row r="1215" spans="1:15">
      <c r="A1215" s="346">
        <f t="shared" si="18"/>
        <v>1211</v>
      </c>
      <c r="B1215" s="360"/>
      <c r="C1215" s="421"/>
      <c r="D1215" s="361"/>
      <c r="E1215" s="361"/>
      <c r="F1215" s="362"/>
      <c r="G1215" s="363"/>
      <c r="H1215" s="364"/>
      <c r="I1215" s="364"/>
      <c r="J1215" s="384"/>
      <c r="K1215" s="365"/>
      <c r="L1215" s="365"/>
      <c r="M1215" s="384"/>
      <c r="N1215" s="365"/>
      <c r="O1215" s="376"/>
    </row>
    <row r="1216" spans="1:15">
      <c r="A1216" s="346">
        <f t="shared" si="18"/>
        <v>1212</v>
      </c>
      <c r="B1216" s="366"/>
      <c r="C1216" s="422"/>
      <c r="D1216" s="367"/>
      <c r="E1216" s="367"/>
      <c r="F1216" s="368"/>
      <c r="G1216" s="369"/>
      <c r="H1216" s="370"/>
      <c r="I1216" s="370"/>
      <c r="J1216" s="385"/>
      <c r="K1216" s="371"/>
      <c r="L1216" s="371"/>
      <c r="M1216" s="385"/>
      <c r="N1216" s="371"/>
      <c r="O1216" s="377"/>
    </row>
    <row r="1217" spans="1:15">
      <c r="A1217" s="347">
        <f t="shared" si="18"/>
        <v>1213</v>
      </c>
      <c r="B1217" s="348"/>
      <c r="C1217" s="419"/>
      <c r="D1217" s="349"/>
      <c r="E1217" s="349"/>
      <c r="F1217" s="350"/>
      <c r="G1217" s="351"/>
      <c r="H1217" s="352"/>
      <c r="I1217" s="352"/>
      <c r="J1217" s="382"/>
      <c r="K1217" s="353"/>
      <c r="L1217" s="353"/>
      <c r="M1217" s="382"/>
      <c r="N1217" s="353"/>
      <c r="O1217" s="374"/>
    </row>
    <row r="1218" spans="1:15">
      <c r="A1218" s="347">
        <f t="shared" si="18"/>
        <v>1214</v>
      </c>
      <c r="B1218" s="354"/>
      <c r="C1218" s="420"/>
      <c r="D1218" s="355"/>
      <c r="E1218" s="355"/>
      <c r="F1218" s="356"/>
      <c r="G1218" s="357"/>
      <c r="H1218" s="358"/>
      <c r="I1218" s="358"/>
      <c r="J1218" s="383"/>
      <c r="K1218" s="359"/>
      <c r="L1218" s="359"/>
      <c r="M1218" s="383"/>
      <c r="N1218" s="359"/>
      <c r="O1218" s="375"/>
    </row>
    <row r="1219" spans="1:15">
      <c r="A1219" s="346">
        <f t="shared" si="18"/>
        <v>1215</v>
      </c>
      <c r="B1219" s="360"/>
      <c r="C1219" s="421"/>
      <c r="D1219" s="361"/>
      <c r="E1219" s="361"/>
      <c r="F1219" s="362"/>
      <c r="G1219" s="363"/>
      <c r="H1219" s="364"/>
      <c r="I1219" s="364"/>
      <c r="J1219" s="384"/>
      <c r="K1219" s="365"/>
      <c r="L1219" s="365"/>
      <c r="M1219" s="384"/>
      <c r="N1219" s="365"/>
      <c r="O1219" s="376"/>
    </row>
    <row r="1220" spans="1:15">
      <c r="A1220" s="346">
        <f t="shared" si="18"/>
        <v>1216</v>
      </c>
      <c r="B1220" s="366"/>
      <c r="C1220" s="422"/>
      <c r="D1220" s="367"/>
      <c r="E1220" s="367"/>
      <c r="F1220" s="368"/>
      <c r="G1220" s="369"/>
      <c r="H1220" s="370"/>
      <c r="I1220" s="370"/>
      <c r="J1220" s="385"/>
      <c r="K1220" s="371"/>
      <c r="L1220" s="371"/>
      <c r="M1220" s="385"/>
      <c r="N1220" s="371"/>
      <c r="O1220" s="377"/>
    </row>
    <row r="1221" spans="1:15">
      <c r="A1221" s="347">
        <f t="shared" si="18"/>
        <v>1217</v>
      </c>
      <c r="B1221" s="348"/>
      <c r="C1221" s="419"/>
      <c r="D1221" s="349"/>
      <c r="E1221" s="349"/>
      <c r="F1221" s="350"/>
      <c r="G1221" s="351"/>
      <c r="H1221" s="352"/>
      <c r="I1221" s="352"/>
      <c r="J1221" s="382"/>
      <c r="K1221" s="353"/>
      <c r="L1221" s="353"/>
      <c r="M1221" s="382"/>
      <c r="N1221" s="353"/>
      <c r="O1221" s="374"/>
    </row>
    <row r="1222" spans="1:15">
      <c r="A1222" s="347">
        <f t="shared" si="18"/>
        <v>1218</v>
      </c>
      <c r="B1222" s="354"/>
      <c r="C1222" s="420"/>
      <c r="D1222" s="355"/>
      <c r="E1222" s="355"/>
      <c r="F1222" s="356"/>
      <c r="G1222" s="357"/>
      <c r="H1222" s="358"/>
      <c r="I1222" s="358"/>
      <c r="J1222" s="383"/>
      <c r="K1222" s="359"/>
      <c r="L1222" s="359"/>
      <c r="M1222" s="383"/>
      <c r="N1222" s="359"/>
      <c r="O1222" s="375"/>
    </row>
    <row r="1223" spans="1:15">
      <c r="A1223" s="346">
        <f t="shared" si="18"/>
        <v>1219</v>
      </c>
      <c r="B1223" s="360"/>
      <c r="C1223" s="421"/>
      <c r="D1223" s="361"/>
      <c r="E1223" s="361"/>
      <c r="F1223" s="362"/>
      <c r="G1223" s="363"/>
      <c r="H1223" s="364"/>
      <c r="I1223" s="364"/>
      <c r="J1223" s="384"/>
      <c r="K1223" s="365"/>
      <c r="L1223" s="365"/>
      <c r="M1223" s="384"/>
      <c r="N1223" s="365"/>
      <c r="O1223" s="376"/>
    </row>
    <row r="1224" spans="1:15">
      <c r="A1224" s="346">
        <f t="shared" ref="A1224:A1287" si="19">A1223+1</f>
        <v>1220</v>
      </c>
      <c r="B1224" s="366"/>
      <c r="C1224" s="422"/>
      <c r="D1224" s="367"/>
      <c r="E1224" s="367"/>
      <c r="F1224" s="368"/>
      <c r="G1224" s="369"/>
      <c r="H1224" s="370"/>
      <c r="I1224" s="370"/>
      <c r="J1224" s="385"/>
      <c r="K1224" s="371"/>
      <c r="L1224" s="371"/>
      <c r="M1224" s="385"/>
      <c r="N1224" s="371"/>
      <c r="O1224" s="377"/>
    </row>
    <row r="1225" spans="1:15">
      <c r="A1225" s="347">
        <f t="shared" si="19"/>
        <v>1221</v>
      </c>
      <c r="B1225" s="348"/>
      <c r="C1225" s="419"/>
      <c r="D1225" s="349"/>
      <c r="E1225" s="349"/>
      <c r="F1225" s="350"/>
      <c r="G1225" s="351"/>
      <c r="H1225" s="352"/>
      <c r="I1225" s="352"/>
      <c r="J1225" s="382"/>
      <c r="K1225" s="353"/>
      <c r="L1225" s="353"/>
      <c r="M1225" s="382"/>
      <c r="N1225" s="353"/>
      <c r="O1225" s="374"/>
    </row>
    <row r="1226" spans="1:15">
      <c r="A1226" s="347">
        <f t="shared" si="19"/>
        <v>1222</v>
      </c>
      <c r="B1226" s="354"/>
      <c r="C1226" s="420"/>
      <c r="D1226" s="355"/>
      <c r="E1226" s="355"/>
      <c r="F1226" s="356"/>
      <c r="G1226" s="357"/>
      <c r="H1226" s="358"/>
      <c r="I1226" s="358"/>
      <c r="J1226" s="383"/>
      <c r="K1226" s="359"/>
      <c r="L1226" s="359"/>
      <c r="M1226" s="383"/>
      <c r="N1226" s="359"/>
      <c r="O1226" s="375"/>
    </row>
    <row r="1227" spans="1:15">
      <c r="A1227" s="346">
        <f t="shared" si="19"/>
        <v>1223</v>
      </c>
      <c r="B1227" s="360"/>
      <c r="C1227" s="421"/>
      <c r="D1227" s="361"/>
      <c r="E1227" s="361"/>
      <c r="F1227" s="362"/>
      <c r="G1227" s="363"/>
      <c r="H1227" s="364"/>
      <c r="I1227" s="364"/>
      <c r="J1227" s="384"/>
      <c r="K1227" s="365"/>
      <c r="L1227" s="365"/>
      <c r="M1227" s="384"/>
      <c r="N1227" s="365"/>
      <c r="O1227" s="376"/>
    </row>
    <row r="1228" spans="1:15">
      <c r="A1228" s="346">
        <f t="shared" si="19"/>
        <v>1224</v>
      </c>
      <c r="B1228" s="366"/>
      <c r="C1228" s="422"/>
      <c r="D1228" s="367"/>
      <c r="E1228" s="367"/>
      <c r="F1228" s="368"/>
      <c r="G1228" s="369"/>
      <c r="H1228" s="370"/>
      <c r="I1228" s="370"/>
      <c r="J1228" s="385"/>
      <c r="K1228" s="371"/>
      <c r="L1228" s="371"/>
      <c r="M1228" s="385"/>
      <c r="N1228" s="371"/>
      <c r="O1228" s="377"/>
    </row>
    <row r="1229" spans="1:15">
      <c r="A1229" s="347">
        <f t="shared" si="19"/>
        <v>1225</v>
      </c>
      <c r="B1229" s="348"/>
      <c r="C1229" s="419"/>
      <c r="D1229" s="349"/>
      <c r="E1229" s="349"/>
      <c r="F1229" s="350"/>
      <c r="G1229" s="351"/>
      <c r="H1229" s="352"/>
      <c r="I1229" s="352"/>
      <c r="J1229" s="382"/>
      <c r="K1229" s="353"/>
      <c r="L1229" s="353"/>
      <c r="M1229" s="382"/>
      <c r="N1229" s="353"/>
      <c r="O1229" s="374"/>
    </row>
    <row r="1230" spans="1:15">
      <c r="A1230" s="347">
        <f t="shared" si="19"/>
        <v>1226</v>
      </c>
      <c r="B1230" s="354"/>
      <c r="C1230" s="420"/>
      <c r="D1230" s="355"/>
      <c r="E1230" s="355"/>
      <c r="F1230" s="356"/>
      <c r="G1230" s="357"/>
      <c r="H1230" s="358"/>
      <c r="I1230" s="358"/>
      <c r="J1230" s="383"/>
      <c r="K1230" s="359"/>
      <c r="L1230" s="359"/>
      <c r="M1230" s="383"/>
      <c r="N1230" s="359"/>
      <c r="O1230" s="375"/>
    </row>
    <row r="1231" spans="1:15">
      <c r="A1231" s="346">
        <f t="shared" si="19"/>
        <v>1227</v>
      </c>
      <c r="B1231" s="360"/>
      <c r="C1231" s="421"/>
      <c r="D1231" s="361"/>
      <c r="E1231" s="361"/>
      <c r="F1231" s="362"/>
      <c r="G1231" s="363"/>
      <c r="H1231" s="364"/>
      <c r="I1231" s="364"/>
      <c r="J1231" s="384"/>
      <c r="K1231" s="365"/>
      <c r="L1231" s="365"/>
      <c r="M1231" s="384"/>
      <c r="N1231" s="365"/>
      <c r="O1231" s="376"/>
    </row>
    <row r="1232" spans="1:15">
      <c r="A1232" s="346">
        <f t="shared" si="19"/>
        <v>1228</v>
      </c>
      <c r="B1232" s="366"/>
      <c r="C1232" s="422"/>
      <c r="D1232" s="367"/>
      <c r="E1232" s="367"/>
      <c r="F1232" s="368"/>
      <c r="G1232" s="369"/>
      <c r="H1232" s="370"/>
      <c r="I1232" s="370"/>
      <c r="J1232" s="385"/>
      <c r="K1232" s="371"/>
      <c r="L1232" s="371"/>
      <c r="M1232" s="385"/>
      <c r="N1232" s="371"/>
      <c r="O1232" s="377"/>
    </row>
    <row r="1233" spans="1:15">
      <c r="A1233" s="347">
        <f t="shared" si="19"/>
        <v>1229</v>
      </c>
      <c r="B1233" s="348"/>
      <c r="C1233" s="419"/>
      <c r="D1233" s="349"/>
      <c r="E1233" s="349"/>
      <c r="F1233" s="350"/>
      <c r="G1233" s="351"/>
      <c r="H1233" s="352"/>
      <c r="I1233" s="352"/>
      <c r="J1233" s="382"/>
      <c r="K1233" s="353"/>
      <c r="L1233" s="353"/>
      <c r="M1233" s="382"/>
      <c r="N1233" s="353"/>
      <c r="O1233" s="374"/>
    </row>
    <row r="1234" spans="1:15">
      <c r="A1234" s="347">
        <f t="shared" si="19"/>
        <v>1230</v>
      </c>
      <c r="B1234" s="354"/>
      <c r="C1234" s="420"/>
      <c r="D1234" s="355"/>
      <c r="E1234" s="355"/>
      <c r="F1234" s="356"/>
      <c r="G1234" s="357"/>
      <c r="H1234" s="358"/>
      <c r="I1234" s="358"/>
      <c r="J1234" s="383"/>
      <c r="K1234" s="359"/>
      <c r="L1234" s="359"/>
      <c r="M1234" s="383"/>
      <c r="N1234" s="359"/>
      <c r="O1234" s="375"/>
    </row>
    <row r="1235" spans="1:15">
      <c r="A1235" s="346">
        <f t="shared" si="19"/>
        <v>1231</v>
      </c>
      <c r="B1235" s="360"/>
      <c r="C1235" s="421"/>
      <c r="D1235" s="361"/>
      <c r="E1235" s="361"/>
      <c r="F1235" s="362"/>
      <c r="G1235" s="363"/>
      <c r="H1235" s="364"/>
      <c r="I1235" s="364"/>
      <c r="J1235" s="384"/>
      <c r="K1235" s="365"/>
      <c r="L1235" s="365"/>
      <c r="M1235" s="384"/>
      <c r="N1235" s="365"/>
      <c r="O1235" s="376"/>
    </row>
    <row r="1236" spans="1:15">
      <c r="A1236" s="346">
        <f t="shared" si="19"/>
        <v>1232</v>
      </c>
      <c r="B1236" s="366"/>
      <c r="C1236" s="422"/>
      <c r="D1236" s="367"/>
      <c r="E1236" s="367"/>
      <c r="F1236" s="368"/>
      <c r="G1236" s="369"/>
      <c r="H1236" s="370"/>
      <c r="I1236" s="370"/>
      <c r="J1236" s="385"/>
      <c r="K1236" s="371"/>
      <c r="L1236" s="371"/>
      <c r="M1236" s="385"/>
      <c r="N1236" s="371"/>
      <c r="O1236" s="377"/>
    </row>
    <row r="1237" spans="1:15">
      <c r="A1237" s="347">
        <f t="shared" si="19"/>
        <v>1233</v>
      </c>
      <c r="B1237" s="348"/>
      <c r="C1237" s="419"/>
      <c r="D1237" s="349"/>
      <c r="E1237" s="349"/>
      <c r="F1237" s="350"/>
      <c r="G1237" s="351"/>
      <c r="H1237" s="352"/>
      <c r="I1237" s="352"/>
      <c r="J1237" s="382"/>
      <c r="K1237" s="353"/>
      <c r="L1237" s="353"/>
      <c r="M1237" s="382"/>
      <c r="N1237" s="353"/>
      <c r="O1237" s="374"/>
    </row>
    <row r="1238" spans="1:15">
      <c r="A1238" s="347">
        <f t="shared" si="19"/>
        <v>1234</v>
      </c>
      <c r="B1238" s="354"/>
      <c r="C1238" s="420"/>
      <c r="D1238" s="355"/>
      <c r="E1238" s="355"/>
      <c r="F1238" s="356"/>
      <c r="G1238" s="357"/>
      <c r="H1238" s="358"/>
      <c r="I1238" s="358"/>
      <c r="J1238" s="383"/>
      <c r="K1238" s="359"/>
      <c r="L1238" s="359"/>
      <c r="M1238" s="383"/>
      <c r="N1238" s="359"/>
      <c r="O1238" s="375"/>
    </row>
    <row r="1239" spans="1:15">
      <c r="A1239" s="346">
        <f t="shared" si="19"/>
        <v>1235</v>
      </c>
      <c r="B1239" s="360"/>
      <c r="C1239" s="421"/>
      <c r="D1239" s="361"/>
      <c r="E1239" s="361"/>
      <c r="F1239" s="362"/>
      <c r="G1239" s="363"/>
      <c r="H1239" s="364"/>
      <c r="I1239" s="364"/>
      <c r="J1239" s="384"/>
      <c r="K1239" s="365"/>
      <c r="L1239" s="365"/>
      <c r="M1239" s="384"/>
      <c r="N1239" s="365"/>
      <c r="O1239" s="376"/>
    </row>
    <row r="1240" spans="1:15">
      <c r="A1240" s="346">
        <f t="shared" si="19"/>
        <v>1236</v>
      </c>
      <c r="B1240" s="366"/>
      <c r="C1240" s="422"/>
      <c r="D1240" s="367"/>
      <c r="E1240" s="367"/>
      <c r="F1240" s="368"/>
      <c r="G1240" s="369"/>
      <c r="H1240" s="370"/>
      <c r="I1240" s="370"/>
      <c r="J1240" s="385"/>
      <c r="K1240" s="371"/>
      <c r="L1240" s="371"/>
      <c r="M1240" s="385"/>
      <c r="N1240" s="371"/>
      <c r="O1240" s="377"/>
    </row>
    <row r="1241" spans="1:15">
      <c r="A1241" s="347">
        <f t="shared" si="19"/>
        <v>1237</v>
      </c>
      <c r="B1241" s="348"/>
      <c r="C1241" s="419"/>
      <c r="D1241" s="349"/>
      <c r="E1241" s="349"/>
      <c r="F1241" s="350"/>
      <c r="G1241" s="351"/>
      <c r="H1241" s="352"/>
      <c r="I1241" s="352"/>
      <c r="J1241" s="382"/>
      <c r="K1241" s="353"/>
      <c r="L1241" s="353"/>
      <c r="M1241" s="382"/>
      <c r="N1241" s="353"/>
      <c r="O1241" s="374"/>
    </row>
    <row r="1242" spans="1:15">
      <c r="A1242" s="347">
        <f t="shared" si="19"/>
        <v>1238</v>
      </c>
      <c r="B1242" s="354"/>
      <c r="C1242" s="420"/>
      <c r="D1242" s="355"/>
      <c r="E1242" s="355"/>
      <c r="F1242" s="356"/>
      <c r="G1242" s="357"/>
      <c r="H1242" s="358"/>
      <c r="I1242" s="358"/>
      <c r="J1242" s="383"/>
      <c r="K1242" s="359"/>
      <c r="L1242" s="359"/>
      <c r="M1242" s="383"/>
      <c r="N1242" s="359"/>
      <c r="O1242" s="375"/>
    </row>
    <row r="1243" spans="1:15">
      <c r="A1243" s="346">
        <f t="shared" si="19"/>
        <v>1239</v>
      </c>
      <c r="B1243" s="360"/>
      <c r="C1243" s="421"/>
      <c r="D1243" s="361"/>
      <c r="E1243" s="361"/>
      <c r="F1243" s="362"/>
      <c r="G1243" s="363"/>
      <c r="H1243" s="364"/>
      <c r="I1243" s="364"/>
      <c r="J1243" s="384"/>
      <c r="K1243" s="365"/>
      <c r="L1243" s="365"/>
      <c r="M1243" s="384"/>
      <c r="N1243" s="365"/>
      <c r="O1243" s="376"/>
    </row>
    <row r="1244" spans="1:15">
      <c r="A1244" s="346">
        <f t="shared" si="19"/>
        <v>1240</v>
      </c>
      <c r="B1244" s="366"/>
      <c r="C1244" s="422"/>
      <c r="D1244" s="367"/>
      <c r="E1244" s="367"/>
      <c r="F1244" s="368"/>
      <c r="G1244" s="369"/>
      <c r="H1244" s="370"/>
      <c r="I1244" s="370"/>
      <c r="J1244" s="385"/>
      <c r="K1244" s="371"/>
      <c r="L1244" s="371"/>
      <c r="M1244" s="385"/>
      <c r="N1244" s="371"/>
      <c r="O1244" s="377"/>
    </row>
    <row r="1245" spans="1:15">
      <c r="A1245" s="347">
        <f t="shared" si="19"/>
        <v>1241</v>
      </c>
      <c r="B1245" s="348"/>
      <c r="C1245" s="419"/>
      <c r="D1245" s="349"/>
      <c r="E1245" s="349"/>
      <c r="F1245" s="350"/>
      <c r="G1245" s="351"/>
      <c r="H1245" s="352"/>
      <c r="I1245" s="352"/>
      <c r="J1245" s="382"/>
      <c r="K1245" s="353"/>
      <c r="L1245" s="353"/>
      <c r="M1245" s="382"/>
      <c r="N1245" s="353"/>
      <c r="O1245" s="374"/>
    </row>
    <row r="1246" spans="1:15">
      <c r="A1246" s="347">
        <f t="shared" si="19"/>
        <v>1242</v>
      </c>
      <c r="B1246" s="354"/>
      <c r="C1246" s="420"/>
      <c r="D1246" s="355"/>
      <c r="E1246" s="355"/>
      <c r="F1246" s="356"/>
      <c r="G1246" s="357"/>
      <c r="H1246" s="358"/>
      <c r="I1246" s="358"/>
      <c r="J1246" s="383"/>
      <c r="K1246" s="359"/>
      <c r="L1246" s="359"/>
      <c r="M1246" s="383"/>
      <c r="N1246" s="359"/>
      <c r="O1246" s="375"/>
    </row>
    <row r="1247" spans="1:15">
      <c r="A1247" s="346">
        <f t="shared" si="19"/>
        <v>1243</v>
      </c>
      <c r="B1247" s="360"/>
      <c r="C1247" s="421"/>
      <c r="D1247" s="361"/>
      <c r="E1247" s="361"/>
      <c r="F1247" s="362"/>
      <c r="G1247" s="363"/>
      <c r="H1247" s="364"/>
      <c r="I1247" s="364"/>
      <c r="J1247" s="384"/>
      <c r="K1247" s="365"/>
      <c r="L1247" s="365"/>
      <c r="M1247" s="384"/>
      <c r="N1247" s="365"/>
      <c r="O1247" s="376"/>
    </row>
    <row r="1248" spans="1:15">
      <c r="A1248" s="346">
        <f t="shared" si="19"/>
        <v>1244</v>
      </c>
      <c r="B1248" s="366"/>
      <c r="C1248" s="422"/>
      <c r="D1248" s="367"/>
      <c r="E1248" s="367"/>
      <c r="F1248" s="368"/>
      <c r="G1248" s="369"/>
      <c r="H1248" s="370"/>
      <c r="I1248" s="370"/>
      <c r="J1248" s="385"/>
      <c r="K1248" s="371"/>
      <c r="L1248" s="371"/>
      <c r="M1248" s="385"/>
      <c r="N1248" s="371"/>
      <c r="O1248" s="377"/>
    </row>
    <row r="1249" spans="1:15">
      <c r="A1249" s="347">
        <f t="shared" si="19"/>
        <v>1245</v>
      </c>
      <c r="B1249" s="348"/>
      <c r="C1249" s="419"/>
      <c r="D1249" s="349"/>
      <c r="E1249" s="349"/>
      <c r="F1249" s="350"/>
      <c r="G1249" s="351"/>
      <c r="H1249" s="352"/>
      <c r="I1249" s="352"/>
      <c r="J1249" s="382"/>
      <c r="K1249" s="353"/>
      <c r="L1249" s="353"/>
      <c r="M1249" s="382"/>
      <c r="N1249" s="353"/>
      <c r="O1249" s="374"/>
    </row>
    <row r="1250" spans="1:15">
      <c r="A1250" s="347">
        <f t="shared" si="19"/>
        <v>1246</v>
      </c>
      <c r="B1250" s="354"/>
      <c r="C1250" s="420"/>
      <c r="D1250" s="355"/>
      <c r="E1250" s="355"/>
      <c r="F1250" s="356"/>
      <c r="G1250" s="357"/>
      <c r="H1250" s="358"/>
      <c r="I1250" s="358"/>
      <c r="J1250" s="383"/>
      <c r="K1250" s="359"/>
      <c r="L1250" s="359"/>
      <c r="M1250" s="383"/>
      <c r="N1250" s="359"/>
      <c r="O1250" s="375"/>
    </row>
    <row r="1251" spans="1:15">
      <c r="A1251" s="346">
        <f t="shared" si="19"/>
        <v>1247</v>
      </c>
      <c r="B1251" s="360"/>
      <c r="C1251" s="421"/>
      <c r="D1251" s="361"/>
      <c r="E1251" s="361"/>
      <c r="F1251" s="362"/>
      <c r="G1251" s="363"/>
      <c r="H1251" s="364"/>
      <c r="I1251" s="364"/>
      <c r="J1251" s="384"/>
      <c r="K1251" s="365"/>
      <c r="L1251" s="365"/>
      <c r="M1251" s="384"/>
      <c r="N1251" s="365"/>
      <c r="O1251" s="376"/>
    </row>
    <row r="1252" spans="1:15">
      <c r="A1252" s="346">
        <f t="shared" si="19"/>
        <v>1248</v>
      </c>
      <c r="B1252" s="366"/>
      <c r="C1252" s="422"/>
      <c r="D1252" s="367"/>
      <c r="E1252" s="367"/>
      <c r="F1252" s="368"/>
      <c r="G1252" s="369"/>
      <c r="H1252" s="370"/>
      <c r="I1252" s="370"/>
      <c r="J1252" s="385"/>
      <c r="K1252" s="371"/>
      <c r="L1252" s="371"/>
      <c r="M1252" s="385"/>
      <c r="N1252" s="371"/>
      <c r="O1252" s="377"/>
    </row>
    <row r="1253" spans="1:15">
      <c r="A1253" s="347">
        <f t="shared" si="19"/>
        <v>1249</v>
      </c>
      <c r="B1253" s="348"/>
      <c r="C1253" s="419"/>
      <c r="D1253" s="349"/>
      <c r="E1253" s="349"/>
      <c r="F1253" s="350"/>
      <c r="G1253" s="351"/>
      <c r="H1253" s="352"/>
      <c r="I1253" s="352"/>
      <c r="J1253" s="382"/>
      <c r="K1253" s="353"/>
      <c r="L1253" s="353"/>
      <c r="M1253" s="382"/>
      <c r="N1253" s="353"/>
      <c r="O1253" s="374"/>
    </row>
    <row r="1254" spans="1:15">
      <c r="A1254" s="347">
        <f t="shared" si="19"/>
        <v>1250</v>
      </c>
      <c r="B1254" s="354"/>
      <c r="C1254" s="420"/>
      <c r="D1254" s="355"/>
      <c r="E1254" s="355"/>
      <c r="F1254" s="356"/>
      <c r="G1254" s="357"/>
      <c r="H1254" s="358"/>
      <c r="I1254" s="358"/>
      <c r="J1254" s="383"/>
      <c r="K1254" s="359"/>
      <c r="L1254" s="359"/>
      <c r="M1254" s="383"/>
      <c r="N1254" s="359"/>
      <c r="O1254" s="375"/>
    </row>
    <row r="1255" spans="1:15">
      <c r="A1255" s="346">
        <f t="shared" si="19"/>
        <v>1251</v>
      </c>
      <c r="B1255" s="360"/>
      <c r="C1255" s="421"/>
      <c r="D1255" s="361"/>
      <c r="E1255" s="361"/>
      <c r="F1255" s="362"/>
      <c r="G1255" s="363"/>
      <c r="H1255" s="364"/>
      <c r="I1255" s="364"/>
      <c r="J1255" s="384"/>
      <c r="K1255" s="365"/>
      <c r="L1255" s="365"/>
      <c r="M1255" s="384"/>
      <c r="N1255" s="365"/>
      <c r="O1255" s="376"/>
    </row>
    <row r="1256" spans="1:15">
      <c r="A1256" s="346">
        <f t="shared" si="19"/>
        <v>1252</v>
      </c>
      <c r="B1256" s="366"/>
      <c r="C1256" s="422"/>
      <c r="D1256" s="367"/>
      <c r="E1256" s="367"/>
      <c r="F1256" s="368"/>
      <c r="G1256" s="369"/>
      <c r="H1256" s="370"/>
      <c r="I1256" s="370"/>
      <c r="J1256" s="385"/>
      <c r="K1256" s="371"/>
      <c r="L1256" s="371"/>
      <c r="M1256" s="385"/>
      <c r="N1256" s="371"/>
      <c r="O1256" s="377"/>
    </row>
    <row r="1257" spans="1:15">
      <c r="A1257" s="347">
        <f t="shared" si="19"/>
        <v>1253</v>
      </c>
      <c r="B1257" s="348"/>
      <c r="C1257" s="419"/>
      <c r="D1257" s="349"/>
      <c r="E1257" s="349"/>
      <c r="F1257" s="350"/>
      <c r="G1257" s="351"/>
      <c r="H1257" s="352"/>
      <c r="I1257" s="352"/>
      <c r="J1257" s="382"/>
      <c r="K1257" s="353"/>
      <c r="L1257" s="353"/>
      <c r="M1257" s="382"/>
      <c r="N1257" s="353"/>
      <c r="O1257" s="374"/>
    </row>
    <row r="1258" spans="1:15">
      <c r="A1258" s="347">
        <f t="shared" si="19"/>
        <v>1254</v>
      </c>
      <c r="B1258" s="354"/>
      <c r="C1258" s="420"/>
      <c r="D1258" s="355"/>
      <c r="E1258" s="355"/>
      <c r="F1258" s="356"/>
      <c r="G1258" s="357"/>
      <c r="H1258" s="358"/>
      <c r="I1258" s="358"/>
      <c r="J1258" s="383"/>
      <c r="K1258" s="359"/>
      <c r="L1258" s="359"/>
      <c r="M1258" s="383"/>
      <c r="N1258" s="359"/>
      <c r="O1258" s="375"/>
    </row>
    <row r="1259" spans="1:15">
      <c r="A1259" s="346">
        <f t="shared" si="19"/>
        <v>1255</v>
      </c>
      <c r="B1259" s="360"/>
      <c r="C1259" s="421"/>
      <c r="D1259" s="361"/>
      <c r="E1259" s="361"/>
      <c r="F1259" s="362"/>
      <c r="G1259" s="363"/>
      <c r="H1259" s="364"/>
      <c r="I1259" s="364"/>
      <c r="J1259" s="384"/>
      <c r="K1259" s="365"/>
      <c r="L1259" s="365"/>
      <c r="M1259" s="384"/>
      <c r="N1259" s="365"/>
      <c r="O1259" s="376"/>
    </row>
    <row r="1260" spans="1:15">
      <c r="A1260" s="346">
        <f t="shared" si="19"/>
        <v>1256</v>
      </c>
      <c r="B1260" s="366"/>
      <c r="C1260" s="422"/>
      <c r="D1260" s="367"/>
      <c r="E1260" s="367"/>
      <c r="F1260" s="368"/>
      <c r="G1260" s="369"/>
      <c r="H1260" s="370"/>
      <c r="I1260" s="370"/>
      <c r="J1260" s="385"/>
      <c r="K1260" s="371"/>
      <c r="L1260" s="371"/>
      <c r="M1260" s="385"/>
      <c r="N1260" s="371"/>
      <c r="O1260" s="377"/>
    </row>
    <row r="1261" spans="1:15">
      <c r="A1261" s="347">
        <f t="shared" si="19"/>
        <v>1257</v>
      </c>
      <c r="B1261" s="348"/>
      <c r="C1261" s="419"/>
      <c r="D1261" s="349"/>
      <c r="E1261" s="349"/>
      <c r="F1261" s="350"/>
      <c r="G1261" s="351"/>
      <c r="H1261" s="352"/>
      <c r="I1261" s="352"/>
      <c r="J1261" s="382"/>
      <c r="K1261" s="353"/>
      <c r="L1261" s="353"/>
      <c r="M1261" s="382"/>
      <c r="N1261" s="353"/>
      <c r="O1261" s="374"/>
    </row>
    <row r="1262" spans="1:15">
      <c r="A1262" s="347">
        <f t="shared" si="19"/>
        <v>1258</v>
      </c>
      <c r="B1262" s="354"/>
      <c r="C1262" s="420"/>
      <c r="D1262" s="355"/>
      <c r="E1262" s="355"/>
      <c r="F1262" s="356"/>
      <c r="G1262" s="357"/>
      <c r="H1262" s="358"/>
      <c r="I1262" s="358"/>
      <c r="J1262" s="383"/>
      <c r="K1262" s="359"/>
      <c r="L1262" s="359"/>
      <c r="M1262" s="383"/>
      <c r="N1262" s="359"/>
      <c r="O1262" s="375"/>
    </row>
    <row r="1263" spans="1:15">
      <c r="A1263" s="346">
        <f t="shared" si="19"/>
        <v>1259</v>
      </c>
      <c r="B1263" s="360"/>
      <c r="C1263" s="421"/>
      <c r="D1263" s="361"/>
      <c r="E1263" s="361"/>
      <c r="F1263" s="362"/>
      <c r="G1263" s="363"/>
      <c r="H1263" s="364"/>
      <c r="I1263" s="364"/>
      <c r="J1263" s="384"/>
      <c r="K1263" s="365"/>
      <c r="L1263" s="365"/>
      <c r="M1263" s="384"/>
      <c r="N1263" s="365"/>
      <c r="O1263" s="376"/>
    </row>
    <row r="1264" spans="1:15">
      <c r="A1264" s="346">
        <f t="shared" si="19"/>
        <v>1260</v>
      </c>
      <c r="B1264" s="366"/>
      <c r="C1264" s="422"/>
      <c r="D1264" s="367"/>
      <c r="E1264" s="367"/>
      <c r="F1264" s="368"/>
      <c r="G1264" s="369"/>
      <c r="H1264" s="370"/>
      <c r="I1264" s="370"/>
      <c r="J1264" s="385"/>
      <c r="K1264" s="371"/>
      <c r="L1264" s="371"/>
      <c r="M1264" s="385"/>
      <c r="N1264" s="371"/>
      <c r="O1264" s="377"/>
    </row>
    <row r="1265" spans="1:15">
      <c r="A1265" s="347">
        <f t="shared" si="19"/>
        <v>1261</v>
      </c>
      <c r="B1265" s="348"/>
      <c r="C1265" s="419"/>
      <c r="D1265" s="349"/>
      <c r="E1265" s="349"/>
      <c r="F1265" s="350"/>
      <c r="G1265" s="351"/>
      <c r="H1265" s="352"/>
      <c r="I1265" s="352"/>
      <c r="J1265" s="382"/>
      <c r="K1265" s="353"/>
      <c r="L1265" s="353"/>
      <c r="M1265" s="382"/>
      <c r="N1265" s="353"/>
      <c r="O1265" s="374"/>
    </row>
    <row r="1266" spans="1:15">
      <c r="A1266" s="347">
        <f t="shared" si="19"/>
        <v>1262</v>
      </c>
      <c r="B1266" s="354"/>
      <c r="C1266" s="420"/>
      <c r="D1266" s="355"/>
      <c r="E1266" s="355"/>
      <c r="F1266" s="356"/>
      <c r="G1266" s="357"/>
      <c r="H1266" s="358"/>
      <c r="I1266" s="358"/>
      <c r="J1266" s="383"/>
      <c r="K1266" s="359"/>
      <c r="L1266" s="359"/>
      <c r="M1266" s="383"/>
      <c r="N1266" s="359"/>
      <c r="O1266" s="375"/>
    </row>
    <row r="1267" spans="1:15">
      <c r="A1267" s="346">
        <f t="shared" si="19"/>
        <v>1263</v>
      </c>
      <c r="B1267" s="360"/>
      <c r="C1267" s="421"/>
      <c r="D1267" s="361"/>
      <c r="E1267" s="361"/>
      <c r="F1267" s="362"/>
      <c r="G1267" s="363"/>
      <c r="H1267" s="364"/>
      <c r="I1267" s="364"/>
      <c r="J1267" s="384"/>
      <c r="K1267" s="365"/>
      <c r="L1267" s="365"/>
      <c r="M1267" s="384"/>
      <c r="N1267" s="365"/>
      <c r="O1267" s="376"/>
    </row>
    <row r="1268" spans="1:15">
      <c r="A1268" s="346">
        <f t="shared" si="19"/>
        <v>1264</v>
      </c>
      <c r="B1268" s="366"/>
      <c r="C1268" s="422"/>
      <c r="D1268" s="367"/>
      <c r="E1268" s="367"/>
      <c r="F1268" s="368"/>
      <c r="G1268" s="369"/>
      <c r="H1268" s="370"/>
      <c r="I1268" s="370"/>
      <c r="J1268" s="385"/>
      <c r="K1268" s="371"/>
      <c r="L1268" s="371"/>
      <c r="M1268" s="385"/>
      <c r="N1268" s="371"/>
      <c r="O1268" s="377"/>
    </row>
    <row r="1269" spans="1:15">
      <c r="A1269" s="347">
        <f t="shared" si="19"/>
        <v>1265</v>
      </c>
      <c r="B1269" s="348"/>
      <c r="C1269" s="419"/>
      <c r="D1269" s="349"/>
      <c r="E1269" s="349"/>
      <c r="F1269" s="350"/>
      <c r="G1269" s="351"/>
      <c r="H1269" s="352"/>
      <c r="I1269" s="352"/>
      <c r="J1269" s="382"/>
      <c r="K1269" s="353"/>
      <c r="L1269" s="353"/>
      <c r="M1269" s="382"/>
      <c r="N1269" s="353"/>
      <c r="O1269" s="374"/>
    </row>
    <row r="1270" spans="1:15">
      <c r="A1270" s="347">
        <f t="shared" si="19"/>
        <v>1266</v>
      </c>
      <c r="B1270" s="354"/>
      <c r="C1270" s="420"/>
      <c r="D1270" s="355"/>
      <c r="E1270" s="355"/>
      <c r="F1270" s="356"/>
      <c r="G1270" s="357"/>
      <c r="H1270" s="358"/>
      <c r="I1270" s="358"/>
      <c r="J1270" s="383"/>
      <c r="K1270" s="359"/>
      <c r="L1270" s="359"/>
      <c r="M1270" s="383"/>
      <c r="N1270" s="359"/>
      <c r="O1270" s="375"/>
    </row>
    <row r="1271" spans="1:15">
      <c r="A1271" s="346">
        <f t="shared" si="19"/>
        <v>1267</v>
      </c>
      <c r="B1271" s="360"/>
      <c r="C1271" s="421"/>
      <c r="D1271" s="361"/>
      <c r="E1271" s="361"/>
      <c r="F1271" s="362"/>
      <c r="G1271" s="363"/>
      <c r="H1271" s="364"/>
      <c r="I1271" s="364"/>
      <c r="J1271" s="384"/>
      <c r="K1271" s="365"/>
      <c r="L1271" s="365"/>
      <c r="M1271" s="384"/>
      <c r="N1271" s="365"/>
      <c r="O1271" s="376"/>
    </row>
    <row r="1272" spans="1:15">
      <c r="A1272" s="346">
        <f t="shared" si="19"/>
        <v>1268</v>
      </c>
      <c r="B1272" s="366"/>
      <c r="C1272" s="422"/>
      <c r="D1272" s="367"/>
      <c r="E1272" s="367"/>
      <c r="F1272" s="368"/>
      <c r="G1272" s="369"/>
      <c r="H1272" s="370"/>
      <c r="I1272" s="370"/>
      <c r="J1272" s="385"/>
      <c r="K1272" s="371"/>
      <c r="L1272" s="371"/>
      <c r="M1272" s="385"/>
      <c r="N1272" s="371"/>
      <c r="O1272" s="377"/>
    </row>
    <row r="1273" spans="1:15">
      <c r="A1273" s="347">
        <f t="shared" si="19"/>
        <v>1269</v>
      </c>
      <c r="B1273" s="348"/>
      <c r="C1273" s="419"/>
      <c r="D1273" s="349"/>
      <c r="E1273" s="349"/>
      <c r="F1273" s="350"/>
      <c r="G1273" s="351"/>
      <c r="H1273" s="352"/>
      <c r="I1273" s="352"/>
      <c r="J1273" s="382"/>
      <c r="K1273" s="353"/>
      <c r="L1273" s="353"/>
      <c r="M1273" s="382"/>
      <c r="N1273" s="353"/>
      <c r="O1273" s="374"/>
    </row>
    <row r="1274" spans="1:15">
      <c r="A1274" s="347">
        <f t="shared" si="19"/>
        <v>1270</v>
      </c>
      <c r="B1274" s="354"/>
      <c r="C1274" s="420"/>
      <c r="D1274" s="355"/>
      <c r="E1274" s="355"/>
      <c r="F1274" s="356"/>
      <c r="G1274" s="357"/>
      <c r="H1274" s="358"/>
      <c r="I1274" s="358"/>
      <c r="J1274" s="383"/>
      <c r="K1274" s="359"/>
      <c r="L1274" s="359"/>
      <c r="M1274" s="383"/>
      <c r="N1274" s="359"/>
      <c r="O1274" s="375"/>
    </row>
    <row r="1275" spans="1:15">
      <c r="A1275" s="346">
        <f t="shared" si="19"/>
        <v>1271</v>
      </c>
      <c r="B1275" s="360"/>
      <c r="C1275" s="421"/>
      <c r="D1275" s="361"/>
      <c r="E1275" s="361"/>
      <c r="F1275" s="362"/>
      <c r="G1275" s="363"/>
      <c r="H1275" s="364"/>
      <c r="I1275" s="364"/>
      <c r="J1275" s="384"/>
      <c r="K1275" s="365"/>
      <c r="L1275" s="365"/>
      <c r="M1275" s="384"/>
      <c r="N1275" s="365"/>
      <c r="O1275" s="376"/>
    </row>
    <row r="1276" spans="1:15">
      <c r="A1276" s="346">
        <f t="shared" si="19"/>
        <v>1272</v>
      </c>
      <c r="B1276" s="366"/>
      <c r="C1276" s="422"/>
      <c r="D1276" s="367"/>
      <c r="E1276" s="367"/>
      <c r="F1276" s="368"/>
      <c r="G1276" s="369"/>
      <c r="H1276" s="370"/>
      <c r="I1276" s="370"/>
      <c r="J1276" s="385"/>
      <c r="K1276" s="371"/>
      <c r="L1276" s="371"/>
      <c r="M1276" s="385"/>
      <c r="N1276" s="371"/>
      <c r="O1276" s="377"/>
    </row>
    <row r="1277" spans="1:15">
      <c r="A1277" s="347">
        <f t="shared" si="19"/>
        <v>1273</v>
      </c>
      <c r="B1277" s="348"/>
      <c r="C1277" s="419"/>
      <c r="D1277" s="349"/>
      <c r="E1277" s="349"/>
      <c r="F1277" s="350"/>
      <c r="G1277" s="351"/>
      <c r="H1277" s="352"/>
      <c r="I1277" s="352"/>
      <c r="J1277" s="382"/>
      <c r="K1277" s="353"/>
      <c r="L1277" s="353"/>
      <c r="M1277" s="382"/>
      <c r="N1277" s="353"/>
      <c r="O1277" s="374"/>
    </row>
    <row r="1278" spans="1:15">
      <c r="A1278" s="347">
        <f t="shared" si="19"/>
        <v>1274</v>
      </c>
      <c r="B1278" s="354"/>
      <c r="C1278" s="420"/>
      <c r="D1278" s="355"/>
      <c r="E1278" s="355"/>
      <c r="F1278" s="356"/>
      <c r="G1278" s="357"/>
      <c r="H1278" s="358"/>
      <c r="I1278" s="358"/>
      <c r="J1278" s="383"/>
      <c r="K1278" s="359"/>
      <c r="L1278" s="359"/>
      <c r="M1278" s="383"/>
      <c r="N1278" s="359"/>
      <c r="O1278" s="375"/>
    </row>
    <row r="1279" spans="1:15">
      <c r="A1279" s="346">
        <f t="shared" si="19"/>
        <v>1275</v>
      </c>
      <c r="B1279" s="360"/>
      <c r="C1279" s="421"/>
      <c r="D1279" s="361"/>
      <c r="E1279" s="361"/>
      <c r="F1279" s="362"/>
      <c r="G1279" s="363"/>
      <c r="H1279" s="364"/>
      <c r="I1279" s="364"/>
      <c r="J1279" s="384"/>
      <c r="K1279" s="365"/>
      <c r="L1279" s="365"/>
      <c r="M1279" s="384"/>
      <c r="N1279" s="365"/>
      <c r="O1279" s="376"/>
    </row>
    <row r="1280" spans="1:15">
      <c r="A1280" s="346">
        <f t="shared" si="19"/>
        <v>1276</v>
      </c>
      <c r="B1280" s="366"/>
      <c r="C1280" s="422"/>
      <c r="D1280" s="367"/>
      <c r="E1280" s="367"/>
      <c r="F1280" s="368"/>
      <c r="G1280" s="369"/>
      <c r="H1280" s="370"/>
      <c r="I1280" s="370"/>
      <c r="J1280" s="385"/>
      <c r="K1280" s="371"/>
      <c r="L1280" s="371"/>
      <c r="M1280" s="385"/>
      <c r="N1280" s="371"/>
      <c r="O1280" s="377"/>
    </row>
    <row r="1281" spans="1:15">
      <c r="A1281" s="347">
        <f t="shared" si="19"/>
        <v>1277</v>
      </c>
      <c r="B1281" s="348"/>
      <c r="C1281" s="419"/>
      <c r="D1281" s="349"/>
      <c r="E1281" s="349"/>
      <c r="F1281" s="350"/>
      <c r="G1281" s="351"/>
      <c r="H1281" s="352"/>
      <c r="I1281" s="352"/>
      <c r="J1281" s="382"/>
      <c r="K1281" s="353"/>
      <c r="L1281" s="353"/>
      <c r="M1281" s="382"/>
      <c r="N1281" s="353"/>
      <c r="O1281" s="374"/>
    </row>
    <row r="1282" spans="1:15">
      <c r="A1282" s="347">
        <f t="shared" si="19"/>
        <v>1278</v>
      </c>
      <c r="B1282" s="354"/>
      <c r="C1282" s="420"/>
      <c r="D1282" s="355"/>
      <c r="E1282" s="355"/>
      <c r="F1282" s="356"/>
      <c r="G1282" s="357"/>
      <c r="H1282" s="358"/>
      <c r="I1282" s="358"/>
      <c r="J1282" s="383"/>
      <c r="K1282" s="359"/>
      <c r="L1282" s="359"/>
      <c r="M1282" s="383"/>
      <c r="N1282" s="359"/>
      <c r="O1282" s="375"/>
    </row>
    <row r="1283" spans="1:15">
      <c r="A1283" s="346">
        <f t="shared" si="19"/>
        <v>1279</v>
      </c>
      <c r="B1283" s="360"/>
      <c r="C1283" s="421"/>
      <c r="D1283" s="361"/>
      <c r="E1283" s="361"/>
      <c r="F1283" s="362"/>
      <c r="G1283" s="363"/>
      <c r="H1283" s="364"/>
      <c r="I1283" s="364"/>
      <c r="J1283" s="384"/>
      <c r="K1283" s="365"/>
      <c r="L1283" s="365"/>
      <c r="M1283" s="384"/>
      <c r="N1283" s="365"/>
      <c r="O1283" s="376"/>
    </row>
    <row r="1284" spans="1:15">
      <c r="A1284" s="346">
        <f t="shared" si="19"/>
        <v>1280</v>
      </c>
      <c r="B1284" s="366"/>
      <c r="C1284" s="422"/>
      <c r="D1284" s="367"/>
      <c r="E1284" s="367"/>
      <c r="F1284" s="368"/>
      <c r="G1284" s="369"/>
      <c r="H1284" s="370"/>
      <c r="I1284" s="370"/>
      <c r="J1284" s="385"/>
      <c r="K1284" s="371"/>
      <c r="L1284" s="371"/>
      <c r="M1284" s="385"/>
      <c r="N1284" s="371"/>
      <c r="O1284" s="377"/>
    </row>
    <row r="1285" spans="1:15">
      <c r="A1285" s="347">
        <f t="shared" si="19"/>
        <v>1281</v>
      </c>
      <c r="B1285" s="348"/>
      <c r="C1285" s="419"/>
      <c r="D1285" s="349"/>
      <c r="E1285" s="349"/>
      <c r="F1285" s="350"/>
      <c r="G1285" s="351"/>
      <c r="H1285" s="352"/>
      <c r="I1285" s="352"/>
      <c r="J1285" s="382"/>
      <c r="K1285" s="353"/>
      <c r="L1285" s="353"/>
      <c r="M1285" s="382"/>
      <c r="N1285" s="353"/>
      <c r="O1285" s="374"/>
    </row>
    <row r="1286" spans="1:15">
      <c r="A1286" s="347">
        <f t="shared" si="19"/>
        <v>1282</v>
      </c>
      <c r="B1286" s="354"/>
      <c r="C1286" s="420"/>
      <c r="D1286" s="355"/>
      <c r="E1286" s="355"/>
      <c r="F1286" s="356"/>
      <c r="G1286" s="357"/>
      <c r="H1286" s="358"/>
      <c r="I1286" s="358"/>
      <c r="J1286" s="383"/>
      <c r="K1286" s="359"/>
      <c r="L1286" s="359"/>
      <c r="M1286" s="383"/>
      <c r="N1286" s="359"/>
      <c r="O1286" s="375"/>
    </row>
    <row r="1287" spans="1:15">
      <c r="A1287" s="346">
        <f t="shared" si="19"/>
        <v>1283</v>
      </c>
      <c r="B1287" s="360"/>
      <c r="C1287" s="421"/>
      <c r="D1287" s="361"/>
      <c r="E1287" s="361"/>
      <c r="F1287" s="362"/>
      <c r="G1287" s="363"/>
      <c r="H1287" s="364"/>
      <c r="I1287" s="364"/>
      <c r="J1287" s="384"/>
      <c r="K1287" s="365"/>
      <c r="L1287" s="365"/>
      <c r="M1287" s="384"/>
      <c r="N1287" s="365"/>
      <c r="O1287" s="376"/>
    </row>
    <row r="1288" spans="1:15">
      <c r="A1288" s="346">
        <f t="shared" ref="A1288:A1351" si="20">A1287+1</f>
        <v>1284</v>
      </c>
      <c r="B1288" s="366"/>
      <c r="C1288" s="422"/>
      <c r="D1288" s="367"/>
      <c r="E1288" s="367"/>
      <c r="F1288" s="368"/>
      <c r="G1288" s="369"/>
      <c r="H1288" s="370"/>
      <c r="I1288" s="370"/>
      <c r="J1288" s="385"/>
      <c r="K1288" s="371"/>
      <c r="L1288" s="371"/>
      <c r="M1288" s="385"/>
      <c r="N1288" s="371"/>
      <c r="O1288" s="377"/>
    </row>
    <row r="1289" spans="1:15">
      <c r="A1289" s="347">
        <f t="shared" si="20"/>
        <v>1285</v>
      </c>
      <c r="B1289" s="348"/>
      <c r="C1289" s="419"/>
      <c r="D1289" s="349"/>
      <c r="E1289" s="349"/>
      <c r="F1289" s="350"/>
      <c r="G1289" s="351"/>
      <c r="H1289" s="352"/>
      <c r="I1289" s="352"/>
      <c r="J1289" s="382"/>
      <c r="K1289" s="353"/>
      <c r="L1289" s="353"/>
      <c r="M1289" s="382"/>
      <c r="N1289" s="353"/>
      <c r="O1289" s="374"/>
    </row>
    <row r="1290" spans="1:15">
      <c r="A1290" s="347">
        <f t="shared" si="20"/>
        <v>1286</v>
      </c>
      <c r="B1290" s="354"/>
      <c r="C1290" s="420"/>
      <c r="D1290" s="355"/>
      <c r="E1290" s="355"/>
      <c r="F1290" s="356"/>
      <c r="G1290" s="357"/>
      <c r="H1290" s="358"/>
      <c r="I1290" s="358"/>
      <c r="J1290" s="383"/>
      <c r="K1290" s="359"/>
      <c r="L1290" s="359"/>
      <c r="M1290" s="383"/>
      <c r="N1290" s="359"/>
      <c r="O1290" s="375"/>
    </row>
    <row r="1291" spans="1:15">
      <c r="A1291" s="346">
        <f t="shared" si="20"/>
        <v>1287</v>
      </c>
      <c r="B1291" s="360"/>
      <c r="C1291" s="421"/>
      <c r="D1291" s="361"/>
      <c r="E1291" s="361"/>
      <c r="F1291" s="362"/>
      <c r="G1291" s="363"/>
      <c r="H1291" s="364"/>
      <c r="I1291" s="364"/>
      <c r="J1291" s="384"/>
      <c r="K1291" s="365"/>
      <c r="L1291" s="365"/>
      <c r="M1291" s="384"/>
      <c r="N1291" s="365"/>
      <c r="O1291" s="376"/>
    </row>
    <row r="1292" spans="1:15">
      <c r="A1292" s="346">
        <f t="shared" si="20"/>
        <v>1288</v>
      </c>
      <c r="B1292" s="366"/>
      <c r="C1292" s="422"/>
      <c r="D1292" s="367"/>
      <c r="E1292" s="367"/>
      <c r="F1292" s="368"/>
      <c r="G1292" s="369"/>
      <c r="H1292" s="370"/>
      <c r="I1292" s="370"/>
      <c r="J1292" s="385"/>
      <c r="K1292" s="371"/>
      <c r="L1292" s="371"/>
      <c r="M1292" s="385"/>
      <c r="N1292" s="371"/>
      <c r="O1292" s="377"/>
    </row>
    <row r="1293" spans="1:15">
      <c r="A1293" s="347">
        <f t="shared" si="20"/>
        <v>1289</v>
      </c>
      <c r="B1293" s="348"/>
      <c r="C1293" s="419"/>
      <c r="D1293" s="349"/>
      <c r="E1293" s="349"/>
      <c r="F1293" s="350"/>
      <c r="G1293" s="351"/>
      <c r="H1293" s="352"/>
      <c r="I1293" s="352"/>
      <c r="J1293" s="382"/>
      <c r="K1293" s="353"/>
      <c r="L1293" s="353"/>
      <c r="M1293" s="382"/>
      <c r="N1293" s="353"/>
      <c r="O1293" s="374"/>
    </row>
    <row r="1294" spans="1:15">
      <c r="A1294" s="347">
        <f t="shared" si="20"/>
        <v>1290</v>
      </c>
      <c r="B1294" s="354"/>
      <c r="C1294" s="420"/>
      <c r="D1294" s="355"/>
      <c r="E1294" s="355"/>
      <c r="F1294" s="356"/>
      <c r="G1294" s="357"/>
      <c r="H1294" s="358"/>
      <c r="I1294" s="358"/>
      <c r="J1294" s="383"/>
      <c r="K1294" s="359"/>
      <c r="L1294" s="359"/>
      <c r="M1294" s="383"/>
      <c r="N1294" s="359"/>
      <c r="O1294" s="375"/>
    </row>
    <row r="1295" spans="1:15">
      <c r="A1295" s="346">
        <f t="shared" si="20"/>
        <v>1291</v>
      </c>
      <c r="B1295" s="360"/>
      <c r="C1295" s="421"/>
      <c r="D1295" s="361"/>
      <c r="E1295" s="361"/>
      <c r="F1295" s="362"/>
      <c r="G1295" s="363"/>
      <c r="H1295" s="364"/>
      <c r="I1295" s="364"/>
      <c r="J1295" s="384"/>
      <c r="K1295" s="365"/>
      <c r="L1295" s="365"/>
      <c r="M1295" s="384"/>
      <c r="N1295" s="365"/>
      <c r="O1295" s="376"/>
    </row>
    <row r="1296" spans="1:15">
      <c r="A1296" s="346">
        <f t="shared" si="20"/>
        <v>1292</v>
      </c>
      <c r="B1296" s="366"/>
      <c r="C1296" s="422"/>
      <c r="D1296" s="367"/>
      <c r="E1296" s="367"/>
      <c r="F1296" s="368"/>
      <c r="G1296" s="369"/>
      <c r="H1296" s="370"/>
      <c r="I1296" s="370"/>
      <c r="J1296" s="385"/>
      <c r="K1296" s="371"/>
      <c r="L1296" s="371"/>
      <c r="M1296" s="385"/>
      <c r="N1296" s="371"/>
      <c r="O1296" s="377"/>
    </row>
    <row r="1297" spans="1:15">
      <c r="A1297" s="347">
        <f t="shared" si="20"/>
        <v>1293</v>
      </c>
      <c r="B1297" s="348"/>
      <c r="C1297" s="419"/>
      <c r="D1297" s="349"/>
      <c r="E1297" s="349"/>
      <c r="F1297" s="350"/>
      <c r="G1297" s="351"/>
      <c r="H1297" s="352"/>
      <c r="I1297" s="352"/>
      <c r="J1297" s="382"/>
      <c r="K1297" s="353"/>
      <c r="L1297" s="353"/>
      <c r="M1297" s="382"/>
      <c r="N1297" s="353"/>
      <c r="O1297" s="374"/>
    </row>
    <row r="1298" spans="1:15">
      <c r="A1298" s="347">
        <f t="shared" si="20"/>
        <v>1294</v>
      </c>
      <c r="B1298" s="354"/>
      <c r="C1298" s="420"/>
      <c r="D1298" s="355"/>
      <c r="E1298" s="355"/>
      <c r="F1298" s="356"/>
      <c r="G1298" s="357"/>
      <c r="H1298" s="358"/>
      <c r="I1298" s="358"/>
      <c r="J1298" s="383"/>
      <c r="K1298" s="359"/>
      <c r="L1298" s="359"/>
      <c r="M1298" s="383"/>
      <c r="N1298" s="359"/>
      <c r="O1298" s="375"/>
    </row>
    <row r="1299" spans="1:15">
      <c r="A1299" s="346">
        <f t="shared" si="20"/>
        <v>1295</v>
      </c>
      <c r="B1299" s="360"/>
      <c r="C1299" s="421"/>
      <c r="D1299" s="361"/>
      <c r="E1299" s="361"/>
      <c r="F1299" s="362"/>
      <c r="G1299" s="363"/>
      <c r="H1299" s="364"/>
      <c r="I1299" s="364"/>
      <c r="J1299" s="384"/>
      <c r="K1299" s="365"/>
      <c r="L1299" s="365"/>
      <c r="M1299" s="384"/>
      <c r="N1299" s="365"/>
      <c r="O1299" s="376"/>
    </row>
    <row r="1300" spans="1:15">
      <c r="A1300" s="346">
        <f t="shared" si="20"/>
        <v>1296</v>
      </c>
      <c r="B1300" s="366"/>
      <c r="C1300" s="422"/>
      <c r="D1300" s="367"/>
      <c r="E1300" s="367"/>
      <c r="F1300" s="368"/>
      <c r="G1300" s="369"/>
      <c r="H1300" s="370"/>
      <c r="I1300" s="370"/>
      <c r="J1300" s="385"/>
      <c r="K1300" s="371"/>
      <c r="L1300" s="371"/>
      <c r="M1300" s="385"/>
      <c r="N1300" s="371"/>
      <c r="O1300" s="377"/>
    </row>
    <row r="1301" spans="1:15">
      <c r="A1301" s="347">
        <f t="shared" si="20"/>
        <v>1297</v>
      </c>
      <c r="B1301" s="348"/>
      <c r="C1301" s="419"/>
      <c r="D1301" s="349"/>
      <c r="E1301" s="349"/>
      <c r="F1301" s="350"/>
      <c r="G1301" s="351"/>
      <c r="H1301" s="352"/>
      <c r="I1301" s="352"/>
      <c r="J1301" s="382"/>
      <c r="K1301" s="353"/>
      <c r="L1301" s="353"/>
      <c r="M1301" s="382"/>
      <c r="N1301" s="353"/>
      <c r="O1301" s="374"/>
    </row>
    <row r="1302" spans="1:15">
      <c r="A1302" s="347">
        <f t="shared" si="20"/>
        <v>1298</v>
      </c>
      <c r="B1302" s="354"/>
      <c r="C1302" s="420"/>
      <c r="D1302" s="355"/>
      <c r="E1302" s="355"/>
      <c r="F1302" s="356"/>
      <c r="G1302" s="357"/>
      <c r="H1302" s="358"/>
      <c r="I1302" s="358"/>
      <c r="J1302" s="383"/>
      <c r="K1302" s="359"/>
      <c r="L1302" s="359"/>
      <c r="M1302" s="383"/>
      <c r="N1302" s="359"/>
      <c r="O1302" s="375"/>
    </row>
    <row r="1303" spans="1:15">
      <c r="A1303" s="346">
        <f t="shared" si="20"/>
        <v>1299</v>
      </c>
      <c r="B1303" s="360"/>
      <c r="C1303" s="421"/>
      <c r="D1303" s="361"/>
      <c r="E1303" s="361"/>
      <c r="F1303" s="362"/>
      <c r="G1303" s="363"/>
      <c r="H1303" s="364"/>
      <c r="I1303" s="364"/>
      <c r="J1303" s="384"/>
      <c r="K1303" s="365"/>
      <c r="L1303" s="365"/>
      <c r="M1303" s="384"/>
      <c r="N1303" s="365"/>
      <c r="O1303" s="376"/>
    </row>
    <row r="1304" spans="1:15">
      <c r="A1304" s="346">
        <f t="shared" si="20"/>
        <v>1300</v>
      </c>
      <c r="B1304" s="366"/>
      <c r="C1304" s="422"/>
      <c r="D1304" s="367"/>
      <c r="E1304" s="367"/>
      <c r="F1304" s="368"/>
      <c r="G1304" s="369"/>
      <c r="H1304" s="370"/>
      <c r="I1304" s="370"/>
      <c r="J1304" s="385"/>
      <c r="K1304" s="371"/>
      <c r="L1304" s="371"/>
      <c r="M1304" s="385"/>
      <c r="N1304" s="371"/>
      <c r="O1304" s="377"/>
    </row>
    <row r="1305" spans="1:15">
      <c r="A1305" s="347">
        <f t="shared" si="20"/>
        <v>1301</v>
      </c>
      <c r="B1305" s="348"/>
      <c r="C1305" s="419"/>
      <c r="D1305" s="349"/>
      <c r="E1305" s="349"/>
      <c r="F1305" s="350"/>
      <c r="G1305" s="351"/>
      <c r="H1305" s="352"/>
      <c r="I1305" s="352"/>
      <c r="J1305" s="382"/>
      <c r="K1305" s="353"/>
      <c r="L1305" s="353"/>
      <c r="M1305" s="382"/>
      <c r="N1305" s="353"/>
      <c r="O1305" s="374"/>
    </row>
    <row r="1306" spans="1:15">
      <c r="A1306" s="347">
        <f t="shared" si="20"/>
        <v>1302</v>
      </c>
      <c r="B1306" s="354"/>
      <c r="C1306" s="420"/>
      <c r="D1306" s="355"/>
      <c r="E1306" s="355"/>
      <c r="F1306" s="356"/>
      <c r="G1306" s="357"/>
      <c r="H1306" s="358"/>
      <c r="I1306" s="358"/>
      <c r="J1306" s="383"/>
      <c r="K1306" s="359"/>
      <c r="L1306" s="359"/>
      <c r="M1306" s="383"/>
      <c r="N1306" s="359"/>
      <c r="O1306" s="375"/>
    </row>
    <row r="1307" spans="1:15">
      <c r="A1307" s="346">
        <f t="shared" si="20"/>
        <v>1303</v>
      </c>
      <c r="B1307" s="360"/>
      <c r="C1307" s="421"/>
      <c r="D1307" s="361"/>
      <c r="E1307" s="361"/>
      <c r="F1307" s="362"/>
      <c r="G1307" s="363"/>
      <c r="H1307" s="364"/>
      <c r="I1307" s="364"/>
      <c r="J1307" s="384"/>
      <c r="K1307" s="365"/>
      <c r="L1307" s="365"/>
      <c r="M1307" s="384"/>
      <c r="N1307" s="365"/>
      <c r="O1307" s="376"/>
    </row>
    <row r="1308" spans="1:15">
      <c r="A1308" s="346">
        <f t="shared" si="20"/>
        <v>1304</v>
      </c>
      <c r="B1308" s="366"/>
      <c r="C1308" s="422"/>
      <c r="D1308" s="367"/>
      <c r="E1308" s="367"/>
      <c r="F1308" s="368"/>
      <c r="G1308" s="369"/>
      <c r="H1308" s="370"/>
      <c r="I1308" s="370"/>
      <c r="J1308" s="385"/>
      <c r="K1308" s="371"/>
      <c r="L1308" s="371"/>
      <c r="M1308" s="385"/>
      <c r="N1308" s="371"/>
      <c r="O1308" s="377"/>
    </row>
    <row r="1309" spans="1:15">
      <c r="A1309" s="347">
        <f t="shared" si="20"/>
        <v>1305</v>
      </c>
      <c r="B1309" s="348"/>
      <c r="C1309" s="419"/>
      <c r="D1309" s="349"/>
      <c r="E1309" s="349"/>
      <c r="F1309" s="350"/>
      <c r="G1309" s="351"/>
      <c r="H1309" s="352"/>
      <c r="I1309" s="352"/>
      <c r="J1309" s="382"/>
      <c r="K1309" s="353"/>
      <c r="L1309" s="353"/>
      <c r="M1309" s="382"/>
      <c r="N1309" s="353"/>
      <c r="O1309" s="374"/>
    </row>
    <row r="1310" spans="1:15">
      <c r="A1310" s="347">
        <f t="shared" si="20"/>
        <v>1306</v>
      </c>
      <c r="B1310" s="354"/>
      <c r="C1310" s="420"/>
      <c r="D1310" s="355"/>
      <c r="E1310" s="355"/>
      <c r="F1310" s="356"/>
      <c r="G1310" s="357"/>
      <c r="H1310" s="358"/>
      <c r="I1310" s="358"/>
      <c r="J1310" s="383"/>
      <c r="K1310" s="359"/>
      <c r="L1310" s="359"/>
      <c r="M1310" s="383"/>
      <c r="N1310" s="359"/>
      <c r="O1310" s="375"/>
    </row>
    <row r="1311" spans="1:15">
      <c r="A1311" s="346">
        <f t="shared" si="20"/>
        <v>1307</v>
      </c>
      <c r="B1311" s="360"/>
      <c r="C1311" s="421"/>
      <c r="D1311" s="361"/>
      <c r="E1311" s="361"/>
      <c r="F1311" s="362"/>
      <c r="G1311" s="363"/>
      <c r="H1311" s="364"/>
      <c r="I1311" s="364"/>
      <c r="J1311" s="384"/>
      <c r="K1311" s="365"/>
      <c r="L1311" s="365"/>
      <c r="M1311" s="384"/>
      <c r="N1311" s="365"/>
      <c r="O1311" s="376"/>
    </row>
    <row r="1312" spans="1:15">
      <c r="A1312" s="346">
        <f t="shared" si="20"/>
        <v>1308</v>
      </c>
      <c r="B1312" s="366"/>
      <c r="C1312" s="422"/>
      <c r="D1312" s="367"/>
      <c r="E1312" s="367"/>
      <c r="F1312" s="368"/>
      <c r="G1312" s="369"/>
      <c r="H1312" s="370"/>
      <c r="I1312" s="370"/>
      <c r="J1312" s="385"/>
      <c r="K1312" s="371"/>
      <c r="L1312" s="371"/>
      <c r="M1312" s="385"/>
      <c r="N1312" s="371"/>
      <c r="O1312" s="377"/>
    </row>
    <row r="1313" spans="1:15">
      <c r="A1313" s="347">
        <f t="shared" si="20"/>
        <v>1309</v>
      </c>
      <c r="B1313" s="348"/>
      <c r="C1313" s="419"/>
      <c r="D1313" s="349"/>
      <c r="E1313" s="349"/>
      <c r="F1313" s="350"/>
      <c r="G1313" s="351"/>
      <c r="H1313" s="352"/>
      <c r="I1313" s="352"/>
      <c r="J1313" s="382"/>
      <c r="K1313" s="353"/>
      <c r="L1313" s="353"/>
      <c r="M1313" s="382"/>
      <c r="N1313" s="353"/>
      <c r="O1313" s="374"/>
    </row>
    <row r="1314" spans="1:15">
      <c r="A1314" s="347">
        <f t="shared" si="20"/>
        <v>1310</v>
      </c>
      <c r="B1314" s="354"/>
      <c r="C1314" s="420"/>
      <c r="D1314" s="355"/>
      <c r="E1314" s="355"/>
      <c r="F1314" s="356"/>
      <c r="G1314" s="357"/>
      <c r="H1314" s="358"/>
      <c r="I1314" s="358"/>
      <c r="J1314" s="383"/>
      <c r="K1314" s="359"/>
      <c r="L1314" s="359"/>
      <c r="M1314" s="383"/>
      <c r="N1314" s="359"/>
      <c r="O1314" s="375"/>
    </row>
    <row r="1315" spans="1:15">
      <c r="A1315" s="346">
        <f t="shared" si="20"/>
        <v>1311</v>
      </c>
      <c r="B1315" s="360"/>
      <c r="C1315" s="421"/>
      <c r="D1315" s="361"/>
      <c r="E1315" s="361"/>
      <c r="F1315" s="362"/>
      <c r="G1315" s="363"/>
      <c r="H1315" s="364"/>
      <c r="I1315" s="364"/>
      <c r="J1315" s="384"/>
      <c r="K1315" s="365"/>
      <c r="L1315" s="365"/>
      <c r="M1315" s="384"/>
      <c r="N1315" s="365"/>
      <c r="O1315" s="376"/>
    </row>
    <row r="1316" spans="1:15">
      <c r="A1316" s="346">
        <f t="shared" si="20"/>
        <v>1312</v>
      </c>
      <c r="B1316" s="366"/>
      <c r="C1316" s="422"/>
      <c r="D1316" s="367"/>
      <c r="E1316" s="367"/>
      <c r="F1316" s="368"/>
      <c r="G1316" s="369"/>
      <c r="H1316" s="370"/>
      <c r="I1316" s="370"/>
      <c r="J1316" s="385"/>
      <c r="K1316" s="371"/>
      <c r="L1316" s="371"/>
      <c r="M1316" s="385"/>
      <c r="N1316" s="371"/>
      <c r="O1316" s="377"/>
    </row>
    <row r="1317" spans="1:15">
      <c r="A1317" s="347">
        <f t="shared" si="20"/>
        <v>1313</v>
      </c>
      <c r="B1317" s="348"/>
      <c r="C1317" s="419"/>
      <c r="D1317" s="349"/>
      <c r="E1317" s="349"/>
      <c r="F1317" s="350"/>
      <c r="G1317" s="351"/>
      <c r="H1317" s="352"/>
      <c r="I1317" s="352"/>
      <c r="J1317" s="382"/>
      <c r="K1317" s="353"/>
      <c r="L1317" s="353"/>
      <c r="M1317" s="382"/>
      <c r="N1317" s="353"/>
      <c r="O1317" s="374"/>
    </row>
    <row r="1318" spans="1:15">
      <c r="A1318" s="347">
        <f t="shared" si="20"/>
        <v>1314</v>
      </c>
      <c r="B1318" s="354"/>
      <c r="C1318" s="420"/>
      <c r="D1318" s="355"/>
      <c r="E1318" s="355"/>
      <c r="F1318" s="356"/>
      <c r="G1318" s="357"/>
      <c r="H1318" s="358"/>
      <c r="I1318" s="358"/>
      <c r="J1318" s="383"/>
      <c r="K1318" s="359"/>
      <c r="L1318" s="359"/>
      <c r="M1318" s="383"/>
      <c r="N1318" s="359"/>
      <c r="O1318" s="375"/>
    </row>
    <row r="1319" spans="1:15">
      <c r="A1319" s="346">
        <f t="shared" si="20"/>
        <v>1315</v>
      </c>
      <c r="B1319" s="360"/>
      <c r="C1319" s="421"/>
      <c r="D1319" s="361"/>
      <c r="E1319" s="361"/>
      <c r="F1319" s="362"/>
      <c r="G1319" s="363"/>
      <c r="H1319" s="364"/>
      <c r="I1319" s="364"/>
      <c r="J1319" s="384"/>
      <c r="K1319" s="365"/>
      <c r="L1319" s="365"/>
      <c r="M1319" s="384"/>
      <c r="N1319" s="365"/>
      <c r="O1319" s="376"/>
    </row>
    <row r="1320" spans="1:15">
      <c r="A1320" s="346">
        <f t="shared" si="20"/>
        <v>1316</v>
      </c>
      <c r="B1320" s="366"/>
      <c r="C1320" s="422"/>
      <c r="D1320" s="367"/>
      <c r="E1320" s="367"/>
      <c r="F1320" s="368"/>
      <c r="G1320" s="369"/>
      <c r="H1320" s="370"/>
      <c r="I1320" s="370"/>
      <c r="J1320" s="385"/>
      <c r="K1320" s="371"/>
      <c r="L1320" s="371"/>
      <c r="M1320" s="385"/>
      <c r="N1320" s="371"/>
      <c r="O1320" s="377"/>
    </row>
    <row r="1321" spans="1:15">
      <c r="A1321" s="347">
        <f t="shared" si="20"/>
        <v>1317</v>
      </c>
      <c r="B1321" s="348"/>
      <c r="C1321" s="419"/>
      <c r="D1321" s="349"/>
      <c r="E1321" s="349"/>
      <c r="F1321" s="350"/>
      <c r="G1321" s="351"/>
      <c r="H1321" s="352"/>
      <c r="I1321" s="352"/>
      <c r="J1321" s="382"/>
      <c r="K1321" s="353"/>
      <c r="L1321" s="353"/>
      <c r="M1321" s="382"/>
      <c r="N1321" s="353"/>
      <c r="O1321" s="374"/>
    </row>
    <row r="1322" spans="1:15">
      <c r="A1322" s="347">
        <f t="shared" si="20"/>
        <v>1318</v>
      </c>
      <c r="B1322" s="354"/>
      <c r="C1322" s="420"/>
      <c r="D1322" s="355"/>
      <c r="E1322" s="355"/>
      <c r="F1322" s="356"/>
      <c r="G1322" s="357"/>
      <c r="H1322" s="358"/>
      <c r="I1322" s="358"/>
      <c r="J1322" s="383"/>
      <c r="K1322" s="359"/>
      <c r="L1322" s="359"/>
      <c r="M1322" s="383"/>
      <c r="N1322" s="359"/>
      <c r="O1322" s="375"/>
    </row>
    <row r="1323" spans="1:15">
      <c r="A1323" s="346">
        <f t="shared" si="20"/>
        <v>1319</v>
      </c>
      <c r="B1323" s="360"/>
      <c r="C1323" s="421"/>
      <c r="D1323" s="361"/>
      <c r="E1323" s="361"/>
      <c r="F1323" s="362"/>
      <c r="G1323" s="363"/>
      <c r="H1323" s="364"/>
      <c r="I1323" s="364"/>
      <c r="J1323" s="384"/>
      <c r="K1323" s="365"/>
      <c r="L1323" s="365"/>
      <c r="M1323" s="384"/>
      <c r="N1323" s="365"/>
      <c r="O1323" s="376"/>
    </row>
    <row r="1324" spans="1:15">
      <c r="A1324" s="346">
        <f t="shared" si="20"/>
        <v>1320</v>
      </c>
      <c r="B1324" s="366"/>
      <c r="C1324" s="422"/>
      <c r="D1324" s="367"/>
      <c r="E1324" s="367"/>
      <c r="F1324" s="368"/>
      <c r="G1324" s="369"/>
      <c r="H1324" s="370"/>
      <c r="I1324" s="370"/>
      <c r="J1324" s="385"/>
      <c r="K1324" s="371"/>
      <c r="L1324" s="371"/>
      <c r="M1324" s="385"/>
      <c r="N1324" s="371"/>
      <c r="O1324" s="377"/>
    </row>
    <row r="1325" spans="1:15">
      <c r="A1325" s="347">
        <f t="shared" si="20"/>
        <v>1321</v>
      </c>
      <c r="B1325" s="348"/>
      <c r="C1325" s="419"/>
      <c r="D1325" s="349"/>
      <c r="E1325" s="349"/>
      <c r="F1325" s="350"/>
      <c r="G1325" s="351"/>
      <c r="H1325" s="352"/>
      <c r="I1325" s="352"/>
      <c r="J1325" s="382"/>
      <c r="K1325" s="353"/>
      <c r="L1325" s="353"/>
      <c r="M1325" s="382"/>
      <c r="N1325" s="353"/>
      <c r="O1325" s="374"/>
    </row>
    <row r="1326" spans="1:15">
      <c r="A1326" s="347">
        <f t="shared" si="20"/>
        <v>1322</v>
      </c>
      <c r="B1326" s="354"/>
      <c r="C1326" s="420"/>
      <c r="D1326" s="355"/>
      <c r="E1326" s="355"/>
      <c r="F1326" s="356"/>
      <c r="G1326" s="357"/>
      <c r="H1326" s="358"/>
      <c r="I1326" s="358"/>
      <c r="J1326" s="383"/>
      <c r="K1326" s="359"/>
      <c r="L1326" s="359"/>
      <c r="M1326" s="383"/>
      <c r="N1326" s="359"/>
      <c r="O1326" s="375"/>
    </row>
    <row r="1327" spans="1:15">
      <c r="A1327" s="346">
        <f t="shared" si="20"/>
        <v>1323</v>
      </c>
      <c r="B1327" s="360"/>
      <c r="C1327" s="421"/>
      <c r="D1327" s="361"/>
      <c r="E1327" s="361"/>
      <c r="F1327" s="362"/>
      <c r="G1327" s="363"/>
      <c r="H1327" s="364"/>
      <c r="I1327" s="364"/>
      <c r="J1327" s="384"/>
      <c r="K1327" s="365"/>
      <c r="L1327" s="365"/>
      <c r="M1327" s="384"/>
      <c r="N1327" s="365"/>
      <c r="O1327" s="376"/>
    </row>
    <row r="1328" spans="1:15">
      <c r="A1328" s="346">
        <f t="shared" si="20"/>
        <v>1324</v>
      </c>
      <c r="B1328" s="366"/>
      <c r="C1328" s="422"/>
      <c r="D1328" s="367"/>
      <c r="E1328" s="367"/>
      <c r="F1328" s="368"/>
      <c r="G1328" s="369"/>
      <c r="H1328" s="370"/>
      <c r="I1328" s="370"/>
      <c r="J1328" s="385"/>
      <c r="K1328" s="371"/>
      <c r="L1328" s="371"/>
      <c r="M1328" s="385"/>
      <c r="N1328" s="371"/>
      <c r="O1328" s="377"/>
    </row>
    <row r="1329" spans="1:15">
      <c r="A1329" s="347">
        <f t="shared" si="20"/>
        <v>1325</v>
      </c>
      <c r="B1329" s="348"/>
      <c r="C1329" s="419"/>
      <c r="D1329" s="349"/>
      <c r="E1329" s="349"/>
      <c r="F1329" s="350"/>
      <c r="G1329" s="351"/>
      <c r="H1329" s="352"/>
      <c r="I1329" s="352"/>
      <c r="J1329" s="382"/>
      <c r="K1329" s="353"/>
      <c r="L1329" s="353"/>
      <c r="M1329" s="382"/>
      <c r="N1329" s="353"/>
      <c r="O1329" s="374"/>
    </row>
    <row r="1330" spans="1:15">
      <c r="A1330" s="347">
        <f t="shared" si="20"/>
        <v>1326</v>
      </c>
      <c r="B1330" s="354"/>
      <c r="C1330" s="420"/>
      <c r="D1330" s="355"/>
      <c r="E1330" s="355"/>
      <c r="F1330" s="356"/>
      <c r="G1330" s="357"/>
      <c r="H1330" s="358"/>
      <c r="I1330" s="358"/>
      <c r="J1330" s="383"/>
      <c r="K1330" s="359"/>
      <c r="L1330" s="359"/>
      <c r="M1330" s="383"/>
      <c r="N1330" s="359"/>
      <c r="O1330" s="375"/>
    </row>
    <row r="1331" spans="1:15">
      <c r="A1331" s="346">
        <f t="shared" si="20"/>
        <v>1327</v>
      </c>
      <c r="B1331" s="360"/>
      <c r="C1331" s="421"/>
      <c r="D1331" s="361"/>
      <c r="E1331" s="361"/>
      <c r="F1331" s="362"/>
      <c r="G1331" s="363"/>
      <c r="H1331" s="364"/>
      <c r="I1331" s="364"/>
      <c r="J1331" s="384"/>
      <c r="K1331" s="365"/>
      <c r="L1331" s="365"/>
      <c r="M1331" s="384"/>
      <c r="N1331" s="365"/>
      <c r="O1331" s="376"/>
    </row>
    <row r="1332" spans="1:15">
      <c r="A1332" s="346">
        <f t="shared" si="20"/>
        <v>1328</v>
      </c>
      <c r="B1332" s="366"/>
      <c r="C1332" s="422"/>
      <c r="D1332" s="367"/>
      <c r="E1332" s="367"/>
      <c r="F1332" s="368"/>
      <c r="G1332" s="369"/>
      <c r="H1332" s="370"/>
      <c r="I1332" s="370"/>
      <c r="J1332" s="385"/>
      <c r="K1332" s="371"/>
      <c r="L1332" s="371"/>
      <c r="M1332" s="385"/>
      <c r="N1332" s="371"/>
      <c r="O1332" s="377"/>
    </row>
    <row r="1333" spans="1:15">
      <c r="A1333" s="347">
        <f t="shared" si="20"/>
        <v>1329</v>
      </c>
      <c r="B1333" s="348"/>
      <c r="C1333" s="419"/>
      <c r="D1333" s="349"/>
      <c r="E1333" s="349"/>
      <c r="F1333" s="350"/>
      <c r="G1333" s="351"/>
      <c r="H1333" s="352"/>
      <c r="I1333" s="352"/>
      <c r="J1333" s="382"/>
      <c r="K1333" s="353"/>
      <c r="L1333" s="353"/>
      <c r="M1333" s="382"/>
      <c r="N1333" s="353"/>
      <c r="O1333" s="374"/>
    </row>
    <row r="1334" spans="1:15">
      <c r="A1334" s="347">
        <f t="shared" si="20"/>
        <v>1330</v>
      </c>
      <c r="B1334" s="354"/>
      <c r="C1334" s="420"/>
      <c r="D1334" s="355"/>
      <c r="E1334" s="355"/>
      <c r="F1334" s="356"/>
      <c r="G1334" s="357"/>
      <c r="H1334" s="358"/>
      <c r="I1334" s="358"/>
      <c r="J1334" s="383"/>
      <c r="K1334" s="359"/>
      <c r="L1334" s="359"/>
      <c r="M1334" s="383"/>
      <c r="N1334" s="359"/>
      <c r="O1334" s="375"/>
    </row>
    <row r="1335" spans="1:15">
      <c r="A1335" s="346">
        <f t="shared" si="20"/>
        <v>1331</v>
      </c>
      <c r="B1335" s="360"/>
      <c r="C1335" s="421"/>
      <c r="D1335" s="361"/>
      <c r="E1335" s="361"/>
      <c r="F1335" s="362"/>
      <c r="G1335" s="363"/>
      <c r="H1335" s="364"/>
      <c r="I1335" s="364"/>
      <c r="J1335" s="384"/>
      <c r="K1335" s="365"/>
      <c r="L1335" s="365"/>
      <c r="M1335" s="384"/>
      <c r="N1335" s="365"/>
      <c r="O1335" s="376"/>
    </row>
    <row r="1336" spans="1:15">
      <c r="A1336" s="346">
        <f t="shared" si="20"/>
        <v>1332</v>
      </c>
      <c r="B1336" s="366"/>
      <c r="C1336" s="422"/>
      <c r="D1336" s="367"/>
      <c r="E1336" s="367"/>
      <c r="F1336" s="368"/>
      <c r="G1336" s="369"/>
      <c r="H1336" s="370"/>
      <c r="I1336" s="370"/>
      <c r="J1336" s="385"/>
      <c r="K1336" s="371"/>
      <c r="L1336" s="371"/>
      <c r="M1336" s="385"/>
      <c r="N1336" s="371"/>
      <c r="O1336" s="377"/>
    </row>
    <row r="1337" spans="1:15">
      <c r="A1337" s="347">
        <f t="shared" si="20"/>
        <v>1333</v>
      </c>
      <c r="B1337" s="348"/>
      <c r="C1337" s="419"/>
      <c r="D1337" s="349"/>
      <c r="E1337" s="349"/>
      <c r="F1337" s="350"/>
      <c r="G1337" s="351"/>
      <c r="H1337" s="352"/>
      <c r="I1337" s="352"/>
      <c r="J1337" s="382"/>
      <c r="K1337" s="353"/>
      <c r="L1337" s="353"/>
      <c r="M1337" s="382"/>
      <c r="N1337" s="353"/>
      <c r="O1337" s="374"/>
    </row>
    <row r="1338" spans="1:15">
      <c r="A1338" s="347">
        <f t="shared" si="20"/>
        <v>1334</v>
      </c>
      <c r="B1338" s="354"/>
      <c r="C1338" s="420"/>
      <c r="D1338" s="355"/>
      <c r="E1338" s="355"/>
      <c r="F1338" s="356"/>
      <c r="G1338" s="357"/>
      <c r="H1338" s="358"/>
      <c r="I1338" s="358"/>
      <c r="J1338" s="383"/>
      <c r="K1338" s="359"/>
      <c r="L1338" s="359"/>
      <c r="M1338" s="383"/>
      <c r="N1338" s="359"/>
      <c r="O1338" s="375"/>
    </row>
    <row r="1339" spans="1:15">
      <c r="A1339" s="346">
        <f t="shared" si="20"/>
        <v>1335</v>
      </c>
      <c r="B1339" s="360"/>
      <c r="C1339" s="421"/>
      <c r="D1339" s="361"/>
      <c r="E1339" s="361"/>
      <c r="F1339" s="362"/>
      <c r="G1339" s="363"/>
      <c r="H1339" s="364"/>
      <c r="I1339" s="364"/>
      <c r="J1339" s="384"/>
      <c r="K1339" s="365"/>
      <c r="L1339" s="365"/>
      <c r="M1339" s="384"/>
      <c r="N1339" s="365"/>
      <c r="O1339" s="376"/>
    </row>
    <row r="1340" spans="1:15">
      <c r="A1340" s="346">
        <f t="shared" si="20"/>
        <v>1336</v>
      </c>
      <c r="B1340" s="366"/>
      <c r="C1340" s="422"/>
      <c r="D1340" s="367"/>
      <c r="E1340" s="367"/>
      <c r="F1340" s="368"/>
      <c r="G1340" s="369"/>
      <c r="H1340" s="370"/>
      <c r="I1340" s="370"/>
      <c r="J1340" s="385"/>
      <c r="K1340" s="371"/>
      <c r="L1340" s="371"/>
      <c r="M1340" s="385"/>
      <c r="N1340" s="371"/>
      <c r="O1340" s="377"/>
    </row>
    <row r="1341" spans="1:15">
      <c r="A1341" s="347">
        <f t="shared" si="20"/>
        <v>1337</v>
      </c>
      <c r="B1341" s="348"/>
      <c r="C1341" s="419"/>
      <c r="D1341" s="349"/>
      <c r="E1341" s="349"/>
      <c r="F1341" s="350"/>
      <c r="G1341" s="351"/>
      <c r="H1341" s="352"/>
      <c r="I1341" s="352"/>
      <c r="J1341" s="382"/>
      <c r="K1341" s="353"/>
      <c r="L1341" s="353"/>
      <c r="M1341" s="382"/>
      <c r="N1341" s="353"/>
      <c r="O1341" s="374"/>
    </row>
    <row r="1342" spans="1:15">
      <c r="A1342" s="347">
        <f t="shared" si="20"/>
        <v>1338</v>
      </c>
      <c r="B1342" s="354"/>
      <c r="C1342" s="420"/>
      <c r="D1342" s="355"/>
      <c r="E1342" s="355"/>
      <c r="F1342" s="356"/>
      <c r="G1342" s="357"/>
      <c r="H1342" s="358"/>
      <c r="I1342" s="358"/>
      <c r="J1342" s="383"/>
      <c r="K1342" s="359"/>
      <c r="L1342" s="359"/>
      <c r="M1342" s="383"/>
      <c r="N1342" s="359"/>
      <c r="O1342" s="375"/>
    </row>
    <row r="1343" spans="1:15">
      <c r="A1343" s="346">
        <f t="shared" si="20"/>
        <v>1339</v>
      </c>
      <c r="B1343" s="360"/>
      <c r="C1343" s="421"/>
      <c r="D1343" s="361"/>
      <c r="E1343" s="361"/>
      <c r="F1343" s="362"/>
      <c r="G1343" s="363"/>
      <c r="H1343" s="364"/>
      <c r="I1343" s="364"/>
      <c r="J1343" s="384"/>
      <c r="K1343" s="365"/>
      <c r="L1343" s="365"/>
      <c r="M1343" s="384"/>
      <c r="N1343" s="365"/>
      <c r="O1343" s="376"/>
    </row>
    <row r="1344" spans="1:15">
      <c r="A1344" s="346">
        <f t="shared" si="20"/>
        <v>1340</v>
      </c>
      <c r="B1344" s="366"/>
      <c r="C1344" s="422"/>
      <c r="D1344" s="367"/>
      <c r="E1344" s="367"/>
      <c r="F1344" s="368"/>
      <c r="G1344" s="369"/>
      <c r="H1344" s="370"/>
      <c r="I1344" s="370"/>
      <c r="J1344" s="385"/>
      <c r="K1344" s="371"/>
      <c r="L1344" s="371"/>
      <c r="M1344" s="385"/>
      <c r="N1344" s="371"/>
      <c r="O1344" s="377"/>
    </row>
    <row r="1345" spans="1:15">
      <c r="A1345" s="347">
        <f t="shared" si="20"/>
        <v>1341</v>
      </c>
      <c r="B1345" s="348"/>
      <c r="C1345" s="419"/>
      <c r="D1345" s="349"/>
      <c r="E1345" s="349"/>
      <c r="F1345" s="350"/>
      <c r="G1345" s="351"/>
      <c r="H1345" s="352"/>
      <c r="I1345" s="352"/>
      <c r="J1345" s="382"/>
      <c r="K1345" s="353"/>
      <c r="L1345" s="353"/>
      <c r="M1345" s="382"/>
      <c r="N1345" s="353"/>
      <c r="O1345" s="374"/>
    </row>
    <row r="1346" spans="1:15">
      <c r="A1346" s="347">
        <f t="shared" si="20"/>
        <v>1342</v>
      </c>
      <c r="B1346" s="354"/>
      <c r="C1346" s="420"/>
      <c r="D1346" s="355"/>
      <c r="E1346" s="355"/>
      <c r="F1346" s="356"/>
      <c r="G1346" s="357"/>
      <c r="H1346" s="358"/>
      <c r="I1346" s="358"/>
      <c r="J1346" s="383"/>
      <c r="K1346" s="359"/>
      <c r="L1346" s="359"/>
      <c r="M1346" s="383"/>
      <c r="N1346" s="359"/>
      <c r="O1346" s="375"/>
    </row>
    <row r="1347" spans="1:15">
      <c r="A1347" s="346">
        <f t="shared" si="20"/>
        <v>1343</v>
      </c>
      <c r="B1347" s="360"/>
      <c r="C1347" s="421"/>
      <c r="D1347" s="361"/>
      <c r="E1347" s="361"/>
      <c r="F1347" s="362"/>
      <c r="G1347" s="363"/>
      <c r="H1347" s="364"/>
      <c r="I1347" s="364"/>
      <c r="J1347" s="384"/>
      <c r="K1347" s="365"/>
      <c r="L1347" s="365"/>
      <c r="M1347" s="384"/>
      <c r="N1347" s="365"/>
      <c r="O1347" s="376"/>
    </row>
    <row r="1348" spans="1:15">
      <c r="A1348" s="346">
        <f t="shared" si="20"/>
        <v>1344</v>
      </c>
      <c r="B1348" s="366"/>
      <c r="C1348" s="422"/>
      <c r="D1348" s="367"/>
      <c r="E1348" s="367"/>
      <c r="F1348" s="368"/>
      <c r="G1348" s="369"/>
      <c r="H1348" s="370"/>
      <c r="I1348" s="370"/>
      <c r="J1348" s="385"/>
      <c r="K1348" s="371"/>
      <c r="L1348" s="371"/>
      <c r="M1348" s="385"/>
      <c r="N1348" s="371"/>
      <c r="O1348" s="377"/>
    </row>
    <row r="1349" spans="1:15">
      <c r="A1349" s="347">
        <f t="shared" si="20"/>
        <v>1345</v>
      </c>
      <c r="B1349" s="348"/>
      <c r="C1349" s="419"/>
      <c r="D1349" s="349"/>
      <c r="E1349" s="349"/>
      <c r="F1349" s="350"/>
      <c r="G1349" s="351"/>
      <c r="H1349" s="352"/>
      <c r="I1349" s="352"/>
      <c r="J1349" s="382"/>
      <c r="K1349" s="353"/>
      <c r="L1349" s="353"/>
      <c r="M1349" s="382"/>
      <c r="N1349" s="353"/>
      <c r="O1349" s="374"/>
    </row>
    <row r="1350" spans="1:15">
      <c r="A1350" s="347">
        <f t="shared" si="20"/>
        <v>1346</v>
      </c>
      <c r="B1350" s="354"/>
      <c r="C1350" s="420"/>
      <c r="D1350" s="355"/>
      <c r="E1350" s="355"/>
      <c r="F1350" s="356"/>
      <c r="G1350" s="357"/>
      <c r="H1350" s="358"/>
      <c r="I1350" s="358"/>
      <c r="J1350" s="383"/>
      <c r="K1350" s="359"/>
      <c r="L1350" s="359"/>
      <c r="M1350" s="383"/>
      <c r="N1350" s="359"/>
      <c r="O1350" s="375"/>
    </row>
    <row r="1351" spans="1:15">
      <c r="A1351" s="346">
        <f t="shared" si="20"/>
        <v>1347</v>
      </c>
      <c r="B1351" s="360"/>
      <c r="C1351" s="421"/>
      <c r="D1351" s="361"/>
      <c r="E1351" s="361"/>
      <c r="F1351" s="362"/>
      <c r="G1351" s="363"/>
      <c r="H1351" s="364"/>
      <c r="I1351" s="364"/>
      <c r="J1351" s="384"/>
      <c r="K1351" s="365"/>
      <c r="L1351" s="365"/>
      <c r="M1351" s="384"/>
      <c r="N1351" s="365"/>
      <c r="O1351" s="376"/>
    </row>
    <row r="1352" spans="1:15">
      <c r="A1352" s="346">
        <f t="shared" ref="A1352:A1415" si="21">A1351+1</f>
        <v>1348</v>
      </c>
      <c r="B1352" s="366"/>
      <c r="C1352" s="422"/>
      <c r="D1352" s="367"/>
      <c r="E1352" s="367"/>
      <c r="F1352" s="368"/>
      <c r="G1352" s="369"/>
      <c r="H1352" s="370"/>
      <c r="I1352" s="370"/>
      <c r="J1352" s="385"/>
      <c r="K1352" s="371"/>
      <c r="L1352" s="371"/>
      <c r="M1352" s="385"/>
      <c r="N1352" s="371"/>
      <c r="O1352" s="377"/>
    </row>
    <row r="1353" spans="1:15">
      <c r="A1353" s="347">
        <f t="shared" si="21"/>
        <v>1349</v>
      </c>
      <c r="B1353" s="348"/>
      <c r="C1353" s="419"/>
      <c r="D1353" s="349"/>
      <c r="E1353" s="349"/>
      <c r="F1353" s="350"/>
      <c r="G1353" s="351"/>
      <c r="H1353" s="352"/>
      <c r="I1353" s="352"/>
      <c r="J1353" s="382"/>
      <c r="K1353" s="353"/>
      <c r="L1353" s="353"/>
      <c r="M1353" s="382"/>
      <c r="N1353" s="353"/>
      <c r="O1353" s="374"/>
    </row>
    <row r="1354" spans="1:15">
      <c r="A1354" s="347">
        <f t="shared" si="21"/>
        <v>1350</v>
      </c>
      <c r="B1354" s="354"/>
      <c r="C1354" s="420"/>
      <c r="D1354" s="355"/>
      <c r="E1354" s="355"/>
      <c r="F1354" s="356"/>
      <c r="G1354" s="357"/>
      <c r="H1354" s="358"/>
      <c r="I1354" s="358"/>
      <c r="J1354" s="383"/>
      <c r="K1354" s="359"/>
      <c r="L1354" s="359"/>
      <c r="M1354" s="383"/>
      <c r="N1354" s="359"/>
      <c r="O1354" s="375"/>
    </row>
    <row r="1355" spans="1:15">
      <c r="A1355" s="346">
        <f t="shared" si="21"/>
        <v>1351</v>
      </c>
      <c r="B1355" s="360"/>
      <c r="C1355" s="421"/>
      <c r="D1355" s="361"/>
      <c r="E1355" s="361"/>
      <c r="F1355" s="362"/>
      <c r="G1355" s="363"/>
      <c r="H1355" s="364"/>
      <c r="I1355" s="364"/>
      <c r="J1355" s="384"/>
      <c r="K1355" s="365"/>
      <c r="L1355" s="365"/>
      <c r="M1355" s="384"/>
      <c r="N1355" s="365"/>
      <c r="O1355" s="376"/>
    </row>
    <row r="1356" spans="1:15">
      <c r="A1356" s="346">
        <f t="shared" si="21"/>
        <v>1352</v>
      </c>
      <c r="B1356" s="366"/>
      <c r="C1356" s="422"/>
      <c r="D1356" s="367"/>
      <c r="E1356" s="367"/>
      <c r="F1356" s="368"/>
      <c r="G1356" s="369"/>
      <c r="H1356" s="370"/>
      <c r="I1356" s="370"/>
      <c r="J1356" s="385"/>
      <c r="K1356" s="371"/>
      <c r="L1356" s="371"/>
      <c r="M1356" s="385"/>
      <c r="N1356" s="371"/>
      <c r="O1356" s="377"/>
    </row>
    <row r="1357" spans="1:15">
      <c r="A1357" s="347">
        <f t="shared" si="21"/>
        <v>1353</v>
      </c>
      <c r="B1357" s="348"/>
      <c r="C1357" s="419"/>
      <c r="D1357" s="349"/>
      <c r="E1357" s="349"/>
      <c r="F1357" s="350"/>
      <c r="G1357" s="351"/>
      <c r="H1357" s="352"/>
      <c r="I1357" s="352"/>
      <c r="J1357" s="382"/>
      <c r="K1357" s="353"/>
      <c r="L1357" s="353"/>
      <c r="M1357" s="382"/>
      <c r="N1357" s="353"/>
      <c r="O1357" s="374"/>
    </row>
    <row r="1358" spans="1:15">
      <c r="A1358" s="347">
        <f t="shared" si="21"/>
        <v>1354</v>
      </c>
      <c r="B1358" s="354"/>
      <c r="C1358" s="420"/>
      <c r="D1358" s="355"/>
      <c r="E1358" s="355"/>
      <c r="F1358" s="356"/>
      <c r="G1358" s="357"/>
      <c r="H1358" s="358"/>
      <c r="I1358" s="358"/>
      <c r="J1358" s="383"/>
      <c r="K1358" s="359"/>
      <c r="L1358" s="359"/>
      <c r="M1358" s="383"/>
      <c r="N1358" s="359"/>
      <c r="O1358" s="375"/>
    </row>
    <row r="1359" spans="1:15">
      <c r="A1359" s="346">
        <f t="shared" si="21"/>
        <v>1355</v>
      </c>
      <c r="B1359" s="360"/>
      <c r="C1359" s="421"/>
      <c r="D1359" s="361"/>
      <c r="E1359" s="361"/>
      <c r="F1359" s="362"/>
      <c r="G1359" s="363"/>
      <c r="H1359" s="364"/>
      <c r="I1359" s="364"/>
      <c r="J1359" s="384"/>
      <c r="K1359" s="365"/>
      <c r="L1359" s="365"/>
      <c r="M1359" s="384"/>
      <c r="N1359" s="365"/>
      <c r="O1359" s="376"/>
    </row>
    <row r="1360" spans="1:15">
      <c r="A1360" s="346">
        <f t="shared" si="21"/>
        <v>1356</v>
      </c>
      <c r="B1360" s="366"/>
      <c r="C1360" s="422"/>
      <c r="D1360" s="367"/>
      <c r="E1360" s="367"/>
      <c r="F1360" s="368"/>
      <c r="G1360" s="369"/>
      <c r="H1360" s="370"/>
      <c r="I1360" s="370"/>
      <c r="J1360" s="385"/>
      <c r="K1360" s="371"/>
      <c r="L1360" s="371"/>
      <c r="M1360" s="385"/>
      <c r="N1360" s="371"/>
      <c r="O1360" s="377"/>
    </row>
    <row r="1361" spans="1:15">
      <c r="A1361" s="347">
        <f t="shared" si="21"/>
        <v>1357</v>
      </c>
      <c r="B1361" s="348"/>
      <c r="C1361" s="419"/>
      <c r="D1361" s="349"/>
      <c r="E1361" s="349"/>
      <c r="F1361" s="350"/>
      <c r="G1361" s="351"/>
      <c r="H1361" s="352"/>
      <c r="I1361" s="352"/>
      <c r="J1361" s="382"/>
      <c r="K1361" s="353"/>
      <c r="L1361" s="353"/>
      <c r="M1361" s="382"/>
      <c r="N1361" s="353"/>
      <c r="O1361" s="374"/>
    </row>
    <row r="1362" spans="1:15">
      <c r="A1362" s="347">
        <f t="shared" si="21"/>
        <v>1358</v>
      </c>
      <c r="B1362" s="354"/>
      <c r="C1362" s="420"/>
      <c r="D1362" s="355"/>
      <c r="E1362" s="355"/>
      <c r="F1362" s="356"/>
      <c r="G1362" s="357"/>
      <c r="H1362" s="358"/>
      <c r="I1362" s="358"/>
      <c r="J1362" s="383"/>
      <c r="K1362" s="359"/>
      <c r="L1362" s="359"/>
      <c r="M1362" s="383"/>
      <c r="N1362" s="359"/>
      <c r="O1362" s="375"/>
    </row>
    <row r="1363" spans="1:15">
      <c r="A1363" s="346">
        <f t="shared" si="21"/>
        <v>1359</v>
      </c>
      <c r="B1363" s="360"/>
      <c r="C1363" s="421"/>
      <c r="D1363" s="361"/>
      <c r="E1363" s="361"/>
      <c r="F1363" s="362"/>
      <c r="G1363" s="363"/>
      <c r="H1363" s="364"/>
      <c r="I1363" s="364"/>
      <c r="J1363" s="384"/>
      <c r="K1363" s="365"/>
      <c r="L1363" s="365"/>
      <c r="M1363" s="384"/>
      <c r="N1363" s="365"/>
      <c r="O1363" s="376"/>
    </row>
    <row r="1364" spans="1:15">
      <c r="A1364" s="346">
        <f t="shared" si="21"/>
        <v>1360</v>
      </c>
      <c r="B1364" s="366"/>
      <c r="C1364" s="422"/>
      <c r="D1364" s="367"/>
      <c r="E1364" s="367"/>
      <c r="F1364" s="368"/>
      <c r="G1364" s="369"/>
      <c r="H1364" s="370"/>
      <c r="I1364" s="370"/>
      <c r="J1364" s="385"/>
      <c r="K1364" s="371"/>
      <c r="L1364" s="371"/>
      <c r="M1364" s="385"/>
      <c r="N1364" s="371"/>
      <c r="O1364" s="377"/>
    </row>
    <row r="1365" spans="1:15">
      <c r="A1365" s="347">
        <f t="shared" si="21"/>
        <v>1361</v>
      </c>
      <c r="B1365" s="348"/>
      <c r="C1365" s="419"/>
      <c r="D1365" s="349"/>
      <c r="E1365" s="349"/>
      <c r="F1365" s="350"/>
      <c r="G1365" s="351"/>
      <c r="H1365" s="352"/>
      <c r="I1365" s="352"/>
      <c r="J1365" s="382"/>
      <c r="K1365" s="353"/>
      <c r="L1365" s="353"/>
      <c r="M1365" s="382"/>
      <c r="N1365" s="353"/>
      <c r="O1365" s="374"/>
    </row>
    <row r="1366" spans="1:15">
      <c r="A1366" s="347">
        <f t="shared" si="21"/>
        <v>1362</v>
      </c>
      <c r="B1366" s="354"/>
      <c r="C1366" s="420"/>
      <c r="D1366" s="355"/>
      <c r="E1366" s="355"/>
      <c r="F1366" s="356"/>
      <c r="G1366" s="357"/>
      <c r="H1366" s="358"/>
      <c r="I1366" s="358"/>
      <c r="J1366" s="383"/>
      <c r="K1366" s="359"/>
      <c r="L1366" s="359"/>
      <c r="M1366" s="383"/>
      <c r="N1366" s="359"/>
      <c r="O1366" s="375"/>
    </row>
    <row r="1367" spans="1:15">
      <c r="A1367" s="346">
        <f t="shared" si="21"/>
        <v>1363</v>
      </c>
      <c r="B1367" s="360"/>
      <c r="C1367" s="421"/>
      <c r="D1367" s="361"/>
      <c r="E1367" s="361"/>
      <c r="F1367" s="362"/>
      <c r="G1367" s="363"/>
      <c r="H1367" s="364"/>
      <c r="I1367" s="364"/>
      <c r="J1367" s="384"/>
      <c r="K1367" s="365"/>
      <c r="L1367" s="365"/>
      <c r="M1367" s="384"/>
      <c r="N1367" s="365"/>
      <c r="O1367" s="376"/>
    </row>
    <row r="1368" spans="1:15">
      <c r="A1368" s="346">
        <f t="shared" si="21"/>
        <v>1364</v>
      </c>
      <c r="B1368" s="366"/>
      <c r="C1368" s="422"/>
      <c r="D1368" s="367"/>
      <c r="E1368" s="367"/>
      <c r="F1368" s="368"/>
      <c r="G1368" s="369"/>
      <c r="H1368" s="370"/>
      <c r="I1368" s="370"/>
      <c r="J1368" s="385"/>
      <c r="K1368" s="371"/>
      <c r="L1368" s="371"/>
      <c r="M1368" s="385"/>
      <c r="N1368" s="371"/>
      <c r="O1368" s="377"/>
    </row>
    <row r="1369" spans="1:15">
      <c r="A1369" s="347">
        <f t="shared" si="21"/>
        <v>1365</v>
      </c>
      <c r="B1369" s="348"/>
      <c r="C1369" s="419"/>
      <c r="D1369" s="349"/>
      <c r="E1369" s="349"/>
      <c r="F1369" s="350"/>
      <c r="G1369" s="351"/>
      <c r="H1369" s="352"/>
      <c r="I1369" s="352"/>
      <c r="J1369" s="382"/>
      <c r="K1369" s="353"/>
      <c r="L1369" s="353"/>
      <c r="M1369" s="382"/>
      <c r="N1369" s="353"/>
      <c r="O1369" s="374"/>
    </row>
    <row r="1370" spans="1:15">
      <c r="A1370" s="347">
        <f t="shared" si="21"/>
        <v>1366</v>
      </c>
      <c r="B1370" s="354"/>
      <c r="C1370" s="420"/>
      <c r="D1370" s="355"/>
      <c r="E1370" s="355"/>
      <c r="F1370" s="356"/>
      <c r="G1370" s="357"/>
      <c r="H1370" s="358"/>
      <c r="I1370" s="358"/>
      <c r="J1370" s="383"/>
      <c r="K1370" s="359"/>
      <c r="L1370" s="359"/>
      <c r="M1370" s="383"/>
      <c r="N1370" s="359"/>
      <c r="O1370" s="375"/>
    </row>
    <row r="1371" spans="1:15">
      <c r="A1371" s="346">
        <f t="shared" si="21"/>
        <v>1367</v>
      </c>
      <c r="B1371" s="360"/>
      <c r="C1371" s="421"/>
      <c r="D1371" s="361"/>
      <c r="E1371" s="361"/>
      <c r="F1371" s="362"/>
      <c r="G1371" s="363"/>
      <c r="H1371" s="364"/>
      <c r="I1371" s="364"/>
      <c r="J1371" s="384"/>
      <c r="K1371" s="365"/>
      <c r="L1371" s="365"/>
      <c r="M1371" s="384"/>
      <c r="N1371" s="365"/>
      <c r="O1371" s="376"/>
    </row>
    <row r="1372" spans="1:15">
      <c r="A1372" s="346">
        <f t="shared" si="21"/>
        <v>1368</v>
      </c>
      <c r="B1372" s="366"/>
      <c r="C1372" s="422"/>
      <c r="D1372" s="367"/>
      <c r="E1372" s="367"/>
      <c r="F1372" s="368"/>
      <c r="G1372" s="369"/>
      <c r="H1372" s="370"/>
      <c r="I1372" s="370"/>
      <c r="J1372" s="385"/>
      <c r="K1372" s="371"/>
      <c r="L1372" s="371"/>
      <c r="M1372" s="385"/>
      <c r="N1372" s="371"/>
      <c r="O1372" s="377"/>
    </row>
    <row r="1373" spans="1:15">
      <c r="A1373" s="347">
        <f t="shared" si="21"/>
        <v>1369</v>
      </c>
      <c r="B1373" s="348"/>
      <c r="C1373" s="419"/>
      <c r="D1373" s="349"/>
      <c r="E1373" s="349"/>
      <c r="F1373" s="350"/>
      <c r="G1373" s="351"/>
      <c r="H1373" s="352"/>
      <c r="I1373" s="352"/>
      <c r="J1373" s="382"/>
      <c r="K1373" s="353"/>
      <c r="L1373" s="353"/>
      <c r="M1373" s="382"/>
      <c r="N1373" s="353"/>
      <c r="O1373" s="374"/>
    </row>
    <row r="1374" spans="1:15">
      <c r="A1374" s="347">
        <f t="shared" si="21"/>
        <v>1370</v>
      </c>
      <c r="B1374" s="354"/>
      <c r="C1374" s="420"/>
      <c r="D1374" s="355"/>
      <c r="E1374" s="355"/>
      <c r="F1374" s="356"/>
      <c r="G1374" s="357"/>
      <c r="H1374" s="358"/>
      <c r="I1374" s="358"/>
      <c r="J1374" s="383"/>
      <c r="K1374" s="359"/>
      <c r="L1374" s="359"/>
      <c r="M1374" s="383"/>
      <c r="N1374" s="359"/>
      <c r="O1374" s="375"/>
    </row>
    <row r="1375" spans="1:15">
      <c r="A1375" s="346">
        <f t="shared" si="21"/>
        <v>1371</v>
      </c>
      <c r="B1375" s="360"/>
      <c r="C1375" s="421"/>
      <c r="D1375" s="361"/>
      <c r="E1375" s="361"/>
      <c r="F1375" s="362"/>
      <c r="G1375" s="363"/>
      <c r="H1375" s="364"/>
      <c r="I1375" s="364"/>
      <c r="J1375" s="384"/>
      <c r="K1375" s="365"/>
      <c r="L1375" s="365"/>
      <c r="M1375" s="384"/>
      <c r="N1375" s="365"/>
      <c r="O1375" s="376"/>
    </row>
    <row r="1376" spans="1:15">
      <c r="A1376" s="346">
        <f t="shared" si="21"/>
        <v>1372</v>
      </c>
      <c r="B1376" s="366"/>
      <c r="C1376" s="422"/>
      <c r="D1376" s="367"/>
      <c r="E1376" s="367"/>
      <c r="F1376" s="368"/>
      <c r="G1376" s="369"/>
      <c r="H1376" s="370"/>
      <c r="I1376" s="370"/>
      <c r="J1376" s="385"/>
      <c r="K1376" s="371"/>
      <c r="L1376" s="371"/>
      <c r="M1376" s="385"/>
      <c r="N1376" s="371"/>
      <c r="O1376" s="377"/>
    </row>
    <row r="1377" spans="1:15">
      <c r="A1377" s="347">
        <f t="shared" si="21"/>
        <v>1373</v>
      </c>
      <c r="B1377" s="348"/>
      <c r="C1377" s="419"/>
      <c r="D1377" s="349"/>
      <c r="E1377" s="349"/>
      <c r="F1377" s="350"/>
      <c r="G1377" s="351"/>
      <c r="H1377" s="352"/>
      <c r="I1377" s="352"/>
      <c r="J1377" s="382"/>
      <c r="K1377" s="353"/>
      <c r="L1377" s="353"/>
      <c r="M1377" s="382"/>
      <c r="N1377" s="353"/>
      <c r="O1377" s="374"/>
    </row>
    <row r="1378" spans="1:15">
      <c r="A1378" s="347">
        <f t="shared" si="21"/>
        <v>1374</v>
      </c>
      <c r="B1378" s="354"/>
      <c r="C1378" s="420"/>
      <c r="D1378" s="355"/>
      <c r="E1378" s="355"/>
      <c r="F1378" s="356"/>
      <c r="G1378" s="357"/>
      <c r="H1378" s="358"/>
      <c r="I1378" s="358"/>
      <c r="J1378" s="383"/>
      <c r="K1378" s="359"/>
      <c r="L1378" s="359"/>
      <c r="M1378" s="383"/>
      <c r="N1378" s="359"/>
      <c r="O1378" s="375"/>
    </row>
    <row r="1379" spans="1:15">
      <c r="A1379" s="346">
        <f t="shared" si="21"/>
        <v>1375</v>
      </c>
      <c r="B1379" s="360"/>
      <c r="C1379" s="421"/>
      <c r="D1379" s="361"/>
      <c r="E1379" s="361"/>
      <c r="F1379" s="362"/>
      <c r="G1379" s="363"/>
      <c r="H1379" s="364"/>
      <c r="I1379" s="364"/>
      <c r="J1379" s="384"/>
      <c r="K1379" s="365"/>
      <c r="L1379" s="365"/>
      <c r="M1379" s="384"/>
      <c r="N1379" s="365"/>
      <c r="O1379" s="376"/>
    </row>
    <row r="1380" spans="1:15">
      <c r="A1380" s="346">
        <f t="shared" si="21"/>
        <v>1376</v>
      </c>
      <c r="B1380" s="366"/>
      <c r="C1380" s="422"/>
      <c r="D1380" s="367"/>
      <c r="E1380" s="367"/>
      <c r="F1380" s="368"/>
      <c r="G1380" s="369"/>
      <c r="H1380" s="370"/>
      <c r="I1380" s="370"/>
      <c r="J1380" s="385"/>
      <c r="K1380" s="371"/>
      <c r="L1380" s="371"/>
      <c r="M1380" s="385"/>
      <c r="N1380" s="371"/>
      <c r="O1380" s="377"/>
    </row>
    <row r="1381" spans="1:15">
      <c r="A1381" s="347">
        <f t="shared" si="21"/>
        <v>1377</v>
      </c>
      <c r="B1381" s="348"/>
      <c r="C1381" s="419"/>
      <c r="D1381" s="349"/>
      <c r="E1381" s="349"/>
      <c r="F1381" s="350"/>
      <c r="G1381" s="351"/>
      <c r="H1381" s="352"/>
      <c r="I1381" s="352"/>
      <c r="J1381" s="382"/>
      <c r="K1381" s="353"/>
      <c r="L1381" s="353"/>
      <c r="M1381" s="382"/>
      <c r="N1381" s="353"/>
      <c r="O1381" s="374"/>
    </row>
    <row r="1382" spans="1:15">
      <c r="A1382" s="347">
        <f t="shared" si="21"/>
        <v>1378</v>
      </c>
      <c r="B1382" s="354"/>
      <c r="C1382" s="420"/>
      <c r="D1382" s="355"/>
      <c r="E1382" s="355"/>
      <c r="F1382" s="356"/>
      <c r="G1382" s="357"/>
      <c r="H1382" s="358"/>
      <c r="I1382" s="358"/>
      <c r="J1382" s="383"/>
      <c r="K1382" s="359"/>
      <c r="L1382" s="359"/>
      <c r="M1382" s="383"/>
      <c r="N1382" s="359"/>
      <c r="O1382" s="375"/>
    </row>
    <row r="1383" spans="1:15">
      <c r="A1383" s="346">
        <f t="shared" si="21"/>
        <v>1379</v>
      </c>
      <c r="B1383" s="360"/>
      <c r="C1383" s="421"/>
      <c r="D1383" s="361"/>
      <c r="E1383" s="361"/>
      <c r="F1383" s="362"/>
      <c r="G1383" s="363"/>
      <c r="H1383" s="364"/>
      <c r="I1383" s="364"/>
      <c r="J1383" s="384"/>
      <c r="K1383" s="365"/>
      <c r="L1383" s="365"/>
      <c r="M1383" s="384"/>
      <c r="N1383" s="365"/>
      <c r="O1383" s="376"/>
    </row>
    <row r="1384" spans="1:15">
      <c r="A1384" s="346">
        <f t="shared" si="21"/>
        <v>1380</v>
      </c>
      <c r="B1384" s="366"/>
      <c r="C1384" s="422"/>
      <c r="D1384" s="367"/>
      <c r="E1384" s="367"/>
      <c r="F1384" s="368"/>
      <c r="G1384" s="369"/>
      <c r="H1384" s="370"/>
      <c r="I1384" s="370"/>
      <c r="J1384" s="385"/>
      <c r="K1384" s="371"/>
      <c r="L1384" s="371"/>
      <c r="M1384" s="385"/>
      <c r="N1384" s="371"/>
      <c r="O1384" s="377"/>
    </row>
    <row r="1385" spans="1:15">
      <c r="A1385" s="347">
        <f t="shared" si="21"/>
        <v>1381</v>
      </c>
      <c r="B1385" s="348"/>
      <c r="C1385" s="419"/>
      <c r="D1385" s="349"/>
      <c r="E1385" s="349"/>
      <c r="F1385" s="350"/>
      <c r="G1385" s="351"/>
      <c r="H1385" s="352"/>
      <c r="I1385" s="352"/>
      <c r="J1385" s="382"/>
      <c r="K1385" s="353"/>
      <c r="L1385" s="353"/>
      <c r="M1385" s="382"/>
      <c r="N1385" s="353"/>
      <c r="O1385" s="374"/>
    </row>
    <row r="1386" spans="1:15">
      <c r="A1386" s="347">
        <f t="shared" si="21"/>
        <v>1382</v>
      </c>
      <c r="B1386" s="354"/>
      <c r="C1386" s="420"/>
      <c r="D1386" s="355"/>
      <c r="E1386" s="355"/>
      <c r="F1386" s="356"/>
      <c r="G1386" s="357"/>
      <c r="H1386" s="358"/>
      <c r="I1386" s="358"/>
      <c r="J1386" s="383"/>
      <c r="K1386" s="359"/>
      <c r="L1386" s="359"/>
      <c r="M1386" s="383"/>
      <c r="N1386" s="359"/>
      <c r="O1386" s="375"/>
    </row>
    <row r="1387" spans="1:15">
      <c r="A1387" s="346">
        <f t="shared" si="21"/>
        <v>1383</v>
      </c>
      <c r="B1387" s="360"/>
      <c r="C1387" s="421"/>
      <c r="D1387" s="361"/>
      <c r="E1387" s="361"/>
      <c r="F1387" s="362"/>
      <c r="G1387" s="363"/>
      <c r="H1387" s="364"/>
      <c r="I1387" s="364"/>
      <c r="J1387" s="384"/>
      <c r="K1387" s="365"/>
      <c r="L1387" s="365"/>
      <c r="M1387" s="384"/>
      <c r="N1387" s="365"/>
      <c r="O1387" s="376"/>
    </row>
    <row r="1388" spans="1:15">
      <c r="A1388" s="346">
        <f t="shared" si="21"/>
        <v>1384</v>
      </c>
      <c r="B1388" s="366"/>
      <c r="C1388" s="422"/>
      <c r="D1388" s="367"/>
      <c r="E1388" s="367"/>
      <c r="F1388" s="368"/>
      <c r="G1388" s="369"/>
      <c r="H1388" s="370"/>
      <c r="I1388" s="370"/>
      <c r="J1388" s="385"/>
      <c r="K1388" s="371"/>
      <c r="L1388" s="371"/>
      <c r="M1388" s="385"/>
      <c r="N1388" s="371"/>
      <c r="O1388" s="377"/>
    </row>
    <row r="1389" spans="1:15">
      <c r="A1389" s="347">
        <f t="shared" si="21"/>
        <v>1385</v>
      </c>
      <c r="B1389" s="348"/>
      <c r="C1389" s="419"/>
      <c r="D1389" s="349"/>
      <c r="E1389" s="349"/>
      <c r="F1389" s="350"/>
      <c r="G1389" s="351"/>
      <c r="H1389" s="352"/>
      <c r="I1389" s="352"/>
      <c r="J1389" s="382"/>
      <c r="K1389" s="353"/>
      <c r="L1389" s="353"/>
      <c r="M1389" s="382"/>
      <c r="N1389" s="353"/>
      <c r="O1389" s="374"/>
    </row>
    <row r="1390" spans="1:15">
      <c r="A1390" s="347">
        <f t="shared" si="21"/>
        <v>1386</v>
      </c>
      <c r="B1390" s="354"/>
      <c r="C1390" s="420"/>
      <c r="D1390" s="355"/>
      <c r="E1390" s="355"/>
      <c r="F1390" s="356"/>
      <c r="G1390" s="357"/>
      <c r="H1390" s="358"/>
      <c r="I1390" s="358"/>
      <c r="J1390" s="383"/>
      <c r="K1390" s="359"/>
      <c r="L1390" s="359"/>
      <c r="M1390" s="383"/>
      <c r="N1390" s="359"/>
      <c r="O1390" s="375"/>
    </row>
    <row r="1391" spans="1:15">
      <c r="A1391" s="346">
        <f t="shared" si="21"/>
        <v>1387</v>
      </c>
      <c r="B1391" s="360"/>
      <c r="C1391" s="421"/>
      <c r="D1391" s="361"/>
      <c r="E1391" s="361"/>
      <c r="F1391" s="362"/>
      <c r="G1391" s="363"/>
      <c r="H1391" s="364"/>
      <c r="I1391" s="364"/>
      <c r="J1391" s="384"/>
      <c r="K1391" s="365"/>
      <c r="L1391" s="365"/>
      <c r="M1391" s="384"/>
      <c r="N1391" s="365"/>
      <c r="O1391" s="376"/>
    </row>
    <row r="1392" spans="1:15">
      <c r="A1392" s="346">
        <f t="shared" si="21"/>
        <v>1388</v>
      </c>
      <c r="B1392" s="366"/>
      <c r="C1392" s="422"/>
      <c r="D1392" s="367"/>
      <c r="E1392" s="367"/>
      <c r="F1392" s="368"/>
      <c r="G1392" s="369"/>
      <c r="H1392" s="370"/>
      <c r="I1392" s="370"/>
      <c r="J1392" s="385"/>
      <c r="K1392" s="371"/>
      <c r="L1392" s="371"/>
      <c r="M1392" s="385"/>
      <c r="N1392" s="371"/>
      <c r="O1392" s="377"/>
    </row>
    <row r="1393" spans="1:15">
      <c r="A1393" s="347">
        <f t="shared" si="21"/>
        <v>1389</v>
      </c>
      <c r="B1393" s="348"/>
      <c r="C1393" s="419"/>
      <c r="D1393" s="349"/>
      <c r="E1393" s="349"/>
      <c r="F1393" s="350"/>
      <c r="G1393" s="351"/>
      <c r="H1393" s="352"/>
      <c r="I1393" s="352"/>
      <c r="J1393" s="382"/>
      <c r="K1393" s="353"/>
      <c r="L1393" s="353"/>
      <c r="M1393" s="382"/>
      <c r="N1393" s="353"/>
      <c r="O1393" s="374"/>
    </row>
    <row r="1394" spans="1:15">
      <c r="A1394" s="347">
        <f t="shared" si="21"/>
        <v>1390</v>
      </c>
      <c r="B1394" s="354"/>
      <c r="C1394" s="420"/>
      <c r="D1394" s="355"/>
      <c r="E1394" s="355"/>
      <c r="F1394" s="356"/>
      <c r="G1394" s="357"/>
      <c r="H1394" s="358"/>
      <c r="I1394" s="358"/>
      <c r="J1394" s="383"/>
      <c r="K1394" s="359"/>
      <c r="L1394" s="359"/>
      <c r="M1394" s="383"/>
      <c r="N1394" s="359"/>
      <c r="O1394" s="375"/>
    </row>
    <row r="1395" spans="1:15">
      <c r="A1395" s="346">
        <f t="shared" si="21"/>
        <v>1391</v>
      </c>
      <c r="B1395" s="360"/>
      <c r="C1395" s="421"/>
      <c r="D1395" s="361"/>
      <c r="E1395" s="361"/>
      <c r="F1395" s="362"/>
      <c r="G1395" s="363"/>
      <c r="H1395" s="364"/>
      <c r="I1395" s="364"/>
      <c r="J1395" s="384"/>
      <c r="K1395" s="365"/>
      <c r="L1395" s="365"/>
      <c r="M1395" s="384"/>
      <c r="N1395" s="365"/>
      <c r="O1395" s="376"/>
    </row>
    <row r="1396" spans="1:15">
      <c r="A1396" s="346">
        <f t="shared" si="21"/>
        <v>1392</v>
      </c>
      <c r="B1396" s="366"/>
      <c r="C1396" s="422"/>
      <c r="D1396" s="367"/>
      <c r="E1396" s="367"/>
      <c r="F1396" s="368"/>
      <c r="G1396" s="369"/>
      <c r="H1396" s="370"/>
      <c r="I1396" s="370"/>
      <c r="J1396" s="385"/>
      <c r="K1396" s="371"/>
      <c r="L1396" s="371"/>
      <c r="M1396" s="385"/>
      <c r="N1396" s="371"/>
      <c r="O1396" s="377"/>
    </row>
    <row r="1397" spans="1:15">
      <c r="A1397" s="347">
        <f t="shared" si="21"/>
        <v>1393</v>
      </c>
      <c r="B1397" s="348"/>
      <c r="C1397" s="419"/>
      <c r="D1397" s="349"/>
      <c r="E1397" s="349"/>
      <c r="F1397" s="350"/>
      <c r="G1397" s="351"/>
      <c r="H1397" s="352"/>
      <c r="I1397" s="352"/>
      <c r="J1397" s="382"/>
      <c r="K1397" s="353"/>
      <c r="L1397" s="353"/>
      <c r="M1397" s="382"/>
      <c r="N1397" s="353"/>
      <c r="O1397" s="374"/>
    </row>
    <row r="1398" spans="1:15">
      <c r="A1398" s="347">
        <f t="shared" si="21"/>
        <v>1394</v>
      </c>
      <c r="B1398" s="354"/>
      <c r="C1398" s="420"/>
      <c r="D1398" s="355"/>
      <c r="E1398" s="355"/>
      <c r="F1398" s="356"/>
      <c r="G1398" s="357"/>
      <c r="H1398" s="358"/>
      <c r="I1398" s="358"/>
      <c r="J1398" s="383"/>
      <c r="K1398" s="359"/>
      <c r="L1398" s="359"/>
      <c r="M1398" s="383"/>
      <c r="N1398" s="359"/>
      <c r="O1398" s="375"/>
    </row>
    <row r="1399" spans="1:15">
      <c r="A1399" s="346">
        <f t="shared" si="21"/>
        <v>1395</v>
      </c>
      <c r="B1399" s="360"/>
      <c r="C1399" s="421"/>
      <c r="D1399" s="361"/>
      <c r="E1399" s="361"/>
      <c r="F1399" s="362"/>
      <c r="G1399" s="363"/>
      <c r="H1399" s="364"/>
      <c r="I1399" s="364"/>
      <c r="J1399" s="384"/>
      <c r="K1399" s="365"/>
      <c r="L1399" s="365"/>
      <c r="M1399" s="384"/>
      <c r="N1399" s="365"/>
      <c r="O1399" s="376"/>
    </row>
    <row r="1400" spans="1:15">
      <c r="A1400" s="346">
        <f t="shared" si="21"/>
        <v>1396</v>
      </c>
      <c r="B1400" s="366"/>
      <c r="C1400" s="422"/>
      <c r="D1400" s="367"/>
      <c r="E1400" s="367"/>
      <c r="F1400" s="368"/>
      <c r="G1400" s="369"/>
      <c r="H1400" s="370"/>
      <c r="I1400" s="370"/>
      <c r="J1400" s="385"/>
      <c r="K1400" s="371"/>
      <c r="L1400" s="371"/>
      <c r="M1400" s="385"/>
      <c r="N1400" s="371"/>
      <c r="O1400" s="377"/>
    </row>
    <row r="1401" spans="1:15">
      <c r="A1401" s="347">
        <f t="shared" si="21"/>
        <v>1397</v>
      </c>
      <c r="B1401" s="348"/>
      <c r="C1401" s="419"/>
      <c r="D1401" s="349"/>
      <c r="E1401" s="349"/>
      <c r="F1401" s="350"/>
      <c r="G1401" s="351"/>
      <c r="H1401" s="352"/>
      <c r="I1401" s="352"/>
      <c r="J1401" s="382"/>
      <c r="K1401" s="353"/>
      <c r="L1401" s="353"/>
      <c r="M1401" s="382"/>
      <c r="N1401" s="353"/>
      <c r="O1401" s="374"/>
    </row>
    <row r="1402" spans="1:15">
      <c r="A1402" s="347">
        <f t="shared" si="21"/>
        <v>1398</v>
      </c>
      <c r="B1402" s="354"/>
      <c r="C1402" s="420"/>
      <c r="D1402" s="355"/>
      <c r="E1402" s="355"/>
      <c r="F1402" s="356"/>
      <c r="G1402" s="357"/>
      <c r="H1402" s="358"/>
      <c r="I1402" s="358"/>
      <c r="J1402" s="383"/>
      <c r="K1402" s="359"/>
      <c r="L1402" s="359"/>
      <c r="M1402" s="383"/>
      <c r="N1402" s="359"/>
      <c r="O1402" s="375"/>
    </row>
    <row r="1403" spans="1:15">
      <c r="A1403" s="346">
        <f t="shared" si="21"/>
        <v>1399</v>
      </c>
      <c r="B1403" s="360"/>
      <c r="C1403" s="421"/>
      <c r="D1403" s="361"/>
      <c r="E1403" s="361"/>
      <c r="F1403" s="362"/>
      <c r="G1403" s="363"/>
      <c r="H1403" s="364"/>
      <c r="I1403" s="364"/>
      <c r="J1403" s="384"/>
      <c r="K1403" s="365"/>
      <c r="L1403" s="365"/>
      <c r="M1403" s="384"/>
      <c r="N1403" s="365"/>
      <c r="O1403" s="376"/>
    </row>
    <row r="1404" spans="1:15">
      <c r="A1404" s="346">
        <f t="shared" si="21"/>
        <v>1400</v>
      </c>
      <c r="B1404" s="366"/>
      <c r="C1404" s="422"/>
      <c r="D1404" s="367"/>
      <c r="E1404" s="367"/>
      <c r="F1404" s="368"/>
      <c r="G1404" s="369"/>
      <c r="H1404" s="370"/>
      <c r="I1404" s="370"/>
      <c r="J1404" s="385"/>
      <c r="K1404" s="371"/>
      <c r="L1404" s="371"/>
      <c r="M1404" s="385"/>
      <c r="N1404" s="371"/>
      <c r="O1404" s="377"/>
    </row>
    <row r="1405" spans="1:15">
      <c r="A1405" s="347">
        <f t="shared" si="21"/>
        <v>1401</v>
      </c>
      <c r="B1405" s="348"/>
      <c r="C1405" s="419"/>
      <c r="D1405" s="349"/>
      <c r="E1405" s="349"/>
      <c r="F1405" s="350"/>
      <c r="G1405" s="351"/>
      <c r="H1405" s="352"/>
      <c r="I1405" s="352"/>
      <c r="J1405" s="382"/>
      <c r="K1405" s="353"/>
      <c r="L1405" s="353"/>
      <c r="M1405" s="382"/>
      <c r="N1405" s="353"/>
      <c r="O1405" s="374"/>
    </row>
    <row r="1406" spans="1:15">
      <c r="A1406" s="347">
        <f t="shared" si="21"/>
        <v>1402</v>
      </c>
      <c r="B1406" s="354"/>
      <c r="C1406" s="420"/>
      <c r="D1406" s="355"/>
      <c r="E1406" s="355"/>
      <c r="F1406" s="356"/>
      <c r="G1406" s="357"/>
      <c r="H1406" s="358"/>
      <c r="I1406" s="358"/>
      <c r="J1406" s="383"/>
      <c r="K1406" s="359"/>
      <c r="L1406" s="359"/>
      <c r="M1406" s="383"/>
      <c r="N1406" s="359"/>
      <c r="O1406" s="375"/>
    </row>
    <row r="1407" spans="1:15">
      <c r="A1407" s="346">
        <f t="shared" si="21"/>
        <v>1403</v>
      </c>
      <c r="B1407" s="360"/>
      <c r="C1407" s="421"/>
      <c r="D1407" s="361"/>
      <c r="E1407" s="361"/>
      <c r="F1407" s="362"/>
      <c r="G1407" s="363"/>
      <c r="H1407" s="364"/>
      <c r="I1407" s="364"/>
      <c r="J1407" s="384"/>
      <c r="K1407" s="365"/>
      <c r="L1407" s="365"/>
      <c r="M1407" s="384"/>
      <c r="N1407" s="365"/>
      <c r="O1407" s="376"/>
    </row>
    <row r="1408" spans="1:15">
      <c r="A1408" s="346">
        <f t="shared" si="21"/>
        <v>1404</v>
      </c>
      <c r="B1408" s="366"/>
      <c r="C1408" s="422"/>
      <c r="D1408" s="367"/>
      <c r="E1408" s="367"/>
      <c r="F1408" s="368"/>
      <c r="G1408" s="369"/>
      <c r="H1408" s="370"/>
      <c r="I1408" s="370"/>
      <c r="J1408" s="385"/>
      <c r="K1408" s="371"/>
      <c r="L1408" s="371"/>
      <c r="M1408" s="385"/>
      <c r="N1408" s="371"/>
      <c r="O1408" s="377"/>
    </row>
    <row r="1409" spans="1:15">
      <c r="A1409" s="347">
        <f t="shared" si="21"/>
        <v>1405</v>
      </c>
      <c r="B1409" s="348"/>
      <c r="C1409" s="419"/>
      <c r="D1409" s="349"/>
      <c r="E1409" s="349"/>
      <c r="F1409" s="350"/>
      <c r="G1409" s="351"/>
      <c r="H1409" s="352"/>
      <c r="I1409" s="352"/>
      <c r="J1409" s="382"/>
      <c r="K1409" s="353"/>
      <c r="L1409" s="353"/>
      <c r="M1409" s="382"/>
      <c r="N1409" s="353"/>
      <c r="O1409" s="374"/>
    </row>
    <row r="1410" spans="1:15">
      <c r="A1410" s="347">
        <f t="shared" si="21"/>
        <v>1406</v>
      </c>
      <c r="B1410" s="354"/>
      <c r="C1410" s="420"/>
      <c r="D1410" s="355"/>
      <c r="E1410" s="355"/>
      <c r="F1410" s="356"/>
      <c r="G1410" s="357"/>
      <c r="H1410" s="358"/>
      <c r="I1410" s="358"/>
      <c r="J1410" s="383"/>
      <c r="K1410" s="359"/>
      <c r="L1410" s="359"/>
      <c r="M1410" s="383"/>
      <c r="N1410" s="359"/>
      <c r="O1410" s="375"/>
    </row>
    <row r="1411" spans="1:15">
      <c r="A1411" s="346">
        <f t="shared" si="21"/>
        <v>1407</v>
      </c>
      <c r="B1411" s="360"/>
      <c r="C1411" s="421"/>
      <c r="D1411" s="361"/>
      <c r="E1411" s="361"/>
      <c r="F1411" s="362"/>
      <c r="G1411" s="363"/>
      <c r="H1411" s="364"/>
      <c r="I1411" s="364"/>
      <c r="J1411" s="384"/>
      <c r="K1411" s="365"/>
      <c r="L1411" s="365"/>
      <c r="M1411" s="384"/>
      <c r="N1411" s="365"/>
      <c r="O1411" s="376"/>
    </row>
    <row r="1412" spans="1:15">
      <c r="A1412" s="346">
        <f t="shared" si="21"/>
        <v>1408</v>
      </c>
      <c r="B1412" s="366"/>
      <c r="C1412" s="422"/>
      <c r="D1412" s="367"/>
      <c r="E1412" s="367"/>
      <c r="F1412" s="368"/>
      <c r="G1412" s="369"/>
      <c r="H1412" s="370"/>
      <c r="I1412" s="370"/>
      <c r="J1412" s="385"/>
      <c r="K1412" s="371"/>
      <c r="L1412" s="371"/>
      <c r="M1412" s="385"/>
      <c r="N1412" s="371"/>
      <c r="O1412" s="377"/>
    </row>
    <row r="1413" spans="1:15">
      <c r="A1413" s="347">
        <f t="shared" si="21"/>
        <v>1409</v>
      </c>
      <c r="B1413" s="348"/>
      <c r="C1413" s="419"/>
      <c r="D1413" s="349"/>
      <c r="E1413" s="349"/>
      <c r="F1413" s="350"/>
      <c r="G1413" s="351"/>
      <c r="H1413" s="352"/>
      <c r="I1413" s="352"/>
      <c r="J1413" s="382"/>
      <c r="K1413" s="353"/>
      <c r="L1413" s="353"/>
      <c r="M1413" s="382"/>
      <c r="N1413" s="353"/>
      <c r="O1413" s="374"/>
    </row>
    <row r="1414" spans="1:15">
      <c r="A1414" s="347">
        <f t="shared" si="21"/>
        <v>1410</v>
      </c>
      <c r="B1414" s="354"/>
      <c r="C1414" s="420"/>
      <c r="D1414" s="355"/>
      <c r="E1414" s="355"/>
      <c r="F1414" s="356"/>
      <c r="G1414" s="357"/>
      <c r="H1414" s="358"/>
      <c r="I1414" s="358"/>
      <c r="J1414" s="383"/>
      <c r="K1414" s="359"/>
      <c r="L1414" s="359"/>
      <c r="M1414" s="383"/>
      <c r="N1414" s="359"/>
      <c r="O1414" s="375"/>
    </row>
    <row r="1415" spans="1:15">
      <c r="A1415" s="346">
        <f t="shared" si="21"/>
        <v>1411</v>
      </c>
      <c r="B1415" s="360"/>
      <c r="C1415" s="421"/>
      <c r="D1415" s="361"/>
      <c r="E1415" s="361"/>
      <c r="F1415" s="362"/>
      <c r="G1415" s="363"/>
      <c r="H1415" s="364"/>
      <c r="I1415" s="364"/>
      <c r="J1415" s="384"/>
      <c r="K1415" s="365"/>
      <c r="L1415" s="365"/>
      <c r="M1415" s="384"/>
      <c r="N1415" s="365"/>
      <c r="O1415" s="376"/>
    </row>
    <row r="1416" spans="1:15">
      <c r="A1416" s="346">
        <f t="shared" ref="A1416:A1479" si="22">A1415+1</f>
        <v>1412</v>
      </c>
      <c r="B1416" s="366"/>
      <c r="C1416" s="422"/>
      <c r="D1416" s="367"/>
      <c r="E1416" s="367"/>
      <c r="F1416" s="368"/>
      <c r="G1416" s="369"/>
      <c r="H1416" s="370"/>
      <c r="I1416" s="370"/>
      <c r="J1416" s="385"/>
      <c r="K1416" s="371"/>
      <c r="L1416" s="371"/>
      <c r="M1416" s="385"/>
      <c r="N1416" s="371"/>
      <c r="O1416" s="377"/>
    </row>
    <row r="1417" spans="1:15">
      <c r="A1417" s="347">
        <f t="shared" si="22"/>
        <v>1413</v>
      </c>
      <c r="B1417" s="348"/>
      <c r="C1417" s="419"/>
      <c r="D1417" s="349"/>
      <c r="E1417" s="349"/>
      <c r="F1417" s="350"/>
      <c r="G1417" s="351"/>
      <c r="H1417" s="352"/>
      <c r="I1417" s="352"/>
      <c r="J1417" s="382"/>
      <c r="K1417" s="353"/>
      <c r="L1417" s="353"/>
      <c r="M1417" s="382"/>
      <c r="N1417" s="353"/>
      <c r="O1417" s="374"/>
    </row>
    <row r="1418" spans="1:15">
      <c r="A1418" s="347">
        <f t="shared" si="22"/>
        <v>1414</v>
      </c>
      <c r="B1418" s="354"/>
      <c r="C1418" s="420"/>
      <c r="D1418" s="355"/>
      <c r="E1418" s="355"/>
      <c r="F1418" s="356"/>
      <c r="G1418" s="357"/>
      <c r="H1418" s="358"/>
      <c r="I1418" s="358"/>
      <c r="J1418" s="383"/>
      <c r="K1418" s="359"/>
      <c r="L1418" s="359"/>
      <c r="M1418" s="383"/>
      <c r="N1418" s="359"/>
      <c r="O1418" s="375"/>
    </row>
    <row r="1419" spans="1:15">
      <c r="A1419" s="346">
        <f t="shared" si="22"/>
        <v>1415</v>
      </c>
      <c r="B1419" s="360"/>
      <c r="C1419" s="421"/>
      <c r="D1419" s="361"/>
      <c r="E1419" s="361"/>
      <c r="F1419" s="362"/>
      <c r="G1419" s="363"/>
      <c r="H1419" s="364"/>
      <c r="I1419" s="364"/>
      <c r="J1419" s="384"/>
      <c r="K1419" s="365"/>
      <c r="L1419" s="365"/>
      <c r="M1419" s="384"/>
      <c r="N1419" s="365"/>
      <c r="O1419" s="376"/>
    </row>
    <row r="1420" spans="1:15">
      <c r="A1420" s="346">
        <f t="shared" si="22"/>
        <v>1416</v>
      </c>
      <c r="B1420" s="366"/>
      <c r="C1420" s="422"/>
      <c r="D1420" s="367"/>
      <c r="E1420" s="367"/>
      <c r="F1420" s="368"/>
      <c r="G1420" s="369"/>
      <c r="H1420" s="370"/>
      <c r="I1420" s="370"/>
      <c r="J1420" s="385"/>
      <c r="K1420" s="371"/>
      <c r="L1420" s="371"/>
      <c r="M1420" s="385"/>
      <c r="N1420" s="371"/>
      <c r="O1420" s="377"/>
    </row>
    <row r="1421" spans="1:15">
      <c r="A1421" s="347">
        <f t="shared" si="22"/>
        <v>1417</v>
      </c>
      <c r="B1421" s="348"/>
      <c r="C1421" s="419"/>
      <c r="D1421" s="349"/>
      <c r="E1421" s="349"/>
      <c r="F1421" s="350"/>
      <c r="G1421" s="351"/>
      <c r="H1421" s="352"/>
      <c r="I1421" s="352"/>
      <c r="J1421" s="382"/>
      <c r="K1421" s="353"/>
      <c r="L1421" s="353"/>
      <c r="M1421" s="382"/>
      <c r="N1421" s="353"/>
      <c r="O1421" s="374"/>
    </row>
    <row r="1422" spans="1:15">
      <c r="A1422" s="347">
        <f t="shared" si="22"/>
        <v>1418</v>
      </c>
      <c r="B1422" s="354"/>
      <c r="C1422" s="420"/>
      <c r="D1422" s="355"/>
      <c r="E1422" s="355"/>
      <c r="F1422" s="356"/>
      <c r="G1422" s="357"/>
      <c r="H1422" s="358"/>
      <c r="I1422" s="358"/>
      <c r="J1422" s="383"/>
      <c r="K1422" s="359"/>
      <c r="L1422" s="359"/>
      <c r="M1422" s="383"/>
      <c r="N1422" s="359"/>
      <c r="O1422" s="375"/>
    </row>
    <row r="1423" spans="1:15">
      <c r="A1423" s="346">
        <f t="shared" si="22"/>
        <v>1419</v>
      </c>
      <c r="B1423" s="360"/>
      <c r="C1423" s="421"/>
      <c r="D1423" s="361"/>
      <c r="E1423" s="361"/>
      <c r="F1423" s="362"/>
      <c r="G1423" s="363"/>
      <c r="H1423" s="364"/>
      <c r="I1423" s="364"/>
      <c r="J1423" s="384"/>
      <c r="K1423" s="365"/>
      <c r="L1423" s="365"/>
      <c r="M1423" s="384"/>
      <c r="N1423" s="365"/>
      <c r="O1423" s="376"/>
    </row>
    <row r="1424" spans="1:15">
      <c r="A1424" s="346">
        <f t="shared" si="22"/>
        <v>1420</v>
      </c>
      <c r="B1424" s="366"/>
      <c r="C1424" s="422"/>
      <c r="D1424" s="367"/>
      <c r="E1424" s="367"/>
      <c r="F1424" s="368"/>
      <c r="G1424" s="369"/>
      <c r="H1424" s="370"/>
      <c r="I1424" s="370"/>
      <c r="J1424" s="385"/>
      <c r="K1424" s="371"/>
      <c r="L1424" s="371"/>
      <c r="M1424" s="385"/>
      <c r="N1424" s="371"/>
      <c r="O1424" s="377"/>
    </row>
    <row r="1425" spans="1:15">
      <c r="A1425" s="347">
        <f t="shared" si="22"/>
        <v>1421</v>
      </c>
      <c r="B1425" s="348"/>
      <c r="C1425" s="419"/>
      <c r="D1425" s="349"/>
      <c r="E1425" s="349"/>
      <c r="F1425" s="350"/>
      <c r="G1425" s="351"/>
      <c r="H1425" s="352"/>
      <c r="I1425" s="352"/>
      <c r="J1425" s="382"/>
      <c r="K1425" s="353"/>
      <c r="L1425" s="353"/>
      <c r="M1425" s="382"/>
      <c r="N1425" s="353"/>
      <c r="O1425" s="374"/>
    </row>
    <row r="1426" spans="1:15">
      <c r="A1426" s="347">
        <f t="shared" si="22"/>
        <v>1422</v>
      </c>
      <c r="B1426" s="354"/>
      <c r="C1426" s="420"/>
      <c r="D1426" s="355"/>
      <c r="E1426" s="355"/>
      <c r="F1426" s="356"/>
      <c r="G1426" s="357"/>
      <c r="H1426" s="358"/>
      <c r="I1426" s="358"/>
      <c r="J1426" s="383"/>
      <c r="K1426" s="359"/>
      <c r="L1426" s="359"/>
      <c r="M1426" s="383"/>
      <c r="N1426" s="359"/>
      <c r="O1426" s="375"/>
    </row>
    <row r="1427" spans="1:15">
      <c r="A1427" s="346">
        <f t="shared" si="22"/>
        <v>1423</v>
      </c>
      <c r="B1427" s="360"/>
      <c r="C1427" s="421"/>
      <c r="D1427" s="361"/>
      <c r="E1427" s="361"/>
      <c r="F1427" s="362"/>
      <c r="G1427" s="363"/>
      <c r="H1427" s="364"/>
      <c r="I1427" s="364"/>
      <c r="J1427" s="384"/>
      <c r="K1427" s="365"/>
      <c r="L1427" s="365"/>
      <c r="M1427" s="384"/>
      <c r="N1427" s="365"/>
      <c r="O1427" s="376"/>
    </row>
    <row r="1428" spans="1:15">
      <c r="A1428" s="346">
        <f t="shared" si="22"/>
        <v>1424</v>
      </c>
      <c r="B1428" s="366"/>
      <c r="C1428" s="422"/>
      <c r="D1428" s="367"/>
      <c r="E1428" s="367"/>
      <c r="F1428" s="368"/>
      <c r="G1428" s="369"/>
      <c r="H1428" s="370"/>
      <c r="I1428" s="370"/>
      <c r="J1428" s="385"/>
      <c r="K1428" s="371"/>
      <c r="L1428" s="371"/>
      <c r="M1428" s="385"/>
      <c r="N1428" s="371"/>
      <c r="O1428" s="377"/>
    </row>
    <row r="1429" spans="1:15">
      <c r="A1429" s="347">
        <f t="shared" si="22"/>
        <v>1425</v>
      </c>
      <c r="B1429" s="348"/>
      <c r="C1429" s="419"/>
      <c r="D1429" s="349"/>
      <c r="E1429" s="349"/>
      <c r="F1429" s="350"/>
      <c r="G1429" s="351"/>
      <c r="H1429" s="352"/>
      <c r="I1429" s="352"/>
      <c r="J1429" s="382"/>
      <c r="K1429" s="353"/>
      <c r="L1429" s="353"/>
      <c r="M1429" s="382"/>
      <c r="N1429" s="353"/>
      <c r="O1429" s="374"/>
    </row>
    <row r="1430" spans="1:15">
      <c r="A1430" s="347">
        <f t="shared" si="22"/>
        <v>1426</v>
      </c>
      <c r="B1430" s="354"/>
      <c r="C1430" s="420"/>
      <c r="D1430" s="355"/>
      <c r="E1430" s="355"/>
      <c r="F1430" s="356"/>
      <c r="G1430" s="357"/>
      <c r="H1430" s="358"/>
      <c r="I1430" s="358"/>
      <c r="J1430" s="383"/>
      <c r="K1430" s="359"/>
      <c r="L1430" s="359"/>
      <c r="M1430" s="383"/>
      <c r="N1430" s="359"/>
      <c r="O1430" s="375"/>
    </row>
    <row r="1431" spans="1:15">
      <c r="A1431" s="346">
        <f t="shared" si="22"/>
        <v>1427</v>
      </c>
      <c r="B1431" s="360"/>
      <c r="C1431" s="421"/>
      <c r="D1431" s="361"/>
      <c r="E1431" s="361"/>
      <c r="F1431" s="362"/>
      <c r="G1431" s="363"/>
      <c r="H1431" s="364"/>
      <c r="I1431" s="364"/>
      <c r="J1431" s="384"/>
      <c r="K1431" s="365"/>
      <c r="L1431" s="365"/>
      <c r="M1431" s="384"/>
      <c r="N1431" s="365"/>
      <c r="O1431" s="376"/>
    </row>
    <row r="1432" spans="1:15">
      <c r="A1432" s="346">
        <f t="shared" si="22"/>
        <v>1428</v>
      </c>
      <c r="B1432" s="366"/>
      <c r="C1432" s="422"/>
      <c r="D1432" s="367"/>
      <c r="E1432" s="367"/>
      <c r="F1432" s="368"/>
      <c r="G1432" s="369"/>
      <c r="H1432" s="370"/>
      <c r="I1432" s="370"/>
      <c r="J1432" s="385"/>
      <c r="K1432" s="371"/>
      <c r="L1432" s="371"/>
      <c r="M1432" s="385"/>
      <c r="N1432" s="371"/>
      <c r="O1432" s="377"/>
    </row>
    <row r="1433" spans="1:15">
      <c r="A1433" s="347">
        <f t="shared" si="22"/>
        <v>1429</v>
      </c>
      <c r="B1433" s="348"/>
      <c r="C1433" s="419"/>
      <c r="D1433" s="349"/>
      <c r="E1433" s="349"/>
      <c r="F1433" s="350"/>
      <c r="G1433" s="351"/>
      <c r="H1433" s="352"/>
      <c r="I1433" s="352"/>
      <c r="J1433" s="382"/>
      <c r="K1433" s="353"/>
      <c r="L1433" s="353"/>
      <c r="M1433" s="382"/>
      <c r="N1433" s="353"/>
      <c r="O1433" s="374"/>
    </row>
    <row r="1434" spans="1:15">
      <c r="A1434" s="347">
        <f t="shared" si="22"/>
        <v>1430</v>
      </c>
      <c r="B1434" s="354"/>
      <c r="C1434" s="420"/>
      <c r="D1434" s="355"/>
      <c r="E1434" s="355"/>
      <c r="F1434" s="356"/>
      <c r="G1434" s="357"/>
      <c r="H1434" s="358"/>
      <c r="I1434" s="358"/>
      <c r="J1434" s="383"/>
      <c r="K1434" s="359"/>
      <c r="L1434" s="359"/>
      <c r="M1434" s="383"/>
      <c r="N1434" s="359"/>
      <c r="O1434" s="375"/>
    </row>
    <row r="1435" spans="1:15">
      <c r="A1435" s="346">
        <f t="shared" si="22"/>
        <v>1431</v>
      </c>
      <c r="B1435" s="360"/>
      <c r="C1435" s="421"/>
      <c r="D1435" s="361"/>
      <c r="E1435" s="361"/>
      <c r="F1435" s="362"/>
      <c r="G1435" s="363"/>
      <c r="H1435" s="364"/>
      <c r="I1435" s="364"/>
      <c r="J1435" s="384"/>
      <c r="K1435" s="365"/>
      <c r="L1435" s="365"/>
      <c r="M1435" s="384"/>
      <c r="N1435" s="365"/>
      <c r="O1435" s="376"/>
    </row>
    <row r="1436" spans="1:15">
      <c r="A1436" s="346">
        <f t="shared" si="22"/>
        <v>1432</v>
      </c>
      <c r="B1436" s="366"/>
      <c r="C1436" s="422"/>
      <c r="D1436" s="367"/>
      <c r="E1436" s="367"/>
      <c r="F1436" s="368"/>
      <c r="G1436" s="369"/>
      <c r="H1436" s="370"/>
      <c r="I1436" s="370"/>
      <c r="J1436" s="385"/>
      <c r="K1436" s="371"/>
      <c r="L1436" s="371"/>
      <c r="M1436" s="385"/>
      <c r="N1436" s="371"/>
      <c r="O1436" s="377"/>
    </row>
    <row r="1437" spans="1:15">
      <c r="A1437" s="347">
        <f t="shared" si="22"/>
        <v>1433</v>
      </c>
      <c r="B1437" s="348"/>
      <c r="C1437" s="419"/>
      <c r="D1437" s="349"/>
      <c r="E1437" s="349"/>
      <c r="F1437" s="350"/>
      <c r="G1437" s="351"/>
      <c r="H1437" s="352"/>
      <c r="I1437" s="352"/>
      <c r="J1437" s="382"/>
      <c r="K1437" s="353"/>
      <c r="L1437" s="353"/>
      <c r="M1437" s="382"/>
      <c r="N1437" s="353"/>
      <c r="O1437" s="374"/>
    </row>
    <row r="1438" spans="1:15">
      <c r="A1438" s="347">
        <f t="shared" si="22"/>
        <v>1434</v>
      </c>
      <c r="B1438" s="354"/>
      <c r="C1438" s="420"/>
      <c r="D1438" s="355"/>
      <c r="E1438" s="355"/>
      <c r="F1438" s="356"/>
      <c r="G1438" s="357"/>
      <c r="H1438" s="358"/>
      <c r="I1438" s="358"/>
      <c r="J1438" s="383"/>
      <c r="K1438" s="359"/>
      <c r="L1438" s="359"/>
      <c r="M1438" s="383"/>
      <c r="N1438" s="359"/>
      <c r="O1438" s="375"/>
    </row>
    <row r="1439" spans="1:15">
      <c r="A1439" s="346">
        <f t="shared" si="22"/>
        <v>1435</v>
      </c>
      <c r="B1439" s="360"/>
      <c r="C1439" s="421"/>
      <c r="D1439" s="361"/>
      <c r="E1439" s="361"/>
      <c r="F1439" s="362"/>
      <c r="G1439" s="363"/>
      <c r="H1439" s="364"/>
      <c r="I1439" s="364"/>
      <c r="J1439" s="384"/>
      <c r="K1439" s="365"/>
      <c r="L1439" s="365"/>
      <c r="M1439" s="384"/>
      <c r="N1439" s="365"/>
      <c r="O1439" s="376"/>
    </row>
    <row r="1440" spans="1:15">
      <c r="A1440" s="346">
        <f t="shared" si="22"/>
        <v>1436</v>
      </c>
      <c r="B1440" s="366"/>
      <c r="C1440" s="422"/>
      <c r="D1440" s="367"/>
      <c r="E1440" s="367"/>
      <c r="F1440" s="368"/>
      <c r="G1440" s="369"/>
      <c r="H1440" s="370"/>
      <c r="I1440" s="370"/>
      <c r="J1440" s="385"/>
      <c r="K1440" s="371"/>
      <c r="L1440" s="371"/>
      <c r="M1440" s="385"/>
      <c r="N1440" s="371"/>
      <c r="O1440" s="377"/>
    </row>
    <row r="1441" spans="1:15">
      <c r="A1441" s="347">
        <f t="shared" si="22"/>
        <v>1437</v>
      </c>
      <c r="B1441" s="348"/>
      <c r="C1441" s="419"/>
      <c r="D1441" s="349"/>
      <c r="E1441" s="349"/>
      <c r="F1441" s="350"/>
      <c r="G1441" s="351"/>
      <c r="H1441" s="352"/>
      <c r="I1441" s="352"/>
      <c r="J1441" s="382"/>
      <c r="K1441" s="353"/>
      <c r="L1441" s="353"/>
      <c r="M1441" s="382"/>
      <c r="N1441" s="353"/>
      <c r="O1441" s="374"/>
    </row>
    <row r="1442" spans="1:15">
      <c r="A1442" s="347">
        <f t="shared" si="22"/>
        <v>1438</v>
      </c>
      <c r="B1442" s="354"/>
      <c r="C1442" s="420"/>
      <c r="D1442" s="355"/>
      <c r="E1442" s="355"/>
      <c r="F1442" s="356"/>
      <c r="G1442" s="357"/>
      <c r="H1442" s="358"/>
      <c r="I1442" s="358"/>
      <c r="J1442" s="383"/>
      <c r="K1442" s="359"/>
      <c r="L1442" s="359"/>
      <c r="M1442" s="383"/>
      <c r="N1442" s="359"/>
      <c r="O1442" s="375"/>
    </row>
    <row r="1443" spans="1:15">
      <c r="A1443" s="346">
        <f t="shared" si="22"/>
        <v>1439</v>
      </c>
      <c r="B1443" s="360"/>
      <c r="C1443" s="421"/>
      <c r="D1443" s="361"/>
      <c r="E1443" s="361"/>
      <c r="F1443" s="362"/>
      <c r="G1443" s="363"/>
      <c r="H1443" s="364"/>
      <c r="I1443" s="364"/>
      <c r="J1443" s="384"/>
      <c r="K1443" s="365"/>
      <c r="L1443" s="365"/>
      <c r="M1443" s="384"/>
      <c r="N1443" s="365"/>
      <c r="O1443" s="376"/>
    </row>
    <row r="1444" spans="1:15">
      <c r="A1444" s="346">
        <f t="shared" si="22"/>
        <v>1440</v>
      </c>
      <c r="B1444" s="366"/>
      <c r="C1444" s="422"/>
      <c r="D1444" s="367"/>
      <c r="E1444" s="367"/>
      <c r="F1444" s="368"/>
      <c r="G1444" s="369"/>
      <c r="H1444" s="370"/>
      <c r="I1444" s="370"/>
      <c r="J1444" s="385"/>
      <c r="K1444" s="371"/>
      <c r="L1444" s="371"/>
      <c r="M1444" s="385"/>
      <c r="N1444" s="371"/>
      <c r="O1444" s="377"/>
    </row>
    <row r="1445" spans="1:15">
      <c r="A1445" s="347">
        <f t="shared" si="22"/>
        <v>1441</v>
      </c>
      <c r="B1445" s="348"/>
      <c r="C1445" s="419"/>
      <c r="D1445" s="349"/>
      <c r="E1445" s="349"/>
      <c r="F1445" s="350"/>
      <c r="G1445" s="351"/>
      <c r="H1445" s="352"/>
      <c r="I1445" s="352"/>
      <c r="J1445" s="382"/>
      <c r="K1445" s="353"/>
      <c r="L1445" s="353"/>
      <c r="M1445" s="382"/>
      <c r="N1445" s="353"/>
      <c r="O1445" s="374"/>
    </row>
    <row r="1446" spans="1:15">
      <c r="A1446" s="347">
        <f t="shared" si="22"/>
        <v>1442</v>
      </c>
      <c r="B1446" s="354"/>
      <c r="C1446" s="420"/>
      <c r="D1446" s="355"/>
      <c r="E1446" s="355"/>
      <c r="F1446" s="356"/>
      <c r="G1446" s="357"/>
      <c r="H1446" s="358"/>
      <c r="I1446" s="358"/>
      <c r="J1446" s="383"/>
      <c r="K1446" s="359"/>
      <c r="L1446" s="359"/>
      <c r="M1446" s="383"/>
      <c r="N1446" s="359"/>
      <c r="O1446" s="375"/>
    </row>
    <row r="1447" spans="1:15">
      <c r="A1447" s="346">
        <f t="shared" si="22"/>
        <v>1443</v>
      </c>
      <c r="B1447" s="360"/>
      <c r="C1447" s="421"/>
      <c r="D1447" s="361"/>
      <c r="E1447" s="361"/>
      <c r="F1447" s="362"/>
      <c r="G1447" s="363"/>
      <c r="H1447" s="364"/>
      <c r="I1447" s="364"/>
      <c r="J1447" s="384"/>
      <c r="K1447" s="365"/>
      <c r="L1447" s="365"/>
      <c r="M1447" s="384"/>
      <c r="N1447" s="365"/>
      <c r="O1447" s="376"/>
    </row>
    <row r="1448" spans="1:15">
      <c r="A1448" s="346">
        <f t="shared" si="22"/>
        <v>1444</v>
      </c>
      <c r="B1448" s="366"/>
      <c r="C1448" s="422"/>
      <c r="D1448" s="367"/>
      <c r="E1448" s="367"/>
      <c r="F1448" s="368"/>
      <c r="G1448" s="369"/>
      <c r="H1448" s="370"/>
      <c r="I1448" s="370"/>
      <c r="J1448" s="385"/>
      <c r="K1448" s="371"/>
      <c r="L1448" s="371"/>
      <c r="M1448" s="385"/>
      <c r="N1448" s="371"/>
      <c r="O1448" s="377"/>
    </row>
    <row r="1449" spans="1:15">
      <c r="A1449" s="347">
        <f t="shared" si="22"/>
        <v>1445</v>
      </c>
      <c r="B1449" s="348"/>
      <c r="C1449" s="419"/>
      <c r="D1449" s="349"/>
      <c r="E1449" s="349"/>
      <c r="F1449" s="350"/>
      <c r="G1449" s="351"/>
      <c r="H1449" s="352"/>
      <c r="I1449" s="352"/>
      <c r="J1449" s="382"/>
      <c r="K1449" s="353"/>
      <c r="L1449" s="353"/>
      <c r="M1449" s="382"/>
      <c r="N1449" s="353"/>
      <c r="O1449" s="374"/>
    </row>
    <row r="1450" spans="1:15">
      <c r="A1450" s="347">
        <f t="shared" si="22"/>
        <v>1446</v>
      </c>
      <c r="B1450" s="354"/>
      <c r="C1450" s="420"/>
      <c r="D1450" s="355"/>
      <c r="E1450" s="355"/>
      <c r="F1450" s="356"/>
      <c r="G1450" s="357"/>
      <c r="H1450" s="358"/>
      <c r="I1450" s="358"/>
      <c r="J1450" s="383"/>
      <c r="K1450" s="359"/>
      <c r="L1450" s="359"/>
      <c r="M1450" s="383"/>
      <c r="N1450" s="359"/>
      <c r="O1450" s="375"/>
    </row>
    <row r="1451" spans="1:15">
      <c r="A1451" s="346">
        <f t="shared" si="22"/>
        <v>1447</v>
      </c>
      <c r="B1451" s="360"/>
      <c r="C1451" s="421"/>
      <c r="D1451" s="361"/>
      <c r="E1451" s="361"/>
      <c r="F1451" s="362"/>
      <c r="G1451" s="363"/>
      <c r="H1451" s="364"/>
      <c r="I1451" s="364"/>
      <c r="J1451" s="384"/>
      <c r="K1451" s="365"/>
      <c r="L1451" s="365"/>
      <c r="M1451" s="384"/>
      <c r="N1451" s="365"/>
      <c r="O1451" s="376"/>
    </row>
    <row r="1452" spans="1:15">
      <c r="A1452" s="346">
        <f t="shared" si="22"/>
        <v>1448</v>
      </c>
      <c r="B1452" s="366"/>
      <c r="C1452" s="422"/>
      <c r="D1452" s="367"/>
      <c r="E1452" s="367"/>
      <c r="F1452" s="368"/>
      <c r="G1452" s="369"/>
      <c r="H1452" s="370"/>
      <c r="I1452" s="370"/>
      <c r="J1452" s="385"/>
      <c r="K1452" s="371"/>
      <c r="L1452" s="371"/>
      <c r="M1452" s="385"/>
      <c r="N1452" s="371"/>
      <c r="O1452" s="377"/>
    </row>
    <row r="1453" spans="1:15">
      <c r="A1453" s="347">
        <f t="shared" si="22"/>
        <v>1449</v>
      </c>
      <c r="B1453" s="348"/>
      <c r="C1453" s="419"/>
      <c r="D1453" s="349"/>
      <c r="E1453" s="349"/>
      <c r="F1453" s="350"/>
      <c r="G1453" s="351"/>
      <c r="H1453" s="352"/>
      <c r="I1453" s="352"/>
      <c r="J1453" s="382"/>
      <c r="K1453" s="353"/>
      <c r="L1453" s="353"/>
      <c r="M1453" s="382"/>
      <c r="N1453" s="353"/>
      <c r="O1453" s="374"/>
    </row>
    <row r="1454" spans="1:15">
      <c r="A1454" s="347">
        <f t="shared" si="22"/>
        <v>1450</v>
      </c>
      <c r="B1454" s="354"/>
      <c r="C1454" s="420"/>
      <c r="D1454" s="355"/>
      <c r="E1454" s="355"/>
      <c r="F1454" s="356"/>
      <c r="G1454" s="357"/>
      <c r="H1454" s="358"/>
      <c r="I1454" s="358"/>
      <c r="J1454" s="383"/>
      <c r="K1454" s="359"/>
      <c r="L1454" s="359"/>
      <c r="M1454" s="383"/>
      <c r="N1454" s="359"/>
      <c r="O1454" s="375"/>
    </row>
    <row r="1455" spans="1:15">
      <c r="A1455" s="346">
        <f t="shared" si="22"/>
        <v>1451</v>
      </c>
      <c r="B1455" s="360"/>
      <c r="C1455" s="421"/>
      <c r="D1455" s="361"/>
      <c r="E1455" s="361"/>
      <c r="F1455" s="362"/>
      <c r="G1455" s="363"/>
      <c r="H1455" s="364"/>
      <c r="I1455" s="364"/>
      <c r="J1455" s="384"/>
      <c r="K1455" s="365"/>
      <c r="L1455" s="365"/>
      <c r="M1455" s="384"/>
      <c r="N1455" s="365"/>
      <c r="O1455" s="376"/>
    </row>
    <row r="1456" spans="1:15">
      <c r="A1456" s="346">
        <f t="shared" si="22"/>
        <v>1452</v>
      </c>
      <c r="B1456" s="366"/>
      <c r="C1456" s="422"/>
      <c r="D1456" s="367"/>
      <c r="E1456" s="367"/>
      <c r="F1456" s="368"/>
      <c r="G1456" s="369"/>
      <c r="H1456" s="370"/>
      <c r="I1456" s="370"/>
      <c r="J1456" s="385"/>
      <c r="K1456" s="371"/>
      <c r="L1456" s="371"/>
      <c r="M1456" s="385"/>
      <c r="N1456" s="371"/>
      <c r="O1456" s="377"/>
    </row>
    <row r="1457" spans="1:15">
      <c r="A1457" s="347">
        <f t="shared" si="22"/>
        <v>1453</v>
      </c>
      <c r="B1457" s="348"/>
      <c r="C1457" s="419"/>
      <c r="D1457" s="349"/>
      <c r="E1457" s="349"/>
      <c r="F1457" s="350"/>
      <c r="G1457" s="351"/>
      <c r="H1457" s="352"/>
      <c r="I1457" s="352"/>
      <c r="J1457" s="382"/>
      <c r="K1457" s="353"/>
      <c r="L1457" s="353"/>
      <c r="M1457" s="382"/>
      <c r="N1457" s="353"/>
      <c r="O1457" s="374"/>
    </row>
    <row r="1458" spans="1:15">
      <c r="A1458" s="347">
        <f t="shared" si="22"/>
        <v>1454</v>
      </c>
      <c r="B1458" s="354"/>
      <c r="C1458" s="420"/>
      <c r="D1458" s="355"/>
      <c r="E1458" s="355"/>
      <c r="F1458" s="356"/>
      <c r="G1458" s="357"/>
      <c r="H1458" s="358"/>
      <c r="I1458" s="358"/>
      <c r="J1458" s="383"/>
      <c r="K1458" s="359"/>
      <c r="L1458" s="359"/>
      <c r="M1458" s="383"/>
      <c r="N1458" s="359"/>
      <c r="O1458" s="375"/>
    </row>
    <row r="1459" spans="1:15">
      <c r="A1459" s="346">
        <f t="shared" si="22"/>
        <v>1455</v>
      </c>
      <c r="B1459" s="360"/>
      <c r="C1459" s="421"/>
      <c r="D1459" s="361"/>
      <c r="E1459" s="361"/>
      <c r="F1459" s="362"/>
      <c r="G1459" s="363"/>
      <c r="H1459" s="364"/>
      <c r="I1459" s="364"/>
      <c r="J1459" s="384"/>
      <c r="K1459" s="365"/>
      <c r="L1459" s="365"/>
      <c r="M1459" s="384"/>
      <c r="N1459" s="365"/>
      <c r="O1459" s="376"/>
    </row>
    <row r="1460" spans="1:15">
      <c r="A1460" s="346">
        <f t="shared" si="22"/>
        <v>1456</v>
      </c>
      <c r="B1460" s="366"/>
      <c r="C1460" s="422"/>
      <c r="D1460" s="367"/>
      <c r="E1460" s="367"/>
      <c r="F1460" s="368"/>
      <c r="G1460" s="369"/>
      <c r="H1460" s="370"/>
      <c r="I1460" s="370"/>
      <c r="J1460" s="385"/>
      <c r="K1460" s="371"/>
      <c r="L1460" s="371"/>
      <c r="M1460" s="385"/>
      <c r="N1460" s="371"/>
      <c r="O1460" s="377"/>
    </row>
    <row r="1461" spans="1:15">
      <c r="A1461" s="347">
        <f t="shared" si="22"/>
        <v>1457</v>
      </c>
      <c r="B1461" s="348"/>
      <c r="C1461" s="419"/>
      <c r="D1461" s="349"/>
      <c r="E1461" s="349"/>
      <c r="F1461" s="350"/>
      <c r="G1461" s="351"/>
      <c r="H1461" s="352"/>
      <c r="I1461" s="352"/>
      <c r="J1461" s="382"/>
      <c r="K1461" s="353"/>
      <c r="L1461" s="353"/>
      <c r="M1461" s="382"/>
      <c r="N1461" s="353"/>
      <c r="O1461" s="374"/>
    </row>
    <row r="1462" spans="1:15">
      <c r="A1462" s="347">
        <f t="shared" si="22"/>
        <v>1458</v>
      </c>
      <c r="B1462" s="354"/>
      <c r="C1462" s="420"/>
      <c r="D1462" s="355"/>
      <c r="E1462" s="355"/>
      <c r="F1462" s="356"/>
      <c r="G1462" s="357"/>
      <c r="H1462" s="358"/>
      <c r="I1462" s="358"/>
      <c r="J1462" s="383"/>
      <c r="K1462" s="359"/>
      <c r="L1462" s="359"/>
      <c r="M1462" s="383"/>
      <c r="N1462" s="359"/>
      <c r="O1462" s="375"/>
    </row>
    <row r="1463" spans="1:15">
      <c r="A1463" s="346">
        <f t="shared" si="22"/>
        <v>1459</v>
      </c>
      <c r="B1463" s="360"/>
      <c r="C1463" s="421"/>
      <c r="D1463" s="361"/>
      <c r="E1463" s="361"/>
      <c r="F1463" s="362"/>
      <c r="G1463" s="363"/>
      <c r="H1463" s="364"/>
      <c r="I1463" s="364"/>
      <c r="J1463" s="384"/>
      <c r="K1463" s="365"/>
      <c r="L1463" s="365"/>
      <c r="M1463" s="384"/>
      <c r="N1463" s="365"/>
      <c r="O1463" s="376"/>
    </row>
    <row r="1464" spans="1:15">
      <c r="A1464" s="346">
        <f t="shared" si="22"/>
        <v>1460</v>
      </c>
      <c r="B1464" s="366"/>
      <c r="C1464" s="422"/>
      <c r="D1464" s="367"/>
      <c r="E1464" s="367"/>
      <c r="F1464" s="368"/>
      <c r="G1464" s="369"/>
      <c r="H1464" s="370"/>
      <c r="I1464" s="370"/>
      <c r="J1464" s="385"/>
      <c r="K1464" s="371"/>
      <c r="L1464" s="371"/>
      <c r="M1464" s="385"/>
      <c r="N1464" s="371"/>
      <c r="O1464" s="377"/>
    </row>
    <row r="1465" spans="1:15">
      <c r="A1465" s="347">
        <f t="shared" si="22"/>
        <v>1461</v>
      </c>
      <c r="B1465" s="348"/>
      <c r="C1465" s="419"/>
      <c r="D1465" s="349"/>
      <c r="E1465" s="349"/>
      <c r="F1465" s="350"/>
      <c r="G1465" s="351"/>
      <c r="H1465" s="352"/>
      <c r="I1465" s="352"/>
      <c r="J1465" s="382"/>
      <c r="K1465" s="353"/>
      <c r="L1465" s="353"/>
      <c r="M1465" s="382"/>
      <c r="N1465" s="353"/>
      <c r="O1465" s="374"/>
    </row>
    <row r="1466" spans="1:15">
      <c r="A1466" s="347">
        <f t="shared" si="22"/>
        <v>1462</v>
      </c>
      <c r="B1466" s="354"/>
      <c r="C1466" s="420"/>
      <c r="D1466" s="355"/>
      <c r="E1466" s="355"/>
      <c r="F1466" s="356"/>
      <c r="G1466" s="357"/>
      <c r="H1466" s="358"/>
      <c r="I1466" s="358"/>
      <c r="J1466" s="383"/>
      <c r="K1466" s="359"/>
      <c r="L1466" s="359"/>
      <c r="M1466" s="383"/>
      <c r="N1466" s="359"/>
      <c r="O1466" s="375"/>
    </row>
    <row r="1467" spans="1:15">
      <c r="A1467" s="346">
        <f t="shared" si="22"/>
        <v>1463</v>
      </c>
      <c r="B1467" s="360"/>
      <c r="C1467" s="421"/>
      <c r="D1467" s="361"/>
      <c r="E1467" s="361"/>
      <c r="F1467" s="362"/>
      <c r="G1467" s="363"/>
      <c r="H1467" s="364"/>
      <c r="I1467" s="364"/>
      <c r="J1467" s="384"/>
      <c r="K1467" s="365"/>
      <c r="L1467" s="365"/>
      <c r="M1467" s="384"/>
      <c r="N1467" s="365"/>
      <c r="O1467" s="376"/>
    </row>
    <row r="1468" spans="1:15">
      <c r="A1468" s="346">
        <f t="shared" si="22"/>
        <v>1464</v>
      </c>
      <c r="B1468" s="366"/>
      <c r="C1468" s="422"/>
      <c r="D1468" s="367"/>
      <c r="E1468" s="367"/>
      <c r="F1468" s="368"/>
      <c r="G1468" s="369"/>
      <c r="H1468" s="370"/>
      <c r="I1468" s="370"/>
      <c r="J1468" s="385"/>
      <c r="K1468" s="371"/>
      <c r="L1468" s="371"/>
      <c r="M1468" s="385"/>
      <c r="N1468" s="371"/>
      <c r="O1468" s="377"/>
    </row>
    <row r="1469" spans="1:15">
      <c r="A1469" s="347">
        <f t="shared" si="22"/>
        <v>1465</v>
      </c>
      <c r="B1469" s="348"/>
      <c r="C1469" s="419"/>
      <c r="D1469" s="349"/>
      <c r="E1469" s="349"/>
      <c r="F1469" s="350"/>
      <c r="G1469" s="351"/>
      <c r="H1469" s="352"/>
      <c r="I1469" s="352"/>
      <c r="J1469" s="382"/>
      <c r="K1469" s="353"/>
      <c r="L1469" s="353"/>
      <c r="M1469" s="382"/>
      <c r="N1469" s="353"/>
      <c r="O1469" s="374"/>
    </row>
    <row r="1470" spans="1:15">
      <c r="A1470" s="347">
        <f t="shared" si="22"/>
        <v>1466</v>
      </c>
      <c r="B1470" s="354"/>
      <c r="C1470" s="420"/>
      <c r="D1470" s="355"/>
      <c r="E1470" s="355"/>
      <c r="F1470" s="356"/>
      <c r="G1470" s="357"/>
      <c r="H1470" s="358"/>
      <c r="I1470" s="358"/>
      <c r="J1470" s="383"/>
      <c r="K1470" s="359"/>
      <c r="L1470" s="359"/>
      <c r="M1470" s="383"/>
      <c r="N1470" s="359"/>
      <c r="O1470" s="375"/>
    </row>
    <row r="1471" spans="1:15">
      <c r="A1471" s="346">
        <f t="shared" si="22"/>
        <v>1467</v>
      </c>
      <c r="B1471" s="360"/>
      <c r="C1471" s="421"/>
      <c r="D1471" s="361"/>
      <c r="E1471" s="361"/>
      <c r="F1471" s="362"/>
      <c r="G1471" s="363"/>
      <c r="H1471" s="364"/>
      <c r="I1471" s="364"/>
      <c r="J1471" s="384"/>
      <c r="K1471" s="365"/>
      <c r="L1471" s="365"/>
      <c r="M1471" s="384"/>
      <c r="N1471" s="365"/>
      <c r="O1471" s="376"/>
    </row>
    <row r="1472" spans="1:15">
      <c r="A1472" s="346">
        <f t="shared" si="22"/>
        <v>1468</v>
      </c>
      <c r="B1472" s="366"/>
      <c r="C1472" s="422"/>
      <c r="D1472" s="367"/>
      <c r="E1472" s="367"/>
      <c r="F1472" s="368"/>
      <c r="G1472" s="369"/>
      <c r="H1472" s="370"/>
      <c r="I1472" s="370"/>
      <c r="J1472" s="385"/>
      <c r="K1472" s="371"/>
      <c r="L1472" s="371"/>
      <c r="M1472" s="385"/>
      <c r="N1472" s="371"/>
      <c r="O1472" s="377"/>
    </row>
    <row r="1473" spans="1:15">
      <c r="A1473" s="347">
        <f t="shared" si="22"/>
        <v>1469</v>
      </c>
      <c r="B1473" s="348"/>
      <c r="C1473" s="419"/>
      <c r="D1473" s="349"/>
      <c r="E1473" s="349"/>
      <c r="F1473" s="350"/>
      <c r="G1473" s="351"/>
      <c r="H1473" s="352"/>
      <c r="I1473" s="352"/>
      <c r="J1473" s="382"/>
      <c r="K1473" s="353"/>
      <c r="L1473" s="353"/>
      <c r="M1473" s="382"/>
      <c r="N1473" s="353"/>
      <c r="O1473" s="374"/>
    </row>
    <row r="1474" spans="1:15">
      <c r="A1474" s="347">
        <f t="shared" si="22"/>
        <v>1470</v>
      </c>
      <c r="B1474" s="354"/>
      <c r="C1474" s="420"/>
      <c r="D1474" s="355"/>
      <c r="E1474" s="355"/>
      <c r="F1474" s="356"/>
      <c r="G1474" s="357"/>
      <c r="H1474" s="358"/>
      <c r="I1474" s="358"/>
      <c r="J1474" s="383"/>
      <c r="K1474" s="359"/>
      <c r="L1474" s="359"/>
      <c r="M1474" s="383"/>
      <c r="N1474" s="359"/>
      <c r="O1474" s="375"/>
    </row>
    <row r="1475" spans="1:15">
      <c r="A1475" s="346">
        <f t="shared" si="22"/>
        <v>1471</v>
      </c>
      <c r="B1475" s="360"/>
      <c r="C1475" s="421"/>
      <c r="D1475" s="361"/>
      <c r="E1475" s="361"/>
      <c r="F1475" s="362"/>
      <c r="G1475" s="363"/>
      <c r="H1475" s="364"/>
      <c r="I1475" s="364"/>
      <c r="J1475" s="384"/>
      <c r="K1475" s="365"/>
      <c r="L1475" s="365"/>
      <c r="M1475" s="384"/>
      <c r="N1475" s="365"/>
      <c r="O1475" s="376"/>
    </row>
    <row r="1476" spans="1:15">
      <c r="A1476" s="346">
        <f t="shared" si="22"/>
        <v>1472</v>
      </c>
      <c r="B1476" s="366"/>
      <c r="C1476" s="422"/>
      <c r="D1476" s="367"/>
      <c r="E1476" s="367"/>
      <c r="F1476" s="368"/>
      <c r="G1476" s="369"/>
      <c r="H1476" s="370"/>
      <c r="I1476" s="370"/>
      <c r="J1476" s="385"/>
      <c r="K1476" s="371"/>
      <c r="L1476" s="371"/>
      <c r="M1476" s="385"/>
      <c r="N1476" s="371"/>
      <c r="O1476" s="377"/>
    </row>
    <row r="1477" spans="1:15">
      <c r="A1477" s="347">
        <f t="shared" si="22"/>
        <v>1473</v>
      </c>
      <c r="B1477" s="348"/>
      <c r="C1477" s="419"/>
      <c r="D1477" s="349"/>
      <c r="E1477" s="349"/>
      <c r="F1477" s="350"/>
      <c r="G1477" s="351"/>
      <c r="H1477" s="352"/>
      <c r="I1477" s="352"/>
      <c r="J1477" s="382"/>
      <c r="K1477" s="353"/>
      <c r="L1477" s="353"/>
      <c r="M1477" s="382"/>
      <c r="N1477" s="353"/>
      <c r="O1477" s="374"/>
    </row>
    <row r="1478" spans="1:15">
      <c r="A1478" s="347">
        <f t="shared" si="22"/>
        <v>1474</v>
      </c>
      <c r="B1478" s="354"/>
      <c r="C1478" s="420"/>
      <c r="D1478" s="355"/>
      <c r="E1478" s="355"/>
      <c r="F1478" s="356"/>
      <c r="G1478" s="357"/>
      <c r="H1478" s="358"/>
      <c r="I1478" s="358"/>
      <c r="J1478" s="383"/>
      <c r="K1478" s="359"/>
      <c r="L1478" s="359"/>
      <c r="M1478" s="383"/>
      <c r="N1478" s="359"/>
      <c r="O1478" s="375"/>
    </row>
    <row r="1479" spans="1:15">
      <c r="A1479" s="346">
        <f t="shared" si="22"/>
        <v>1475</v>
      </c>
      <c r="B1479" s="360"/>
      <c r="C1479" s="421"/>
      <c r="D1479" s="361"/>
      <c r="E1479" s="361"/>
      <c r="F1479" s="362"/>
      <c r="G1479" s="363"/>
      <c r="H1479" s="364"/>
      <c r="I1479" s="364"/>
      <c r="J1479" s="384"/>
      <c r="K1479" s="365"/>
      <c r="L1479" s="365"/>
      <c r="M1479" s="384"/>
      <c r="N1479" s="365"/>
      <c r="O1479" s="376"/>
    </row>
    <row r="1480" spans="1:15">
      <c r="A1480" s="346">
        <f t="shared" ref="A1480:A1543" si="23">A1479+1</f>
        <v>1476</v>
      </c>
      <c r="B1480" s="366"/>
      <c r="C1480" s="422"/>
      <c r="D1480" s="367"/>
      <c r="E1480" s="367"/>
      <c r="F1480" s="368"/>
      <c r="G1480" s="369"/>
      <c r="H1480" s="370"/>
      <c r="I1480" s="370"/>
      <c r="J1480" s="385"/>
      <c r="K1480" s="371"/>
      <c r="L1480" s="371"/>
      <c r="M1480" s="385"/>
      <c r="N1480" s="371"/>
      <c r="O1480" s="377"/>
    </row>
    <row r="1481" spans="1:15">
      <c r="A1481" s="347">
        <f t="shared" si="23"/>
        <v>1477</v>
      </c>
      <c r="B1481" s="348"/>
      <c r="C1481" s="419"/>
      <c r="D1481" s="349"/>
      <c r="E1481" s="349"/>
      <c r="F1481" s="350"/>
      <c r="G1481" s="351"/>
      <c r="H1481" s="352"/>
      <c r="I1481" s="352"/>
      <c r="J1481" s="382"/>
      <c r="K1481" s="353"/>
      <c r="L1481" s="353"/>
      <c r="M1481" s="382"/>
      <c r="N1481" s="353"/>
      <c r="O1481" s="374"/>
    </row>
    <row r="1482" spans="1:15">
      <c r="A1482" s="347">
        <f t="shared" si="23"/>
        <v>1478</v>
      </c>
      <c r="B1482" s="354"/>
      <c r="C1482" s="420"/>
      <c r="D1482" s="355"/>
      <c r="E1482" s="355"/>
      <c r="F1482" s="356"/>
      <c r="G1482" s="357"/>
      <c r="H1482" s="358"/>
      <c r="I1482" s="358"/>
      <c r="J1482" s="383"/>
      <c r="K1482" s="359"/>
      <c r="L1482" s="359"/>
      <c r="M1482" s="383"/>
      <c r="N1482" s="359"/>
      <c r="O1482" s="375"/>
    </row>
    <row r="1483" spans="1:15">
      <c r="A1483" s="346">
        <f t="shared" si="23"/>
        <v>1479</v>
      </c>
      <c r="B1483" s="360"/>
      <c r="C1483" s="421"/>
      <c r="D1483" s="361"/>
      <c r="E1483" s="361"/>
      <c r="F1483" s="362"/>
      <c r="G1483" s="363"/>
      <c r="H1483" s="364"/>
      <c r="I1483" s="364"/>
      <c r="J1483" s="384"/>
      <c r="K1483" s="365"/>
      <c r="L1483" s="365"/>
      <c r="M1483" s="384"/>
      <c r="N1483" s="365"/>
      <c r="O1483" s="376"/>
    </row>
    <row r="1484" spans="1:15">
      <c r="A1484" s="346">
        <f t="shared" si="23"/>
        <v>1480</v>
      </c>
      <c r="B1484" s="366"/>
      <c r="C1484" s="422"/>
      <c r="D1484" s="367"/>
      <c r="E1484" s="367"/>
      <c r="F1484" s="368"/>
      <c r="G1484" s="369"/>
      <c r="H1484" s="370"/>
      <c r="I1484" s="370"/>
      <c r="J1484" s="385"/>
      <c r="K1484" s="371"/>
      <c r="L1484" s="371"/>
      <c r="M1484" s="385"/>
      <c r="N1484" s="371"/>
      <c r="O1484" s="377"/>
    </row>
    <row r="1485" spans="1:15">
      <c r="A1485" s="347">
        <f t="shared" si="23"/>
        <v>1481</v>
      </c>
      <c r="B1485" s="348"/>
      <c r="C1485" s="419"/>
      <c r="D1485" s="349"/>
      <c r="E1485" s="349"/>
      <c r="F1485" s="350"/>
      <c r="G1485" s="351"/>
      <c r="H1485" s="352"/>
      <c r="I1485" s="352"/>
      <c r="J1485" s="382"/>
      <c r="K1485" s="353"/>
      <c r="L1485" s="353"/>
      <c r="M1485" s="382"/>
      <c r="N1485" s="353"/>
      <c r="O1485" s="374"/>
    </row>
    <row r="1486" spans="1:15">
      <c r="A1486" s="347">
        <f t="shared" si="23"/>
        <v>1482</v>
      </c>
      <c r="B1486" s="354"/>
      <c r="C1486" s="420"/>
      <c r="D1486" s="355"/>
      <c r="E1486" s="355"/>
      <c r="F1486" s="356"/>
      <c r="G1486" s="357"/>
      <c r="H1486" s="358"/>
      <c r="I1486" s="358"/>
      <c r="J1486" s="383"/>
      <c r="K1486" s="359"/>
      <c r="L1486" s="359"/>
      <c r="M1486" s="383"/>
      <c r="N1486" s="359"/>
      <c r="O1486" s="375"/>
    </row>
    <row r="1487" spans="1:15">
      <c r="A1487" s="346">
        <f t="shared" si="23"/>
        <v>1483</v>
      </c>
      <c r="B1487" s="360"/>
      <c r="C1487" s="421"/>
      <c r="D1487" s="361"/>
      <c r="E1487" s="361"/>
      <c r="F1487" s="362"/>
      <c r="G1487" s="363"/>
      <c r="H1487" s="364"/>
      <c r="I1487" s="364"/>
      <c r="J1487" s="384"/>
      <c r="K1487" s="365"/>
      <c r="L1487" s="365"/>
      <c r="M1487" s="384"/>
      <c r="N1487" s="365"/>
      <c r="O1487" s="376"/>
    </row>
    <row r="1488" spans="1:15">
      <c r="A1488" s="346">
        <f t="shared" si="23"/>
        <v>1484</v>
      </c>
      <c r="B1488" s="366"/>
      <c r="C1488" s="422"/>
      <c r="D1488" s="367"/>
      <c r="E1488" s="367"/>
      <c r="F1488" s="368"/>
      <c r="G1488" s="369"/>
      <c r="H1488" s="370"/>
      <c r="I1488" s="370"/>
      <c r="J1488" s="385"/>
      <c r="K1488" s="371"/>
      <c r="L1488" s="371"/>
      <c r="M1488" s="385"/>
      <c r="N1488" s="371"/>
      <c r="O1488" s="377"/>
    </row>
    <row r="1489" spans="1:15">
      <c r="A1489" s="347">
        <f t="shared" si="23"/>
        <v>1485</v>
      </c>
      <c r="B1489" s="348"/>
      <c r="C1489" s="419"/>
      <c r="D1489" s="349"/>
      <c r="E1489" s="349"/>
      <c r="F1489" s="350"/>
      <c r="G1489" s="351"/>
      <c r="H1489" s="352"/>
      <c r="I1489" s="352"/>
      <c r="J1489" s="382"/>
      <c r="K1489" s="353"/>
      <c r="L1489" s="353"/>
      <c r="M1489" s="382"/>
      <c r="N1489" s="353"/>
      <c r="O1489" s="374"/>
    </row>
    <row r="1490" spans="1:15">
      <c r="A1490" s="347">
        <f t="shared" si="23"/>
        <v>1486</v>
      </c>
      <c r="B1490" s="354"/>
      <c r="C1490" s="420"/>
      <c r="D1490" s="355"/>
      <c r="E1490" s="355"/>
      <c r="F1490" s="356"/>
      <c r="G1490" s="357"/>
      <c r="H1490" s="358"/>
      <c r="I1490" s="358"/>
      <c r="J1490" s="383"/>
      <c r="K1490" s="359"/>
      <c r="L1490" s="359"/>
      <c r="M1490" s="383"/>
      <c r="N1490" s="359"/>
      <c r="O1490" s="375"/>
    </row>
    <row r="1491" spans="1:15">
      <c r="A1491" s="346">
        <f t="shared" si="23"/>
        <v>1487</v>
      </c>
      <c r="B1491" s="360"/>
      <c r="C1491" s="421"/>
      <c r="D1491" s="361"/>
      <c r="E1491" s="361"/>
      <c r="F1491" s="362"/>
      <c r="G1491" s="363"/>
      <c r="H1491" s="364"/>
      <c r="I1491" s="364"/>
      <c r="J1491" s="384"/>
      <c r="K1491" s="365"/>
      <c r="L1491" s="365"/>
      <c r="M1491" s="384"/>
      <c r="N1491" s="365"/>
      <c r="O1491" s="376"/>
    </row>
    <row r="1492" spans="1:15">
      <c r="A1492" s="346">
        <f t="shared" si="23"/>
        <v>1488</v>
      </c>
      <c r="B1492" s="366"/>
      <c r="C1492" s="422"/>
      <c r="D1492" s="367"/>
      <c r="E1492" s="367"/>
      <c r="F1492" s="368"/>
      <c r="G1492" s="369"/>
      <c r="H1492" s="370"/>
      <c r="I1492" s="370"/>
      <c r="J1492" s="385"/>
      <c r="K1492" s="371"/>
      <c r="L1492" s="371"/>
      <c r="M1492" s="385"/>
      <c r="N1492" s="371"/>
      <c r="O1492" s="377"/>
    </row>
    <row r="1493" spans="1:15">
      <c r="A1493" s="347">
        <f t="shared" si="23"/>
        <v>1489</v>
      </c>
      <c r="B1493" s="348"/>
      <c r="C1493" s="419"/>
      <c r="D1493" s="349"/>
      <c r="E1493" s="349"/>
      <c r="F1493" s="350"/>
      <c r="G1493" s="351"/>
      <c r="H1493" s="352"/>
      <c r="I1493" s="352"/>
      <c r="J1493" s="382"/>
      <c r="K1493" s="353"/>
      <c r="L1493" s="353"/>
      <c r="M1493" s="382"/>
      <c r="N1493" s="353"/>
      <c r="O1493" s="374"/>
    </row>
    <row r="1494" spans="1:15">
      <c r="A1494" s="347">
        <f t="shared" si="23"/>
        <v>1490</v>
      </c>
      <c r="B1494" s="354"/>
      <c r="C1494" s="420"/>
      <c r="D1494" s="355"/>
      <c r="E1494" s="355"/>
      <c r="F1494" s="356"/>
      <c r="G1494" s="357"/>
      <c r="H1494" s="358"/>
      <c r="I1494" s="358"/>
      <c r="J1494" s="383"/>
      <c r="K1494" s="359"/>
      <c r="L1494" s="359"/>
      <c r="M1494" s="383"/>
      <c r="N1494" s="359"/>
      <c r="O1494" s="375"/>
    </row>
    <row r="1495" spans="1:15">
      <c r="A1495" s="346">
        <f t="shared" si="23"/>
        <v>1491</v>
      </c>
      <c r="B1495" s="360"/>
      <c r="C1495" s="421"/>
      <c r="D1495" s="361"/>
      <c r="E1495" s="361"/>
      <c r="F1495" s="362"/>
      <c r="G1495" s="363"/>
      <c r="H1495" s="364"/>
      <c r="I1495" s="364"/>
      <c r="J1495" s="384"/>
      <c r="K1495" s="365"/>
      <c r="L1495" s="365"/>
      <c r="M1495" s="384"/>
      <c r="N1495" s="365"/>
      <c r="O1495" s="376"/>
    </row>
    <row r="1496" spans="1:15">
      <c r="A1496" s="346">
        <f t="shared" si="23"/>
        <v>1492</v>
      </c>
      <c r="B1496" s="366"/>
      <c r="C1496" s="422"/>
      <c r="D1496" s="367"/>
      <c r="E1496" s="367"/>
      <c r="F1496" s="368"/>
      <c r="G1496" s="369"/>
      <c r="H1496" s="370"/>
      <c r="I1496" s="370"/>
      <c r="J1496" s="385"/>
      <c r="K1496" s="371"/>
      <c r="L1496" s="371"/>
      <c r="M1496" s="385"/>
      <c r="N1496" s="371"/>
      <c r="O1496" s="377"/>
    </row>
    <row r="1497" spans="1:15">
      <c r="A1497" s="347">
        <f t="shared" si="23"/>
        <v>1493</v>
      </c>
      <c r="B1497" s="348"/>
      <c r="C1497" s="419"/>
      <c r="D1497" s="349"/>
      <c r="E1497" s="349"/>
      <c r="F1497" s="350"/>
      <c r="G1497" s="351"/>
      <c r="H1497" s="352"/>
      <c r="I1497" s="352"/>
      <c r="J1497" s="382"/>
      <c r="K1497" s="353"/>
      <c r="L1497" s="353"/>
      <c r="M1497" s="382"/>
      <c r="N1497" s="353"/>
      <c r="O1497" s="374"/>
    </row>
    <row r="1498" spans="1:15">
      <c r="A1498" s="347">
        <f t="shared" si="23"/>
        <v>1494</v>
      </c>
      <c r="B1498" s="354"/>
      <c r="C1498" s="420"/>
      <c r="D1498" s="355"/>
      <c r="E1498" s="355"/>
      <c r="F1498" s="356"/>
      <c r="G1498" s="357"/>
      <c r="H1498" s="358"/>
      <c r="I1498" s="358"/>
      <c r="J1498" s="383"/>
      <c r="K1498" s="359"/>
      <c r="L1498" s="359"/>
      <c r="M1498" s="383"/>
      <c r="N1498" s="359"/>
      <c r="O1498" s="375"/>
    </row>
    <row r="1499" spans="1:15">
      <c r="A1499" s="346">
        <f t="shared" si="23"/>
        <v>1495</v>
      </c>
      <c r="B1499" s="360"/>
      <c r="C1499" s="421"/>
      <c r="D1499" s="361"/>
      <c r="E1499" s="361"/>
      <c r="F1499" s="362"/>
      <c r="G1499" s="363"/>
      <c r="H1499" s="364"/>
      <c r="I1499" s="364"/>
      <c r="J1499" s="384"/>
      <c r="K1499" s="365"/>
      <c r="L1499" s="365"/>
      <c r="M1499" s="384"/>
      <c r="N1499" s="365"/>
      <c r="O1499" s="376"/>
    </row>
    <row r="1500" spans="1:15">
      <c r="A1500" s="346">
        <f t="shared" si="23"/>
        <v>1496</v>
      </c>
      <c r="B1500" s="366"/>
      <c r="C1500" s="422"/>
      <c r="D1500" s="367"/>
      <c r="E1500" s="367"/>
      <c r="F1500" s="368"/>
      <c r="G1500" s="369"/>
      <c r="H1500" s="370"/>
      <c r="I1500" s="370"/>
      <c r="J1500" s="385"/>
      <c r="K1500" s="371"/>
      <c r="L1500" s="371"/>
      <c r="M1500" s="385"/>
      <c r="N1500" s="371"/>
      <c r="O1500" s="377"/>
    </row>
    <row r="1501" spans="1:15">
      <c r="A1501" s="347">
        <f t="shared" si="23"/>
        <v>1497</v>
      </c>
      <c r="B1501" s="348"/>
      <c r="C1501" s="419"/>
      <c r="D1501" s="349"/>
      <c r="E1501" s="349"/>
      <c r="F1501" s="350"/>
      <c r="G1501" s="351"/>
      <c r="H1501" s="352"/>
      <c r="I1501" s="352"/>
      <c r="J1501" s="382"/>
      <c r="K1501" s="353"/>
      <c r="L1501" s="353"/>
      <c r="M1501" s="382"/>
      <c r="N1501" s="353"/>
      <c r="O1501" s="374"/>
    </row>
    <row r="1502" spans="1:15">
      <c r="A1502" s="347">
        <f t="shared" si="23"/>
        <v>1498</v>
      </c>
      <c r="B1502" s="354"/>
      <c r="C1502" s="420"/>
      <c r="D1502" s="355"/>
      <c r="E1502" s="355"/>
      <c r="F1502" s="356"/>
      <c r="G1502" s="357"/>
      <c r="H1502" s="358"/>
      <c r="I1502" s="358"/>
      <c r="J1502" s="383"/>
      <c r="K1502" s="359"/>
      <c r="L1502" s="359"/>
      <c r="M1502" s="383"/>
      <c r="N1502" s="359"/>
      <c r="O1502" s="375"/>
    </row>
    <row r="1503" spans="1:15">
      <c r="A1503" s="346">
        <f t="shared" si="23"/>
        <v>1499</v>
      </c>
      <c r="B1503" s="360"/>
      <c r="C1503" s="421"/>
      <c r="D1503" s="361"/>
      <c r="E1503" s="361"/>
      <c r="F1503" s="362"/>
      <c r="G1503" s="363"/>
      <c r="H1503" s="364"/>
      <c r="I1503" s="364"/>
      <c r="J1503" s="384"/>
      <c r="K1503" s="365"/>
      <c r="L1503" s="365"/>
      <c r="M1503" s="384"/>
      <c r="N1503" s="365"/>
      <c r="O1503" s="376"/>
    </row>
    <row r="1504" spans="1:15">
      <c r="A1504" s="346">
        <f t="shared" si="23"/>
        <v>1500</v>
      </c>
      <c r="B1504" s="366"/>
      <c r="C1504" s="422"/>
      <c r="D1504" s="367"/>
      <c r="E1504" s="367"/>
      <c r="F1504" s="368"/>
      <c r="G1504" s="369"/>
      <c r="H1504" s="370"/>
      <c r="I1504" s="370"/>
      <c r="J1504" s="385"/>
      <c r="K1504" s="371"/>
      <c r="L1504" s="371"/>
      <c r="M1504" s="385"/>
      <c r="N1504" s="371"/>
      <c r="O1504" s="377"/>
    </row>
    <row r="1505" spans="1:15">
      <c r="A1505" s="347">
        <f t="shared" si="23"/>
        <v>1501</v>
      </c>
      <c r="B1505" s="348"/>
      <c r="C1505" s="419"/>
      <c r="D1505" s="349"/>
      <c r="E1505" s="349"/>
      <c r="F1505" s="350"/>
      <c r="G1505" s="351"/>
      <c r="H1505" s="352"/>
      <c r="I1505" s="352"/>
      <c r="J1505" s="382"/>
      <c r="K1505" s="353"/>
      <c r="L1505" s="353"/>
      <c r="M1505" s="382"/>
      <c r="N1505" s="353"/>
      <c r="O1505" s="374"/>
    </row>
    <row r="1506" spans="1:15">
      <c r="A1506" s="347">
        <f t="shared" si="23"/>
        <v>1502</v>
      </c>
      <c r="B1506" s="354"/>
      <c r="C1506" s="420"/>
      <c r="D1506" s="355"/>
      <c r="E1506" s="355"/>
      <c r="F1506" s="356"/>
      <c r="G1506" s="357"/>
      <c r="H1506" s="358"/>
      <c r="I1506" s="358"/>
      <c r="J1506" s="383"/>
      <c r="K1506" s="359"/>
      <c r="L1506" s="359"/>
      <c r="M1506" s="383"/>
      <c r="N1506" s="359"/>
      <c r="O1506" s="375"/>
    </row>
    <row r="1507" spans="1:15">
      <c r="A1507" s="346">
        <f t="shared" si="23"/>
        <v>1503</v>
      </c>
      <c r="B1507" s="360"/>
      <c r="C1507" s="421"/>
      <c r="D1507" s="361"/>
      <c r="E1507" s="361"/>
      <c r="F1507" s="362"/>
      <c r="G1507" s="363"/>
      <c r="H1507" s="364"/>
      <c r="I1507" s="364"/>
      <c r="J1507" s="384"/>
      <c r="K1507" s="365"/>
      <c r="L1507" s="365"/>
      <c r="M1507" s="384"/>
      <c r="N1507" s="365"/>
      <c r="O1507" s="376"/>
    </row>
    <row r="1508" spans="1:15">
      <c r="A1508" s="346">
        <f t="shared" si="23"/>
        <v>1504</v>
      </c>
      <c r="B1508" s="366"/>
      <c r="C1508" s="422"/>
      <c r="D1508" s="367"/>
      <c r="E1508" s="367"/>
      <c r="F1508" s="368"/>
      <c r="G1508" s="369"/>
      <c r="H1508" s="370"/>
      <c r="I1508" s="370"/>
      <c r="J1508" s="385"/>
      <c r="K1508" s="371"/>
      <c r="L1508" s="371"/>
      <c r="M1508" s="385"/>
      <c r="N1508" s="371"/>
      <c r="O1508" s="377"/>
    </row>
    <row r="1509" spans="1:15">
      <c r="A1509" s="347">
        <f t="shared" si="23"/>
        <v>1505</v>
      </c>
      <c r="B1509" s="348"/>
      <c r="C1509" s="419"/>
      <c r="D1509" s="349"/>
      <c r="E1509" s="349"/>
      <c r="F1509" s="350"/>
      <c r="G1509" s="351"/>
      <c r="H1509" s="352"/>
      <c r="I1509" s="352"/>
      <c r="J1509" s="382"/>
      <c r="K1509" s="353"/>
      <c r="L1509" s="353"/>
      <c r="M1509" s="382"/>
      <c r="N1509" s="353"/>
      <c r="O1509" s="374"/>
    </row>
    <row r="1510" spans="1:15">
      <c r="A1510" s="347">
        <f t="shared" si="23"/>
        <v>1506</v>
      </c>
      <c r="B1510" s="354"/>
      <c r="C1510" s="420"/>
      <c r="D1510" s="355"/>
      <c r="E1510" s="355"/>
      <c r="F1510" s="356"/>
      <c r="G1510" s="357"/>
      <c r="H1510" s="358"/>
      <c r="I1510" s="358"/>
      <c r="J1510" s="383"/>
      <c r="K1510" s="359"/>
      <c r="L1510" s="359"/>
      <c r="M1510" s="383"/>
      <c r="N1510" s="359"/>
      <c r="O1510" s="375"/>
    </row>
    <row r="1511" spans="1:15">
      <c r="A1511" s="346">
        <f t="shared" si="23"/>
        <v>1507</v>
      </c>
      <c r="B1511" s="360"/>
      <c r="C1511" s="421"/>
      <c r="D1511" s="361"/>
      <c r="E1511" s="361"/>
      <c r="F1511" s="362"/>
      <c r="G1511" s="363"/>
      <c r="H1511" s="364"/>
      <c r="I1511" s="364"/>
      <c r="J1511" s="384"/>
      <c r="K1511" s="365"/>
      <c r="L1511" s="365"/>
      <c r="M1511" s="384"/>
      <c r="N1511" s="365"/>
      <c r="O1511" s="376"/>
    </row>
    <row r="1512" spans="1:15">
      <c r="A1512" s="346">
        <f t="shared" si="23"/>
        <v>1508</v>
      </c>
      <c r="B1512" s="366"/>
      <c r="C1512" s="422"/>
      <c r="D1512" s="367"/>
      <c r="E1512" s="367"/>
      <c r="F1512" s="368"/>
      <c r="G1512" s="369"/>
      <c r="H1512" s="370"/>
      <c r="I1512" s="370"/>
      <c r="J1512" s="385"/>
      <c r="K1512" s="371"/>
      <c r="L1512" s="371"/>
      <c r="M1512" s="385"/>
      <c r="N1512" s="371"/>
      <c r="O1512" s="377"/>
    </row>
    <row r="1513" spans="1:15">
      <c r="A1513" s="347">
        <f t="shared" si="23"/>
        <v>1509</v>
      </c>
      <c r="B1513" s="348"/>
      <c r="C1513" s="419"/>
      <c r="D1513" s="349"/>
      <c r="E1513" s="349"/>
      <c r="F1513" s="350"/>
      <c r="G1513" s="351"/>
      <c r="H1513" s="352"/>
      <c r="I1513" s="352"/>
      <c r="J1513" s="382"/>
      <c r="K1513" s="353"/>
      <c r="L1513" s="353"/>
      <c r="M1513" s="382"/>
      <c r="N1513" s="353"/>
      <c r="O1513" s="374"/>
    </row>
    <row r="1514" spans="1:15">
      <c r="A1514" s="347">
        <f t="shared" si="23"/>
        <v>1510</v>
      </c>
      <c r="B1514" s="354"/>
      <c r="C1514" s="420"/>
      <c r="D1514" s="355"/>
      <c r="E1514" s="355"/>
      <c r="F1514" s="356"/>
      <c r="G1514" s="357"/>
      <c r="H1514" s="358"/>
      <c r="I1514" s="358"/>
      <c r="J1514" s="383"/>
      <c r="K1514" s="359"/>
      <c r="L1514" s="359"/>
      <c r="M1514" s="383"/>
      <c r="N1514" s="359"/>
      <c r="O1514" s="375"/>
    </row>
    <row r="1515" spans="1:15">
      <c r="A1515" s="346">
        <f t="shared" si="23"/>
        <v>1511</v>
      </c>
      <c r="B1515" s="360"/>
      <c r="C1515" s="421"/>
      <c r="D1515" s="361"/>
      <c r="E1515" s="361"/>
      <c r="F1515" s="362"/>
      <c r="G1515" s="363"/>
      <c r="H1515" s="364"/>
      <c r="I1515" s="364"/>
      <c r="J1515" s="384"/>
      <c r="K1515" s="365"/>
      <c r="L1515" s="365"/>
      <c r="M1515" s="384"/>
      <c r="N1515" s="365"/>
      <c r="O1515" s="376"/>
    </row>
    <row r="1516" spans="1:15">
      <c r="A1516" s="346">
        <f t="shared" si="23"/>
        <v>1512</v>
      </c>
      <c r="B1516" s="366"/>
      <c r="C1516" s="422"/>
      <c r="D1516" s="367"/>
      <c r="E1516" s="367"/>
      <c r="F1516" s="368"/>
      <c r="G1516" s="369"/>
      <c r="H1516" s="370"/>
      <c r="I1516" s="370"/>
      <c r="J1516" s="385"/>
      <c r="K1516" s="371"/>
      <c r="L1516" s="371"/>
      <c r="M1516" s="385"/>
      <c r="N1516" s="371"/>
      <c r="O1516" s="377"/>
    </row>
    <row r="1517" spans="1:15">
      <c r="A1517" s="347">
        <f t="shared" si="23"/>
        <v>1513</v>
      </c>
      <c r="B1517" s="348"/>
      <c r="C1517" s="419"/>
      <c r="D1517" s="349"/>
      <c r="E1517" s="349"/>
      <c r="F1517" s="350"/>
      <c r="G1517" s="351"/>
      <c r="H1517" s="352"/>
      <c r="I1517" s="352"/>
      <c r="J1517" s="382"/>
      <c r="K1517" s="353"/>
      <c r="L1517" s="353"/>
      <c r="M1517" s="382"/>
      <c r="N1517" s="353"/>
      <c r="O1517" s="374"/>
    </row>
    <row r="1518" spans="1:15">
      <c r="A1518" s="347">
        <f t="shared" si="23"/>
        <v>1514</v>
      </c>
      <c r="B1518" s="354"/>
      <c r="C1518" s="420"/>
      <c r="D1518" s="355"/>
      <c r="E1518" s="355"/>
      <c r="F1518" s="356"/>
      <c r="G1518" s="357"/>
      <c r="H1518" s="358"/>
      <c r="I1518" s="358"/>
      <c r="J1518" s="383"/>
      <c r="K1518" s="359"/>
      <c r="L1518" s="359"/>
      <c r="M1518" s="383"/>
      <c r="N1518" s="359"/>
      <c r="O1518" s="375"/>
    </row>
    <row r="1519" spans="1:15">
      <c r="A1519" s="346">
        <f t="shared" si="23"/>
        <v>1515</v>
      </c>
      <c r="B1519" s="360"/>
      <c r="C1519" s="421"/>
      <c r="D1519" s="361"/>
      <c r="E1519" s="361"/>
      <c r="F1519" s="362"/>
      <c r="G1519" s="363"/>
      <c r="H1519" s="364"/>
      <c r="I1519" s="364"/>
      <c r="J1519" s="384"/>
      <c r="K1519" s="365"/>
      <c r="L1519" s="365"/>
      <c r="M1519" s="384"/>
      <c r="N1519" s="365"/>
      <c r="O1519" s="376"/>
    </row>
    <row r="1520" spans="1:15">
      <c r="A1520" s="346">
        <f t="shared" si="23"/>
        <v>1516</v>
      </c>
      <c r="B1520" s="366"/>
      <c r="C1520" s="422"/>
      <c r="D1520" s="367"/>
      <c r="E1520" s="367"/>
      <c r="F1520" s="368"/>
      <c r="G1520" s="369"/>
      <c r="H1520" s="370"/>
      <c r="I1520" s="370"/>
      <c r="J1520" s="385"/>
      <c r="K1520" s="371"/>
      <c r="L1520" s="371"/>
      <c r="M1520" s="385"/>
      <c r="N1520" s="371"/>
      <c r="O1520" s="377"/>
    </row>
    <row r="1521" spans="1:15">
      <c r="A1521" s="347">
        <f t="shared" si="23"/>
        <v>1517</v>
      </c>
      <c r="B1521" s="348"/>
      <c r="C1521" s="419"/>
      <c r="D1521" s="349"/>
      <c r="E1521" s="349"/>
      <c r="F1521" s="350"/>
      <c r="G1521" s="351"/>
      <c r="H1521" s="352"/>
      <c r="I1521" s="352"/>
      <c r="J1521" s="382"/>
      <c r="K1521" s="353"/>
      <c r="L1521" s="353"/>
      <c r="M1521" s="382"/>
      <c r="N1521" s="353"/>
      <c r="O1521" s="374"/>
    </row>
    <row r="1522" spans="1:15">
      <c r="A1522" s="347">
        <f t="shared" si="23"/>
        <v>1518</v>
      </c>
      <c r="B1522" s="354"/>
      <c r="C1522" s="420"/>
      <c r="D1522" s="355"/>
      <c r="E1522" s="355"/>
      <c r="F1522" s="356"/>
      <c r="G1522" s="357"/>
      <c r="H1522" s="358"/>
      <c r="I1522" s="358"/>
      <c r="J1522" s="383"/>
      <c r="K1522" s="359"/>
      <c r="L1522" s="359"/>
      <c r="M1522" s="383"/>
      <c r="N1522" s="359"/>
      <c r="O1522" s="375"/>
    </row>
    <row r="1523" spans="1:15">
      <c r="A1523" s="346">
        <f t="shared" si="23"/>
        <v>1519</v>
      </c>
      <c r="B1523" s="360"/>
      <c r="C1523" s="421"/>
      <c r="D1523" s="361"/>
      <c r="E1523" s="361"/>
      <c r="F1523" s="362"/>
      <c r="G1523" s="363"/>
      <c r="H1523" s="364"/>
      <c r="I1523" s="364"/>
      <c r="J1523" s="384"/>
      <c r="K1523" s="365"/>
      <c r="L1523" s="365"/>
      <c r="M1523" s="384"/>
      <c r="N1523" s="365"/>
      <c r="O1523" s="376"/>
    </row>
    <row r="1524" spans="1:15">
      <c r="A1524" s="346">
        <f t="shared" si="23"/>
        <v>1520</v>
      </c>
      <c r="B1524" s="366"/>
      <c r="C1524" s="422"/>
      <c r="D1524" s="367"/>
      <c r="E1524" s="367"/>
      <c r="F1524" s="368"/>
      <c r="G1524" s="369"/>
      <c r="H1524" s="370"/>
      <c r="I1524" s="370"/>
      <c r="J1524" s="385"/>
      <c r="K1524" s="371"/>
      <c r="L1524" s="371"/>
      <c r="M1524" s="385"/>
      <c r="N1524" s="371"/>
      <c r="O1524" s="377"/>
    </row>
    <row r="1525" spans="1:15">
      <c r="A1525" s="347">
        <f t="shared" si="23"/>
        <v>1521</v>
      </c>
      <c r="B1525" s="348"/>
      <c r="C1525" s="419"/>
      <c r="D1525" s="349"/>
      <c r="E1525" s="349"/>
      <c r="F1525" s="350"/>
      <c r="G1525" s="351"/>
      <c r="H1525" s="352"/>
      <c r="I1525" s="352"/>
      <c r="J1525" s="382"/>
      <c r="K1525" s="353"/>
      <c r="L1525" s="353"/>
      <c r="M1525" s="382"/>
      <c r="N1525" s="353"/>
      <c r="O1525" s="374"/>
    </row>
    <row r="1526" spans="1:15">
      <c r="A1526" s="347">
        <f t="shared" si="23"/>
        <v>1522</v>
      </c>
      <c r="B1526" s="354"/>
      <c r="C1526" s="420"/>
      <c r="D1526" s="355"/>
      <c r="E1526" s="355"/>
      <c r="F1526" s="356"/>
      <c r="G1526" s="357"/>
      <c r="H1526" s="358"/>
      <c r="I1526" s="358"/>
      <c r="J1526" s="383"/>
      <c r="K1526" s="359"/>
      <c r="L1526" s="359"/>
      <c r="M1526" s="383"/>
      <c r="N1526" s="359"/>
      <c r="O1526" s="375"/>
    </row>
    <row r="1527" spans="1:15">
      <c r="A1527" s="346">
        <f t="shared" si="23"/>
        <v>1523</v>
      </c>
      <c r="B1527" s="360"/>
      <c r="C1527" s="421"/>
      <c r="D1527" s="361"/>
      <c r="E1527" s="361"/>
      <c r="F1527" s="362"/>
      <c r="G1527" s="363"/>
      <c r="H1527" s="364"/>
      <c r="I1527" s="364"/>
      <c r="J1527" s="384"/>
      <c r="K1527" s="365"/>
      <c r="L1527" s="365"/>
      <c r="M1527" s="384"/>
      <c r="N1527" s="365"/>
      <c r="O1527" s="376"/>
    </row>
    <row r="1528" spans="1:15">
      <c r="A1528" s="346">
        <f t="shared" si="23"/>
        <v>1524</v>
      </c>
      <c r="B1528" s="366"/>
      <c r="C1528" s="422"/>
      <c r="D1528" s="367"/>
      <c r="E1528" s="367"/>
      <c r="F1528" s="368"/>
      <c r="G1528" s="369"/>
      <c r="H1528" s="370"/>
      <c r="I1528" s="370"/>
      <c r="J1528" s="385"/>
      <c r="K1528" s="371"/>
      <c r="L1528" s="371"/>
      <c r="M1528" s="385"/>
      <c r="N1528" s="371"/>
      <c r="O1528" s="377"/>
    </row>
    <row r="1529" spans="1:15">
      <c r="A1529" s="347">
        <f t="shared" si="23"/>
        <v>1525</v>
      </c>
      <c r="B1529" s="348"/>
      <c r="C1529" s="419"/>
      <c r="D1529" s="349"/>
      <c r="E1529" s="349"/>
      <c r="F1529" s="350"/>
      <c r="G1529" s="351"/>
      <c r="H1529" s="352"/>
      <c r="I1529" s="352"/>
      <c r="J1529" s="382"/>
      <c r="K1529" s="353"/>
      <c r="L1529" s="353"/>
      <c r="M1529" s="382"/>
      <c r="N1529" s="353"/>
      <c r="O1529" s="374"/>
    </row>
    <row r="1530" spans="1:15">
      <c r="A1530" s="347">
        <f t="shared" si="23"/>
        <v>1526</v>
      </c>
      <c r="B1530" s="354"/>
      <c r="C1530" s="420"/>
      <c r="D1530" s="355"/>
      <c r="E1530" s="355"/>
      <c r="F1530" s="356"/>
      <c r="G1530" s="357"/>
      <c r="H1530" s="358"/>
      <c r="I1530" s="358"/>
      <c r="J1530" s="383"/>
      <c r="K1530" s="359"/>
      <c r="L1530" s="359"/>
      <c r="M1530" s="383"/>
      <c r="N1530" s="359"/>
      <c r="O1530" s="375"/>
    </row>
    <row r="1531" spans="1:15">
      <c r="A1531" s="346">
        <f t="shared" si="23"/>
        <v>1527</v>
      </c>
      <c r="B1531" s="360"/>
      <c r="C1531" s="421"/>
      <c r="D1531" s="361"/>
      <c r="E1531" s="361"/>
      <c r="F1531" s="362"/>
      <c r="G1531" s="363"/>
      <c r="H1531" s="364"/>
      <c r="I1531" s="364"/>
      <c r="J1531" s="384"/>
      <c r="K1531" s="365"/>
      <c r="L1531" s="365"/>
      <c r="M1531" s="384"/>
      <c r="N1531" s="365"/>
      <c r="O1531" s="376"/>
    </row>
    <row r="1532" spans="1:15">
      <c r="A1532" s="346">
        <f t="shared" si="23"/>
        <v>1528</v>
      </c>
      <c r="B1532" s="366"/>
      <c r="C1532" s="422"/>
      <c r="D1532" s="367"/>
      <c r="E1532" s="367"/>
      <c r="F1532" s="368"/>
      <c r="G1532" s="369"/>
      <c r="H1532" s="370"/>
      <c r="I1532" s="370"/>
      <c r="J1532" s="385"/>
      <c r="K1532" s="371"/>
      <c r="L1532" s="371"/>
      <c r="M1532" s="385"/>
      <c r="N1532" s="371"/>
      <c r="O1532" s="377"/>
    </row>
    <row r="1533" spans="1:15">
      <c r="A1533" s="347">
        <f t="shared" si="23"/>
        <v>1529</v>
      </c>
      <c r="B1533" s="348"/>
      <c r="C1533" s="419"/>
      <c r="D1533" s="349"/>
      <c r="E1533" s="349"/>
      <c r="F1533" s="350"/>
      <c r="G1533" s="351"/>
      <c r="H1533" s="352"/>
      <c r="I1533" s="352"/>
      <c r="J1533" s="382"/>
      <c r="K1533" s="353"/>
      <c r="L1533" s="353"/>
      <c r="M1533" s="382"/>
      <c r="N1533" s="353"/>
      <c r="O1533" s="374"/>
    </row>
    <row r="1534" spans="1:15">
      <c r="A1534" s="347">
        <f t="shared" si="23"/>
        <v>1530</v>
      </c>
      <c r="B1534" s="354"/>
      <c r="C1534" s="420"/>
      <c r="D1534" s="355"/>
      <c r="E1534" s="355"/>
      <c r="F1534" s="356"/>
      <c r="G1534" s="357"/>
      <c r="H1534" s="358"/>
      <c r="I1534" s="358"/>
      <c r="J1534" s="383"/>
      <c r="K1534" s="359"/>
      <c r="L1534" s="359"/>
      <c r="M1534" s="383"/>
      <c r="N1534" s="359"/>
      <c r="O1534" s="375"/>
    </row>
    <row r="1535" spans="1:15">
      <c r="A1535" s="346">
        <f t="shared" si="23"/>
        <v>1531</v>
      </c>
      <c r="B1535" s="360"/>
      <c r="C1535" s="421"/>
      <c r="D1535" s="361"/>
      <c r="E1535" s="361"/>
      <c r="F1535" s="362"/>
      <c r="G1535" s="363"/>
      <c r="H1535" s="364"/>
      <c r="I1535" s="364"/>
      <c r="J1535" s="384"/>
      <c r="K1535" s="365"/>
      <c r="L1535" s="365"/>
      <c r="M1535" s="384"/>
      <c r="N1535" s="365"/>
      <c r="O1535" s="376"/>
    </row>
    <row r="1536" spans="1:15">
      <c r="A1536" s="346">
        <f t="shared" si="23"/>
        <v>1532</v>
      </c>
      <c r="B1536" s="366"/>
      <c r="C1536" s="422"/>
      <c r="D1536" s="367"/>
      <c r="E1536" s="367"/>
      <c r="F1536" s="368"/>
      <c r="G1536" s="369"/>
      <c r="H1536" s="370"/>
      <c r="I1536" s="370"/>
      <c r="J1536" s="385"/>
      <c r="K1536" s="371"/>
      <c r="L1536" s="371"/>
      <c r="M1536" s="385"/>
      <c r="N1536" s="371"/>
      <c r="O1536" s="377"/>
    </row>
    <row r="1537" spans="1:15">
      <c r="A1537" s="347">
        <f t="shared" si="23"/>
        <v>1533</v>
      </c>
      <c r="B1537" s="348"/>
      <c r="C1537" s="419"/>
      <c r="D1537" s="349"/>
      <c r="E1537" s="349"/>
      <c r="F1537" s="350"/>
      <c r="G1537" s="351"/>
      <c r="H1537" s="352"/>
      <c r="I1537" s="352"/>
      <c r="J1537" s="382"/>
      <c r="K1537" s="353"/>
      <c r="L1537" s="353"/>
      <c r="M1537" s="382"/>
      <c r="N1537" s="353"/>
      <c r="O1537" s="374"/>
    </row>
    <row r="1538" spans="1:15">
      <c r="A1538" s="347">
        <f t="shared" si="23"/>
        <v>1534</v>
      </c>
      <c r="B1538" s="354"/>
      <c r="C1538" s="420"/>
      <c r="D1538" s="355"/>
      <c r="E1538" s="355"/>
      <c r="F1538" s="356"/>
      <c r="G1538" s="357"/>
      <c r="H1538" s="358"/>
      <c r="I1538" s="358"/>
      <c r="J1538" s="383"/>
      <c r="K1538" s="359"/>
      <c r="L1538" s="359"/>
      <c r="M1538" s="383"/>
      <c r="N1538" s="359"/>
      <c r="O1538" s="375"/>
    </row>
    <row r="1539" spans="1:15">
      <c r="A1539" s="346">
        <f t="shared" si="23"/>
        <v>1535</v>
      </c>
      <c r="B1539" s="360"/>
      <c r="C1539" s="421"/>
      <c r="D1539" s="361"/>
      <c r="E1539" s="361"/>
      <c r="F1539" s="362"/>
      <c r="G1539" s="363"/>
      <c r="H1539" s="364"/>
      <c r="I1539" s="364"/>
      <c r="J1539" s="384"/>
      <c r="K1539" s="365"/>
      <c r="L1539" s="365"/>
      <c r="M1539" s="384"/>
      <c r="N1539" s="365"/>
      <c r="O1539" s="376"/>
    </row>
    <row r="1540" spans="1:15">
      <c r="A1540" s="346">
        <f t="shared" si="23"/>
        <v>1536</v>
      </c>
      <c r="B1540" s="366"/>
      <c r="C1540" s="422"/>
      <c r="D1540" s="367"/>
      <c r="E1540" s="367"/>
      <c r="F1540" s="368"/>
      <c r="G1540" s="369"/>
      <c r="H1540" s="370"/>
      <c r="I1540" s="370"/>
      <c r="J1540" s="385"/>
      <c r="K1540" s="371"/>
      <c r="L1540" s="371"/>
      <c r="M1540" s="385"/>
      <c r="N1540" s="371"/>
      <c r="O1540" s="377"/>
    </row>
    <row r="1541" spans="1:15">
      <c r="A1541" s="347">
        <f t="shared" si="23"/>
        <v>1537</v>
      </c>
      <c r="B1541" s="348"/>
      <c r="C1541" s="419"/>
      <c r="D1541" s="349"/>
      <c r="E1541" s="349"/>
      <c r="F1541" s="350"/>
      <c r="G1541" s="351"/>
      <c r="H1541" s="352"/>
      <c r="I1541" s="352"/>
      <c r="J1541" s="382"/>
      <c r="K1541" s="353"/>
      <c r="L1541" s="353"/>
      <c r="M1541" s="382"/>
      <c r="N1541" s="353"/>
      <c r="O1541" s="374"/>
    </row>
    <row r="1542" spans="1:15">
      <c r="A1542" s="347">
        <f t="shared" si="23"/>
        <v>1538</v>
      </c>
      <c r="B1542" s="354"/>
      <c r="C1542" s="420"/>
      <c r="D1542" s="355"/>
      <c r="E1542" s="355"/>
      <c r="F1542" s="356"/>
      <c r="G1542" s="357"/>
      <c r="H1542" s="358"/>
      <c r="I1542" s="358"/>
      <c r="J1542" s="383"/>
      <c r="K1542" s="359"/>
      <c r="L1542" s="359"/>
      <c r="M1542" s="383"/>
      <c r="N1542" s="359"/>
      <c r="O1542" s="375"/>
    </row>
    <row r="1543" spans="1:15">
      <c r="A1543" s="346">
        <f t="shared" si="23"/>
        <v>1539</v>
      </c>
      <c r="B1543" s="360"/>
      <c r="C1543" s="421"/>
      <c r="D1543" s="361"/>
      <c r="E1543" s="361"/>
      <c r="F1543" s="362"/>
      <c r="G1543" s="363"/>
      <c r="H1543" s="364"/>
      <c r="I1543" s="364"/>
      <c r="J1543" s="384"/>
      <c r="K1543" s="365"/>
      <c r="L1543" s="365"/>
      <c r="M1543" s="384"/>
      <c r="N1543" s="365"/>
      <c r="O1543" s="376"/>
    </row>
    <row r="1544" spans="1:15">
      <c r="A1544" s="346">
        <f t="shared" ref="A1544:A1607" si="24">A1543+1</f>
        <v>1540</v>
      </c>
      <c r="B1544" s="366"/>
      <c r="C1544" s="422"/>
      <c r="D1544" s="367"/>
      <c r="E1544" s="367"/>
      <c r="F1544" s="368"/>
      <c r="G1544" s="369"/>
      <c r="H1544" s="370"/>
      <c r="I1544" s="370"/>
      <c r="J1544" s="385"/>
      <c r="K1544" s="371"/>
      <c r="L1544" s="371"/>
      <c r="M1544" s="385"/>
      <c r="N1544" s="371"/>
      <c r="O1544" s="377"/>
    </row>
    <row r="1545" spans="1:15">
      <c r="A1545" s="347">
        <f t="shared" si="24"/>
        <v>1541</v>
      </c>
      <c r="B1545" s="348"/>
      <c r="C1545" s="419"/>
      <c r="D1545" s="349"/>
      <c r="E1545" s="349"/>
      <c r="F1545" s="350"/>
      <c r="G1545" s="351"/>
      <c r="H1545" s="352"/>
      <c r="I1545" s="352"/>
      <c r="J1545" s="382"/>
      <c r="K1545" s="353"/>
      <c r="L1545" s="353"/>
      <c r="M1545" s="382"/>
      <c r="N1545" s="353"/>
      <c r="O1545" s="374"/>
    </row>
    <row r="1546" spans="1:15">
      <c r="A1546" s="347">
        <f t="shared" si="24"/>
        <v>1542</v>
      </c>
      <c r="B1546" s="354"/>
      <c r="C1546" s="420"/>
      <c r="D1546" s="355"/>
      <c r="E1546" s="355"/>
      <c r="F1546" s="356"/>
      <c r="G1546" s="357"/>
      <c r="H1546" s="358"/>
      <c r="I1546" s="358"/>
      <c r="J1546" s="383"/>
      <c r="K1546" s="359"/>
      <c r="L1546" s="359"/>
      <c r="M1546" s="383"/>
      <c r="N1546" s="359"/>
      <c r="O1546" s="375"/>
    </row>
    <row r="1547" spans="1:15">
      <c r="A1547" s="346">
        <f t="shared" si="24"/>
        <v>1543</v>
      </c>
      <c r="B1547" s="360"/>
      <c r="C1547" s="421"/>
      <c r="D1547" s="361"/>
      <c r="E1547" s="361"/>
      <c r="F1547" s="362"/>
      <c r="G1547" s="363"/>
      <c r="H1547" s="364"/>
      <c r="I1547" s="364"/>
      <c r="J1547" s="384"/>
      <c r="K1547" s="365"/>
      <c r="L1547" s="365"/>
      <c r="M1547" s="384"/>
      <c r="N1547" s="365"/>
      <c r="O1547" s="376"/>
    </row>
    <row r="1548" spans="1:15">
      <c r="A1548" s="346">
        <f t="shared" si="24"/>
        <v>1544</v>
      </c>
      <c r="B1548" s="366"/>
      <c r="C1548" s="422"/>
      <c r="D1548" s="367"/>
      <c r="E1548" s="367"/>
      <c r="F1548" s="368"/>
      <c r="G1548" s="369"/>
      <c r="H1548" s="370"/>
      <c r="I1548" s="370"/>
      <c r="J1548" s="385"/>
      <c r="K1548" s="371"/>
      <c r="L1548" s="371"/>
      <c r="M1548" s="385"/>
      <c r="N1548" s="371"/>
      <c r="O1548" s="377"/>
    </row>
    <row r="1549" spans="1:15">
      <c r="A1549" s="347">
        <f t="shared" si="24"/>
        <v>1545</v>
      </c>
      <c r="B1549" s="348"/>
      <c r="C1549" s="419"/>
      <c r="D1549" s="349"/>
      <c r="E1549" s="349"/>
      <c r="F1549" s="350"/>
      <c r="G1549" s="351"/>
      <c r="H1549" s="352"/>
      <c r="I1549" s="352"/>
      <c r="J1549" s="382"/>
      <c r="K1549" s="353"/>
      <c r="L1549" s="353"/>
      <c r="M1549" s="382"/>
      <c r="N1549" s="353"/>
      <c r="O1549" s="374"/>
    </row>
    <row r="1550" spans="1:15">
      <c r="A1550" s="347">
        <f t="shared" si="24"/>
        <v>1546</v>
      </c>
      <c r="B1550" s="354"/>
      <c r="C1550" s="420"/>
      <c r="D1550" s="355"/>
      <c r="E1550" s="355"/>
      <c r="F1550" s="356"/>
      <c r="G1550" s="357"/>
      <c r="H1550" s="358"/>
      <c r="I1550" s="358"/>
      <c r="J1550" s="383"/>
      <c r="K1550" s="359"/>
      <c r="L1550" s="359"/>
      <c r="M1550" s="383"/>
      <c r="N1550" s="359"/>
      <c r="O1550" s="375"/>
    </row>
    <row r="1551" spans="1:15">
      <c r="A1551" s="346">
        <f t="shared" si="24"/>
        <v>1547</v>
      </c>
      <c r="B1551" s="360"/>
      <c r="C1551" s="421"/>
      <c r="D1551" s="361"/>
      <c r="E1551" s="361"/>
      <c r="F1551" s="362"/>
      <c r="G1551" s="363"/>
      <c r="H1551" s="364"/>
      <c r="I1551" s="364"/>
      <c r="J1551" s="384"/>
      <c r="K1551" s="365"/>
      <c r="L1551" s="365"/>
      <c r="M1551" s="384"/>
      <c r="N1551" s="365"/>
      <c r="O1551" s="376"/>
    </row>
    <row r="1552" spans="1:15">
      <c r="A1552" s="346">
        <f t="shared" si="24"/>
        <v>1548</v>
      </c>
      <c r="B1552" s="366"/>
      <c r="C1552" s="422"/>
      <c r="D1552" s="367"/>
      <c r="E1552" s="367"/>
      <c r="F1552" s="368"/>
      <c r="G1552" s="369"/>
      <c r="H1552" s="370"/>
      <c r="I1552" s="370"/>
      <c r="J1552" s="385"/>
      <c r="K1552" s="371"/>
      <c r="L1552" s="371"/>
      <c r="M1552" s="385"/>
      <c r="N1552" s="371"/>
      <c r="O1552" s="377"/>
    </row>
    <row r="1553" spans="1:15">
      <c r="A1553" s="347">
        <f t="shared" si="24"/>
        <v>1549</v>
      </c>
      <c r="B1553" s="348"/>
      <c r="C1553" s="419"/>
      <c r="D1553" s="349"/>
      <c r="E1553" s="349"/>
      <c r="F1553" s="350"/>
      <c r="G1553" s="351"/>
      <c r="H1553" s="352"/>
      <c r="I1553" s="352"/>
      <c r="J1553" s="382"/>
      <c r="K1553" s="353"/>
      <c r="L1553" s="353"/>
      <c r="M1553" s="382"/>
      <c r="N1553" s="353"/>
      <c r="O1553" s="374"/>
    </row>
    <row r="1554" spans="1:15">
      <c r="A1554" s="347">
        <f t="shared" si="24"/>
        <v>1550</v>
      </c>
      <c r="B1554" s="354"/>
      <c r="C1554" s="420"/>
      <c r="D1554" s="355"/>
      <c r="E1554" s="355"/>
      <c r="F1554" s="356"/>
      <c r="G1554" s="357"/>
      <c r="H1554" s="358"/>
      <c r="I1554" s="358"/>
      <c r="J1554" s="383"/>
      <c r="K1554" s="359"/>
      <c r="L1554" s="359"/>
      <c r="M1554" s="383"/>
      <c r="N1554" s="359"/>
      <c r="O1554" s="375"/>
    </row>
    <row r="1555" spans="1:15">
      <c r="A1555" s="346">
        <f t="shared" si="24"/>
        <v>1551</v>
      </c>
      <c r="B1555" s="360"/>
      <c r="C1555" s="421"/>
      <c r="D1555" s="361"/>
      <c r="E1555" s="361"/>
      <c r="F1555" s="362"/>
      <c r="G1555" s="363"/>
      <c r="H1555" s="364"/>
      <c r="I1555" s="364"/>
      <c r="J1555" s="384"/>
      <c r="K1555" s="365"/>
      <c r="L1555" s="365"/>
      <c r="M1555" s="384"/>
      <c r="N1555" s="365"/>
      <c r="O1555" s="376"/>
    </row>
    <row r="1556" spans="1:15">
      <c r="A1556" s="346">
        <f t="shared" si="24"/>
        <v>1552</v>
      </c>
      <c r="B1556" s="366"/>
      <c r="C1556" s="422"/>
      <c r="D1556" s="367"/>
      <c r="E1556" s="367"/>
      <c r="F1556" s="368"/>
      <c r="G1556" s="369"/>
      <c r="H1556" s="370"/>
      <c r="I1556" s="370"/>
      <c r="J1556" s="385"/>
      <c r="K1556" s="371"/>
      <c r="L1556" s="371"/>
      <c r="M1556" s="385"/>
      <c r="N1556" s="371"/>
      <c r="O1556" s="377"/>
    </row>
    <row r="1557" spans="1:15">
      <c r="A1557" s="347">
        <f t="shared" si="24"/>
        <v>1553</v>
      </c>
      <c r="B1557" s="348"/>
      <c r="C1557" s="419"/>
      <c r="D1557" s="349"/>
      <c r="E1557" s="349"/>
      <c r="F1557" s="350"/>
      <c r="G1557" s="351"/>
      <c r="H1557" s="352"/>
      <c r="I1557" s="352"/>
      <c r="J1557" s="382"/>
      <c r="K1557" s="353"/>
      <c r="L1557" s="353"/>
      <c r="M1557" s="382"/>
      <c r="N1557" s="353"/>
      <c r="O1557" s="374"/>
    </row>
    <row r="1558" spans="1:15">
      <c r="A1558" s="347">
        <f t="shared" si="24"/>
        <v>1554</v>
      </c>
      <c r="B1558" s="354"/>
      <c r="C1558" s="420"/>
      <c r="D1558" s="355"/>
      <c r="E1558" s="355"/>
      <c r="F1558" s="356"/>
      <c r="G1558" s="357"/>
      <c r="H1558" s="358"/>
      <c r="I1558" s="358"/>
      <c r="J1558" s="383"/>
      <c r="K1558" s="359"/>
      <c r="L1558" s="359"/>
      <c r="M1558" s="383"/>
      <c r="N1558" s="359"/>
      <c r="O1558" s="375"/>
    </row>
    <row r="1559" spans="1:15">
      <c r="A1559" s="346">
        <f t="shared" si="24"/>
        <v>1555</v>
      </c>
      <c r="B1559" s="360"/>
      <c r="C1559" s="421"/>
      <c r="D1559" s="361"/>
      <c r="E1559" s="361"/>
      <c r="F1559" s="362"/>
      <c r="G1559" s="363"/>
      <c r="H1559" s="364"/>
      <c r="I1559" s="364"/>
      <c r="J1559" s="384"/>
      <c r="K1559" s="365"/>
      <c r="L1559" s="365"/>
      <c r="M1559" s="384"/>
      <c r="N1559" s="365"/>
      <c r="O1559" s="376"/>
    </row>
    <row r="1560" spans="1:15">
      <c r="A1560" s="346">
        <f t="shared" si="24"/>
        <v>1556</v>
      </c>
      <c r="B1560" s="366"/>
      <c r="C1560" s="422"/>
      <c r="D1560" s="367"/>
      <c r="E1560" s="367"/>
      <c r="F1560" s="368"/>
      <c r="G1560" s="369"/>
      <c r="H1560" s="370"/>
      <c r="I1560" s="370"/>
      <c r="J1560" s="385"/>
      <c r="K1560" s="371"/>
      <c r="L1560" s="371"/>
      <c r="M1560" s="385"/>
      <c r="N1560" s="371"/>
      <c r="O1560" s="377"/>
    </row>
    <row r="1561" spans="1:15">
      <c r="A1561" s="347">
        <f t="shared" si="24"/>
        <v>1557</v>
      </c>
      <c r="B1561" s="348"/>
      <c r="C1561" s="419"/>
      <c r="D1561" s="349"/>
      <c r="E1561" s="349"/>
      <c r="F1561" s="350"/>
      <c r="G1561" s="351"/>
      <c r="H1561" s="352"/>
      <c r="I1561" s="352"/>
      <c r="J1561" s="382"/>
      <c r="K1561" s="353"/>
      <c r="L1561" s="353"/>
      <c r="M1561" s="382"/>
      <c r="N1561" s="353"/>
      <c r="O1561" s="374"/>
    </row>
    <row r="1562" spans="1:15">
      <c r="A1562" s="347">
        <f t="shared" si="24"/>
        <v>1558</v>
      </c>
      <c r="B1562" s="354"/>
      <c r="C1562" s="420"/>
      <c r="D1562" s="355"/>
      <c r="E1562" s="355"/>
      <c r="F1562" s="356"/>
      <c r="G1562" s="357"/>
      <c r="H1562" s="358"/>
      <c r="I1562" s="358"/>
      <c r="J1562" s="383"/>
      <c r="K1562" s="359"/>
      <c r="L1562" s="359"/>
      <c r="M1562" s="383"/>
      <c r="N1562" s="359"/>
      <c r="O1562" s="375"/>
    </row>
    <row r="1563" spans="1:15">
      <c r="A1563" s="346">
        <f t="shared" si="24"/>
        <v>1559</v>
      </c>
      <c r="B1563" s="360"/>
      <c r="C1563" s="421"/>
      <c r="D1563" s="361"/>
      <c r="E1563" s="361"/>
      <c r="F1563" s="362"/>
      <c r="G1563" s="363"/>
      <c r="H1563" s="364"/>
      <c r="I1563" s="364"/>
      <c r="J1563" s="384"/>
      <c r="K1563" s="365"/>
      <c r="L1563" s="365"/>
      <c r="M1563" s="384"/>
      <c r="N1563" s="365"/>
      <c r="O1563" s="376"/>
    </row>
    <row r="1564" spans="1:15">
      <c r="A1564" s="346">
        <f t="shared" si="24"/>
        <v>1560</v>
      </c>
      <c r="B1564" s="366"/>
      <c r="C1564" s="422"/>
      <c r="D1564" s="367"/>
      <c r="E1564" s="367"/>
      <c r="F1564" s="368"/>
      <c r="G1564" s="369"/>
      <c r="H1564" s="370"/>
      <c r="I1564" s="370"/>
      <c r="J1564" s="385"/>
      <c r="K1564" s="371"/>
      <c r="L1564" s="371"/>
      <c r="M1564" s="385"/>
      <c r="N1564" s="371"/>
      <c r="O1564" s="377"/>
    </row>
    <row r="1565" spans="1:15">
      <c r="A1565" s="347">
        <f t="shared" si="24"/>
        <v>1561</v>
      </c>
      <c r="B1565" s="348"/>
      <c r="C1565" s="419"/>
      <c r="D1565" s="349"/>
      <c r="E1565" s="349"/>
      <c r="F1565" s="350"/>
      <c r="G1565" s="351"/>
      <c r="H1565" s="352"/>
      <c r="I1565" s="352"/>
      <c r="J1565" s="382"/>
      <c r="K1565" s="353"/>
      <c r="L1565" s="353"/>
      <c r="M1565" s="382"/>
      <c r="N1565" s="353"/>
      <c r="O1565" s="374"/>
    </row>
    <row r="1566" spans="1:15">
      <c r="A1566" s="347">
        <f t="shared" si="24"/>
        <v>1562</v>
      </c>
      <c r="B1566" s="354"/>
      <c r="C1566" s="420"/>
      <c r="D1566" s="355"/>
      <c r="E1566" s="355"/>
      <c r="F1566" s="356"/>
      <c r="G1566" s="357"/>
      <c r="H1566" s="358"/>
      <c r="I1566" s="358"/>
      <c r="J1566" s="383"/>
      <c r="K1566" s="359"/>
      <c r="L1566" s="359"/>
      <c r="M1566" s="383"/>
      <c r="N1566" s="359"/>
      <c r="O1566" s="375"/>
    </row>
    <row r="1567" spans="1:15">
      <c r="A1567" s="346">
        <f t="shared" si="24"/>
        <v>1563</v>
      </c>
      <c r="B1567" s="360"/>
      <c r="C1567" s="421"/>
      <c r="D1567" s="361"/>
      <c r="E1567" s="361"/>
      <c r="F1567" s="362"/>
      <c r="G1567" s="363"/>
      <c r="H1567" s="364"/>
      <c r="I1567" s="364"/>
      <c r="J1567" s="384"/>
      <c r="K1567" s="365"/>
      <c r="L1567" s="365"/>
      <c r="M1567" s="384"/>
      <c r="N1567" s="365"/>
      <c r="O1567" s="376"/>
    </row>
    <row r="1568" spans="1:15">
      <c r="A1568" s="346">
        <f t="shared" si="24"/>
        <v>1564</v>
      </c>
      <c r="B1568" s="366"/>
      <c r="C1568" s="422"/>
      <c r="D1568" s="367"/>
      <c r="E1568" s="367"/>
      <c r="F1568" s="368"/>
      <c r="G1568" s="369"/>
      <c r="H1568" s="370"/>
      <c r="I1568" s="370"/>
      <c r="J1568" s="385"/>
      <c r="K1568" s="371"/>
      <c r="L1568" s="371"/>
      <c r="M1568" s="385"/>
      <c r="N1568" s="371"/>
      <c r="O1568" s="377"/>
    </row>
    <row r="1569" spans="1:15">
      <c r="A1569" s="347">
        <f t="shared" si="24"/>
        <v>1565</v>
      </c>
      <c r="B1569" s="348"/>
      <c r="C1569" s="419"/>
      <c r="D1569" s="349"/>
      <c r="E1569" s="349"/>
      <c r="F1569" s="350"/>
      <c r="G1569" s="351"/>
      <c r="H1569" s="352"/>
      <c r="I1569" s="352"/>
      <c r="J1569" s="382"/>
      <c r="K1569" s="353"/>
      <c r="L1569" s="353"/>
      <c r="M1569" s="382"/>
      <c r="N1569" s="353"/>
      <c r="O1569" s="374"/>
    </row>
    <row r="1570" spans="1:15">
      <c r="A1570" s="347">
        <f t="shared" si="24"/>
        <v>1566</v>
      </c>
      <c r="B1570" s="354"/>
      <c r="C1570" s="420"/>
      <c r="D1570" s="355"/>
      <c r="E1570" s="355"/>
      <c r="F1570" s="356"/>
      <c r="G1570" s="357"/>
      <c r="H1570" s="358"/>
      <c r="I1570" s="358"/>
      <c r="J1570" s="383"/>
      <c r="K1570" s="359"/>
      <c r="L1570" s="359"/>
      <c r="M1570" s="383"/>
      <c r="N1570" s="359"/>
      <c r="O1570" s="375"/>
    </row>
    <row r="1571" spans="1:15">
      <c r="A1571" s="346">
        <f t="shared" si="24"/>
        <v>1567</v>
      </c>
      <c r="B1571" s="360"/>
      <c r="C1571" s="421"/>
      <c r="D1571" s="361"/>
      <c r="E1571" s="361"/>
      <c r="F1571" s="362"/>
      <c r="G1571" s="363"/>
      <c r="H1571" s="364"/>
      <c r="I1571" s="364"/>
      <c r="J1571" s="384"/>
      <c r="K1571" s="365"/>
      <c r="L1571" s="365"/>
      <c r="M1571" s="384"/>
      <c r="N1571" s="365"/>
      <c r="O1571" s="376"/>
    </row>
    <row r="1572" spans="1:15">
      <c r="A1572" s="346">
        <f t="shared" si="24"/>
        <v>1568</v>
      </c>
      <c r="B1572" s="366"/>
      <c r="C1572" s="422"/>
      <c r="D1572" s="367"/>
      <c r="E1572" s="367"/>
      <c r="F1572" s="368"/>
      <c r="G1572" s="369"/>
      <c r="H1572" s="370"/>
      <c r="I1572" s="370"/>
      <c r="J1572" s="385"/>
      <c r="K1572" s="371"/>
      <c r="L1572" s="371"/>
      <c r="M1572" s="385"/>
      <c r="N1572" s="371"/>
      <c r="O1572" s="377"/>
    </row>
    <row r="1573" spans="1:15">
      <c r="A1573" s="347">
        <f t="shared" si="24"/>
        <v>1569</v>
      </c>
      <c r="B1573" s="348"/>
      <c r="C1573" s="419"/>
      <c r="D1573" s="349"/>
      <c r="E1573" s="349"/>
      <c r="F1573" s="350"/>
      <c r="G1573" s="351"/>
      <c r="H1573" s="352"/>
      <c r="I1573" s="352"/>
      <c r="J1573" s="382"/>
      <c r="K1573" s="353"/>
      <c r="L1573" s="353"/>
      <c r="M1573" s="382"/>
      <c r="N1573" s="353"/>
      <c r="O1573" s="374"/>
    </row>
    <row r="1574" spans="1:15">
      <c r="A1574" s="347">
        <f t="shared" si="24"/>
        <v>1570</v>
      </c>
      <c r="B1574" s="354"/>
      <c r="C1574" s="420"/>
      <c r="D1574" s="355"/>
      <c r="E1574" s="355"/>
      <c r="F1574" s="356"/>
      <c r="G1574" s="357"/>
      <c r="H1574" s="358"/>
      <c r="I1574" s="358"/>
      <c r="J1574" s="383"/>
      <c r="K1574" s="359"/>
      <c r="L1574" s="359"/>
      <c r="M1574" s="383"/>
      <c r="N1574" s="359"/>
      <c r="O1574" s="375"/>
    </row>
    <row r="1575" spans="1:15">
      <c r="A1575" s="346">
        <f t="shared" si="24"/>
        <v>1571</v>
      </c>
      <c r="B1575" s="360"/>
      <c r="C1575" s="421"/>
      <c r="D1575" s="361"/>
      <c r="E1575" s="361"/>
      <c r="F1575" s="362"/>
      <c r="G1575" s="363"/>
      <c r="H1575" s="364"/>
      <c r="I1575" s="364"/>
      <c r="J1575" s="384"/>
      <c r="K1575" s="365"/>
      <c r="L1575" s="365"/>
      <c r="M1575" s="384"/>
      <c r="N1575" s="365"/>
      <c r="O1575" s="376"/>
    </row>
    <row r="1576" spans="1:15">
      <c r="A1576" s="346">
        <f t="shared" si="24"/>
        <v>1572</v>
      </c>
      <c r="B1576" s="366"/>
      <c r="C1576" s="422"/>
      <c r="D1576" s="367"/>
      <c r="E1576" s="367"/>
      <c r="F1576" s="368"/>
      <c r="G1576" s="369"/>
      <c r="H1576" s="370"/>
      <c r="I1576" s="370"/>
      <c r="J1576" s="385"/>
      <c r="K1576" s="371"/>
      <c r="L1576" s="371"/>
      <c r="M1576" s="385"/>
      <c r="N1576" s="371"/>
      <c r="O1576" s="377"/>
    </row>
    <row r="1577" spans="1:15">
      <c r="A1577" s="347">
        <f t="shared" si="24"/>
        <v>1573</v>
      </c>
      <c r="B1577" s="348"/>
      <c r="C1577" s="419"/>
      <c r="D1577" s="349"/>
      <c r="E1577" s="349"/>
      <c r="F1577" s="350"/>
      <c r="G1577" s="351"/>
      <c r="H1577" s="352"/>
      <c r="I1577" s="352"/>
      <c r="J1577" s="382"/>
      <c r="K1577" s="353"/>
      <c r="L1577" s="353"/>
      <c r="M1577" s="382"/>
      <c r="N1577" s="353"/>
      <c r="O1577" s="374"/>
    </row>
    <row r="1578" spans="1:15">
      <c r="A1578" s="347">
        <f t="shared" si="24"/>
        <v>1574</v>
      </c>
      <c r="B1578" s="354"/>
      <c r="C1578" s="420"/>
      <c r="D1578" s="355"/>
      <c r="E1578" s="355"/>
      <c r="F1578" s="356"/>
      <c r="G1578" s="357"/>
      <c r="H1578" s="358"/>
      <c r="I1578" s="358"/>
      <c r="J1578" s="383"/>
      <c r="K1578" s="359"/>
      <c r="L1578" s="359"/>
      <c r="M1578" s="383"/>
      <c r="N1578" s="359"/>
      <c r="O1578" s="375"/>
    </row>
    <row r="1579" spans="1:15">
      <c r="A1579" s="346">
        <f t="shared" si="24"/>
        <v>1575</v>
      </c>
      <c r="B1579" s="360"/>
      <c r="C1579" s="421"/>
      <c r="D1579" s="361"/>
      <c r="E1579" s="361"/>
      <c r="F1579" s="362"/>
      <c r="G1579" s="363"/>
      <c r="H1579" s="364"/>
      <c r="I1579" s="364"/>
      <c r="J1579" s="384"/>
      <c r="K1579" s="365"/>
      <c r="L1579" s="365"/>
      <c r="M1579" s="384"/>
      <c r="N1579" s="365"/>
      <c r="O1579" s="376"/>
    </row>
    <row r="1580" spans="1:15">
      <c r="A1580" s="346">
        <f t="shared" si="24"/>
        <v>1576</v>
      </c>
      <c r="B1580" s="366"/>
      <c r="C1580" s="422"/>
      <c r="D1580" s="367"/>
      <c r="E1580" s="367"/>
      <c r="F1580" s="368"/>
      <c r="G1580" s="369"/>
      <c r="H1580" s="370"/>
      <c r="I1580" s="370"/>
      <c r="J1580" s="385"/>
      <c r="K1580" s="371"/>
      <c r="L1580" s="371"/>
      <c r="M1580" s="385"/>
      <c r="N1580" s="371"/>
      <c r="O1580" s="377"/>
    </row>
    <row r="1581" spans="1:15">
      <c r="A1581" s="347">
        <f t="shared" si="24"/>
        <v>1577</v>
      </c>
      <c r="B1581" s="348"/>
      <c r="C1581" s="419"/>
      <c r="D1581" s="349"/>
      <c r="E1581" s="349"/>
      <c r="F1581" s="350"/>
      <c r="G1581" s="351"/>
      <c r="H1581" s="352"/>
      <c r="I1581" s="352"/>
      <c r="J1581" s="382"/>
      <c r="K1581" s="353"/>
      <c r="L1581" s="353"/>
      <c r="M1581" s="382"/>
      <c r="N1581" s="353"/>
      <c r="O1581" s="374"/>
    </row>
    <row r="1582" spans="1:15">
      <c r="A1582" s="347">
        <f t="shared" si="24"/>
        <v>1578</v>
      </c>
      <c r="B1582" s="354"/>
      <c r="C1582" s="420"/>
      <c r="D1582" s="355"/>
      <c r="E1582" s="355"/>
      <c r="F1582" s="356"/>
      <c r="G1582" s="357"/>
      <c r="H1582" s="358"/>
      <c r="I1582" s="358"/>
      <c r="J1582" s="383"/>
      <c r="K1582" s="359"/>
      <c r="L1582" s="359"/>
      <c r="M1582" s="383"/>
      <c r="N1582" s="359"/>
      <c r="O1582" s="375"/>
    </row>
    <row r="1583" spans="1:15">
      <c r="A1583" s="346">
        <f t="shared" si="24"/>
        <v>1579</v>
      </c>
      <c r="B1583" s="360"/>
      <c r="C1583" s="421"/>
      <c r="D1583" s="361"/>
      <c r="E1583" s="361"/>
      <c r="F1583" s="362"/>
      <c r="G1583" s="363"/>
      <c r="H1583" s="364"/>
      <c r="I1583" s="364"/>
      <c r="J1583" s="384"/>
      <c r="K1583" s="365"/>
      <c r="L1583" s="365"/>
      <c r="M1583" s="384"/>
      <c r="N1583" s="365"/>
      <c r="O1583" s="376"/>
    </row>
    <row r="1584" spans="1:15">
      <c r="A1584" s="346">
        <f t="shared" si="24"/>
        <v>1580</v>
      </c>
      <c r="B1584" s="366"/>
      <c r="C1584" s="422"/>
      <c r="D1584" s="367"/>
      <c r="E1584" s="367"/>
      <c r="F1584" s="368"/>
      <c r="G1584" s="369"/>
      <c r="H1584" s="370"/>
      <c r="I1584" s="370"/>
      <c r="J1584" s="385"/>
      <c r="K1584" s="371"/>
      <c r="L1584" s="371"/>
      <c r="M1584" s="385"/>
      <c r="N1584" s="371"/>
      <c r="O1584" s="377"/>
    </row>
    <row r="1585" spans="1:15">
      <c r="A1585" s="347">
        <f t="shared" si="24"/>
        <v>1581</v>
      </c>
      <c r="B1585" s="348"/>
      <c r="C1585" s="419"/>
      <c r="D1585" s="349"/>
      <c r="E1585" s="349"/>
      <c r="F1585" s="350"/>
      <c r="G1585" s="351"/>
      <c r="H1585" s="352"/>
      <c r="I1585" s="352"/>
      <c r="J1585" s="382"/>
      <c r="K1585" s="353"/>
      <c r="L1585" s="353"/>
      <c r="M1585" s="382"/>
      <c r="N1585" s="353"/>
      <c r="O1585" s="374"/>
    </row>
    <row r="1586" spans="1:15">
      <c r="A1586" s="347">
        <f t="shared" si="24"/>
        <v>1582</v>
      </c>
      <c r="B1586" s="354"/>
      <c r="C1586" s="420"/>
      <c r="D1586" s="355"/>
      <c r="E1586" s="355"/>
      <c r="F1586" s="356"/>
      <c r="G1586" s="357"/>
      <c r="H1586" s="358"/>
      <c r="I1586" s="358"/>
      <c r="J1586" s="383"/>
      <c r="K1586" s="359"/>
      <c r="L1586" s="359"/>
      <c r="M1586" s="383"/>
      <c r="N1586" s="359"/>
      <c r="O1586" s="375"/>
    </row>
    <row r="1587" spans="1:15">
      <c r="A1587" s="346">
        <f t="shared" si="24"/>
        <v>1583</v>
      </c>
      <c r="B1587" s="360"/>
      <c r="C1587" s="421"/>
      <c r="D1587" s="361"/>
      <c r="E1587" s="361"/>
      <c r="F1587" s="362"/>
      <c r="G1587" s="363"/>
      <c r="H1587" s="364"/>
      <c r="I1587" s="364"/>
      <c r="J1587" s="384"/>
      <c r="K1587" s="365"/>
      <c r="L1587" s="365"/>
      <c r="M1587" s="384"/>
      <c r="N1587" s="365"/>
      <c r="O1587" s="376"/>
    </row>
    <row r="1588" spans="1:15">
      <c r="A1588" s="346">
        <f t="shared" si="24"/>
        <v>1584</v>
      </c>
      <c r="B1588" s="366"/>
      <c r="C1588" s="422"/>
      <c r="D1588" s="367"/>
      <c r="E1588" s="367"/>
      <c r="F1588" s="368"/>
      <c r="G1588" s="369"/>
      <c r="H1588" s="370"/>
      <c r="I1588" s="370"/>
      <c r="J1588" s="385"/>
      <c r="K1588" s="371"/>
      <c r="L1588" s="371"/>
      <c r="M1588" s="385"/>
      <c r="N1588" s="371"/>
      <c r="O1588" s="377"/>
    </row>
    <row r="1589" spans="1:15">
      <c r="A1589" s="347">
        <f t="shared" si="24"/>
        <v>1585</v>
      </c>
      <c r="B1589" s="348"/>
      <c r="C1589" s="419"/>
      <c r="D1589" s="349"/>
      <c r="E1589" s="349"/>
      <c r="F1589" s="350"/>
      <c r="G1589" s="351"/>
      <c r="H1589" s="352"/>
      <c r="I1589" s="352"/>
      <c r="J1589" s="382"/>
      <c r="K1589" s="353"/>
      <c r="L1589" s="353"/>
      <c r="M1589" s="382"/>
      <c r="N1589" s="353"/>
      <c r="O1589" s="374"/>
    </row>
    <row r="1590" spans="1:15">
      <c r="A1590" s="347">
        <f t="shared" si="24"/>
        <v>1586</v>
      </c>
      <c r="B1590" s="354"/>
      <c r="C1590" s="420"/>
      <c r="D1590" s="355"/>
      <c r="E1590" s="355"/>
      <c r="F1590" s="356"/>
      <c r="G1590" s="357"/>
      <c r="H1590" s="358"/>
      <c r="I1590" s="358"/>
      <c r="J1590" s="383"/>
      <c r="K1590" s="359"/>
      <c r="L1590" s="359"/>
      <c r="M1590" s="383"/>
      <c r="N1590" s="359"/>
      <c r="O1590" s="375"/>
    </row>
    <row r="1591" spans="1:15">
      <c r="A1591" s="346">
        <f t="shared" si="24"/>
        <v>1587</v>
      </c>
      <c r="B1591" s="360"/>
      <c r="C1591" s="421"/>
      <c r="D1591" s="361"/>
      <c r="E1591" s="361"/>
      <c r="F1591" s="362"/>
      <c r="G1591" s="363"/>
      <c r="H1591" s="364"/>
      <c r="I1591" s="364"/>
      <c r="J1591" s="384"/>
      <c r="K1591" s="365"/>
      <c r="L1591" s="365"/>
      <c r="M1591" s="384"/>
      <c r="N1591" s="365"/>
      <c r="O1591" s="376"/>
    </row>
    <row r="1592" spans="1:15">
      <c r="A1592" s="346">
        <f t="shared" si="24"/>
        <v>1588</v>
      </c>
      <c r="B1592" s="366"/>
      <c r="C1592" s="422"/>
      <c r="D1592" s="367"/>
      <c r="E1592" s="367"/>
      <c r="F1592" s="368"/>
      <c r="G1592" s="369"/>
      <c r="H1592" s="370"/>
      <c r="I1592" s="370"/>
      <c r="J1592" s="385"/>
      <c r="K1592" s="371"/>
      <c r="L1592" s="371"/>
      <c r="M1592" s="385"/>
      <c r="N1592" s="371"/>
      <c r="O1592" s="377"/>
    </row>
    <row r="1593" spans="1:15">
      <c r="A1593" s="347">
        <f t="shared" si="24"/>
        <v>1589</v>
      </c>
      <c r="B1593" s="348"/>
      <c r="C1593" s="419"/>
      <c r="D1593" s="349"/>
      <c r="E1593" s="349"/>
      <c r="F1593" s="350"/>
      <c r="G1593" s="351"/>
      <c r="H1593" s="352"/>
      <c r="I1593" s="352"/>
      <c r="J1593" s="382"/>
      <c r="K1593" s="353"/>
      <c r="L1593" s="353"/>
      <c r="M1593" s="382"/>
      <c r="N1593" s="353"/>
      <c r="O1593" s="374"/>
    </row>
    <row r="1594" spans="1:15">
      <c r="A1594" s="347">
        <f t="shared" si="24"/>
        <v>1590</v>
      </c>
      <c r="B1594" s="354"/>
      <c r="C1594" s="420"/>
      <c r="D1594" s="355"/>
      <c r="E1594" s="355"/>
      <c r="F1594" s="356"/>
      <c r="G1594" s="357"/>
      <c r="H1594" s="358"/>
      <c r="I1594" s="358"/>
      <c r="J1594" s="383"/>
      <c r="K1594" s="359"/>
      <c r="L1594" s="359"/>
      <c r="M1594" s="383"/>
      <c r="N1594" s="359"/>
      <c r="O1594" s="375"/>
    </row>
    <row r="1595" spans="1:15">
      <c r="A1595" s="346">
        <f t="shared" si="24"/>
        <v>1591</v>
      </c>
      <c r="B1595" s="360"/>
      <c r="C1595" s="421"/>
      <c r="D1595" s="361"/>
      <c r="E1595" s="361"/>
      <c r="F1595" s="362"/>
      <c r="G1595" s="363"/>
      <c r="H1595" s="364"/>
      <c r="I1595" s="364"/>
      <c r="J1595" s="384"/>
      <c r="K1595" s="365"/>
      <c r="L1595" s="365"/>
      <c r="M1595" s="384"/>
      <c r="N1595" s="365"/>
      <c r="O1595" s="376"/>
    </row>
    <row r="1596" spans="1:15">
      <c r="A1596" s="346">
        <f t="shared" si="24"/>
        <v>1592</v>
      </c>
      <c r="B1596" s="366"/>
      <c r="C1596" s="422"/>
      <c r="D1596" s="367"/>
      <c r="E1596" s="367"/>
      <c r="F1596" s="368"/>
      <c r="G1596" s="369"/>
      <c r="H1596" s="370"/>
      <c r="I1596" s="370"/>
      <c r="J1596" s="385"/>
      <c r="K1596" s="371"/>
      <c r="L1596" s="371"/>
      <c r="M1596" s="385"/>
      <c r="N1596" s="371"/>
      <c r="O1596" s="377"/>
    </row>
    <row r="1597" spans="1:15">
      <c r="A1597" s="347">
        <f t="shared" si="24"/>
        <v>1593</v>
      </c>
      <c r="B1597" s="348"/>
      <c r="C1597" s="419"/>
      <c r="D1597" s="349"/>
      <c r="E1597" s="349"/>
      <c r="F1597" s="350"/>
      <c r="G1597" s="351"/>
      <c r="H1597" s="352"/>
      <c r="I1597" s="352"/>
      <c r="J1597" s="382"/>
      <c r="K1597" s="353"/>
      <c r="L1597" s="353"/>
      <c r="M1597" s="382"/>
      <c r="N1597" s="353"/>
      <c r="O1597" s="374"/>
    </row>
    <row r="1598" spans="1:15">
      <c r="A1598" s="347">
        <f t="shared" si="24"/>
        <v>1594</v>
      </c>
      <c r="B1598" s="354"/>
      <c r="C1598" s="420"/>
      <c r="D1598" s="355"/>
      <c r="E1598" s="355"/>
      <c r="F1598" s="356"/>
      <c r="G1598" s="357"/>
      <c r="H1598" s="358"/>
      <c r="I1598" s="358"/>
      <c r="J1598" s="383"/>
      <c r="K1598" s="359"/>
      <c r="L1598" s="359"/>
      <c r="M1598" s="383"/>
      <c r="N1598" s="359"/>
      <c r="O1598" s="375"/>
    </row>
    <row r="1599" spans="1:15">
      <c r="A1599" s="346">
        <f t="shared" si="24"/>
        <v>1595</v>
      </c>
      <c r="B1599" s="360"/>
      <c r="C1599" s="421"/>
      <c r="D1599" s="361"/>
      <c r="E1599" s="361"/>
      <c r="F1599" s="362"/>
      <c r="G1599" s="363"/>
      <c r="H1599" s="364"/>
      <c r="I1599" s="364"/>
      <c r="J1599" s="384"/>
      <c r="K1599" s="365"/>
      <c r="L1599" s="365"/>
      <c r="M1599" s="384"/>
      <c r="N1599" s="365"/>
      <c r="O1599" s="376"/>
    </row>
    <row r="1600" spans="1:15">
      <c r="A1600" s="346">
        <f t="shared" si="24"/>
        <v>1596</v>
      </c>
      <c r="B1600" s="366"/>
      <c r="C1600" s="422"/>
      <c r="D1600" s="367"/>
      <c r="E1600" s="367"/>
      <c r="F1600" s="368"/>
      <c r="G1600" s="369"/>
      <c r="H1600" s="370"/>
      <c r="I1600" s="370"/>
      <c r="J1600" s="385"/>
      <c r="K1600" s="371"/>
      <c r="L1600" s="371"/>
      <c r="M1600" s="385"/>
      <c r="N1600" s="371"/>
      <c r="O1600" s="377"/>
    </row>
    <row r="1601" spans="1:15">
      <c r="A1601" s="347">
        <f t="shared" si="24"/>
        <v>1597</v>
      </c>
      <c r="B1601" s="348"/>
      <c r="C1601" s="419"/>
      <c r="D1601" s="349"/>
      <c r="E1601" s="349"/>
      <c r="F1601" s="350"/>
      <c r="G1601" s="351"/>
      <c r="H1601" s="352"/>
      <c r="I1601" s="352"/>
      <c r="J1601" s="382"/>
      <c r="K1601" s="353"/>
      <c r="L1601" s="353"/>
      <c r="M1601" s="382"/>
      <c r="N1601" s="353"/>
      <c r="O1601" s="374"/>
    </row>
    <row r="1602" spans="1:15">
      <c r="A1602" s="347">
        <f t="shared" si="24"/>
        <v>1598</v>
      </c>
      <c r="B1602" s="354"/>
      <c r="C1602" s="420"/>
      <c r="D1602" s="355"/>
      <c r="E1602" s="355"/>
      <c r="F1602" s="356"/>
      <c r="G1602" s="357"/>
      <c r="H1602" s="358"/>
      <c r="I1602" s="358"/>
      <c r="J1602" s="383"/>
      <c r="K1602" s="359"/>
      <c r="L1602" s="359"/>
      <c r="M1602" s="383"/>
      <c r="N1602" s="359"/>
      <c r="O1602" s="375"/>
    </row>
    <row r="1603" spans="1:15">
      <c r="A1603" s="346">
        <f t="shared" si="24"/>
        <v>1599</v>
      </c>
      <c r="B1603" s="360"/>
      <c r="C1603" s="421"/>
      <c r="D1603" s="361"/>
      <c r="E1603" s="361"/>
      <c r="F1603" s="362"/>
      <c r="G1603" s="363"/>
      <c r="H1603" s="364"/>
      <c r="I1603" s="364"/>
      <c r="J1603" s="384"/>
      <c r="K1603" s="365"/>
      <c r="L1603" s="365"/>
      <c r="M1603" s="384"/>
      <c r="N1603" s="365"/>
      <c r="O1603" s="376"/>
    </row>
    <row r="1604" spans="1:15">
      <c r="A1604" s="346">
        <f t="shared" si="24"/>
        <v>1600</v>
      </c>
      <c r="B1604" s="366"/>
      <c r="C1604" s="422"/>
      <c r="D1604" s="367"/>
      <c r="E1604" s="367"/>
      <c r="F1604" s="368"/>
      <c r="G1604" s="369"/>
      <c r="H1604" s="370"/>
      <c r="I1604" s="370"/>
      <c r="J1604" s="385"/>
      <c r="K1604" s="371"/>
      <c r="L1604" s="371"/>
      <c r="M1604" s="385"/>
      <c r="N1604" s="371"/>
      <c r="O1604" s="377"/>
    </row>
    <row r="1605" spans="1:15">
      <c r="A1605" s="347">
        <f t="shared" si="24"/>
        <v>1601</v>
      </c>
      <c r="B1605" s="348"/>
      <c r="C1605" s="419"/>
      <c r="D1605" s="349"/>
      <c r="E1605" s="349"/>
      <c r="F1605" s="350"/>
      <c r="G1605" s="351"/>
      <c r="H1605" s="352"/>
      <c r="I1605" s="352"/>
      <c r="J1605" s="382"/>
      <c r="K1605" s="353"/>
      <c r="L1605" s="353"/>
      <c r="M1605" s="382"/>
      <c r="N1605" s="353"/>
      <c r="O1605" s="374"/>
    </row>
    <row r="1606" spans="1:15">
      <c r="A1606" s="347">
        <f t="shared" si="24"/>
        <v>1602</v>
      </c>
      <c r="B1606" s="354"/>
      <c r="C1606" s="420"/>
      <c r="D1606" s="355"/>
      <c r="E1606" s="355"/>
      <c r="F1606" s="356"/>
      <c r="G1606" s="357"/>
      <c r="H1606" s="358"/>
      <c r="I1606" s="358"/>
      <c r="J1606" s="383"/>
      <c r="K1606" s="359"/>
      <c r="L1606" s="359"/>
      <c r="M1606" s="383"/>
      <c r="N1606" s="359"/>
      <c r="O1606" s="375"/>
    </row>
    <row r="1607" spans="1:15">
      <c r="A1607" s="346">
        <f t="shared" si="24"/>
        <v>1603</v>
      </c>
      <c r="B1607" s="360"/>
      <c r="C1607" s="421"/>
      <c r="D1607" s="361"/>
      <c r="E1607" s="361"/>
      <c r="F1607" s="362"/>
      <c r="G1607" s="363"/>
      <c r="H1607" s="364"/>
      <c r="I1607" s="364"/>
      <c r="J1607" s="384"/>
      <c r="K1607" s="365"/>
      <c r="L1607" s="365"/>
      <c r="M1607" s="384"/>
      <c r="N1607" s="365"/>
      <c r="O1607" s="376"/>
    </row>
    <row r="1608" spans="1:15">
      <c r="A1608" s="346">
        <f t="shared" ref="A1608:A1671" si="25">A1607+1</f>
        <v>1604</v>
      </c>
      <c r="B1608" s="366"/>
      <c r="C1608" s="422"/>
      <c r="D1608" s="367"/>
      <c r="E1608" s="367"/>
      <c r="F1608" s="368"/>
      <c r="G1608" s="369"/>
      <c r="H1608" s="370"/>
      <c r="I1608" s="370"/>
      <c r="J1608" s="385"/>
      <c r="K1608" s="371"/>
      <c r="L1608" s="371"/>
      <c r="M1608" s="385"/>
      <c r="N1608" s="371"/>
      <c r="O1608" s="377"/>
    </row>
    <row r="1609" spans="1:15">
      <c r="A1609" s="347">
        <f t="shared" si="25"/>
        <v>1605</v>
      </c>
      <c r="B1609" s="348"/>
      <c r="C1609" s="419"/>
      <c r="D1609" s="349"/>
      <c r="E1609" s="349"/>
      <c r="F1609" s="350"/>
      <c r="G1609" s="351"/>
      <c r="H1609" s="352"/>
      <c r="I1609" s="352"/>
      <c r="J1609" s="382"/>
      <c r="K1609" s="353"/>
      <c r="L1609" s="353"/>
      <c r="M1609" s="382"/>
      <c r="N1609" s="353"/>
      <c r="O1609" s="374"/>
    </row>
    <row r="1610" spans="1:15">
      <c r="A1610" s="347">
        <f t="shared" si="25"/>
        <v>1606</v>
      </c>
      <c r="B1610" s="354"/>
      <c r="C1610" s="420"/>
      <c r="D1610" s="355"/>
      <c r="E1610" s="355"/>
      <c r="F1610" s="356"/>
      <c r="G1610" s="357"/>
      <c r="H1610" s="358"/>
      <c r="I1610" s="358"/>
      <c r="J1610" s="383"/>
      <c r="K1610" s="359"/>
      <c r="L1610" s="359"/>
      <c r="M1610" s="383"/>
      <c r="N1610" s="359"/>
      <c r="O1610" s="375"/>
    </row>
    <row r="1611" spans="1:15">
      <c r="A1611" s="346">
        <f t="shared" si="25"/>
        <v>1607</v>
      </c>
      <c r="B1611" s="360"/>
      <c r="C1611" s="421"/>
      <c r="D1611" s="361"/>
      <c r="E1611" s="361"/>
      <c r="F1611" s="362"/>
      <c r="G1611" s="363"/>
      <c r="H1611" s="364"/>
      <c r="I1611" s="364"/>
      <c r="J1611" s="384"/>
      <c r="K1611" s="365"/>
      <c r="L1611" s="365"/>
      <c r="M1611" s="384"/>
      <c r="N1611" s="365"/>
      <c r="O1611" s="376"/>
    </row>
    <row r="1612" spans="1:15">
      <c r="A1612" s="346">
        <f t="shared" si="25"/>
        <v>1608</v>
      </c>
      <c r="B1612" s="366"/>
      <c r="C1612" s="422"/>
      <c r="D1612" s="367"/>
      <c r="E1612" s="367"/>
      <c r="F1612" s="368"/>
      <c r="G1612" s="369"/>
      <c r="H1612" s="370"/>
      <c r="I1612" s="370"/>
      <c r="J1612" s="385"/>
      <c r="K1612" s="371"/>
      <c r="L1612" s="371"/>
      <c r="M1612" s="385"/>
      <c r="N1612" s="371"/>
      <c r="O1612" s="377"/>
    </row>
    <row r="1613" spans="1:15">
      <c r="A1613" s="347">
        <f t="shared" si="25"/>
        <v>1609</v>
      </c>
      <c r="B1613" s="348"/>
      <c r="C1613" s="419"/>
      <c r="D1613" s="349"/>
      <c r="E1613" s="349"/>
      <c r="F1613" s="350"/>
      <c r="G1613" s="351"/>
      <c r="H1613" s="352"/>
      <c r="I1613" s="352"/>
      <c r="J1613" s="382"/>
      <c r="K1613" s="353"/>
      <c r="L1613" s="353"/>
      <c r="M1613" s="382"/>
      <c r="N1613" s="353"/>
      <c r="O1613" s="374"/>
    </row>
    <row r="1614" spans="1:15">
      <c r="A1614" s="347">
        <f t="shared" si="25"/>
        <v>1610</v>
      </c>
      <c r="B1614" s="354"/>
      <c r="C1614" s="420"/>
      <c r="D1614" s="355"/>
      <c r="E1614" s="355"/>
      <c r="F1614" s="356"/>
      <c r="G1614" s="357"/>
      <c r="H1614" s="358"/>
      <c r="I1614" s="358"/>
      <c r="J1614" s="383"/>
      <c r="K1614" s="359"/>
      <c r="L1614" s="359"/>
      <c r="M1614" s="383"/>
      <c r="N1614" s="359"/>
      <c r="O1614" s="375"/>
    </row>
    <row r="1615" spans="1:15">
      <c r="A1615" s="346">
        <f t="shared" si="25"/>
        <v>1611</v>
      </c>
      <c r="B1615" s="360"/>
      <c r="C1615" s="421"/>
      <c r="D1615" s="361"/>
      <c r="E1615" s="361"/>
      <c r="F1615" s="362"/>
      <c r="G1615" s="363"/>
      <c r="H1615" s="364"/>
      <c r="I1615" s="364"/>
      <c r="J1615" s="384"/>
      <c r="K1615" s="365"/>
      <c r="L1615" s="365"/>
      <c r="M1615" s="384"/>
      <c r="N1615" s="365"/>
      <c r="O1615" s="376"/>
    </row>
    <row r="1616" spans="1:15">
      <c r="A1616" s="346">
        <f t="shared" si="25"/>
        <v>1612</v>
      </c>
      <c r="B1616" s="366"/>
      <c r="C1616" s="422"/>
      <c r="D1616" s="367"/>
      <c r="E1616" s="367"/>
      <c r="F1616" s="368"/>
      <c r="G1616" s="369"/>
      <c r="H1616" s="370"/>
      <c r="I1616" s="370"/>
      <c r="J1616" s="385"/>
      <c r="K1616" s="371"/>
      <c r="L1616" s="371"/>
      <c r="M1616" s="385"/>
      <c r="N1616" s="371"/>
      <c r="O1616" s="377"/>
    </row>
    <row r="1617" spans="1:15">
      <c r="A1617" s="347">
        <f t="shared" si="25"/>
        <v>1613</v>
      </c>
      <c r="B1617" s="348"/>
      <c r="C1617" s="419"/>
      <c r="D1617" s="349"/>
      <c r="E1617" s="349"/>
      <c r="F1617" s="350"/>
      <c r="G1617" s="351"/>
      <c r="H1617" s="352"/>
      <c r="I1617" s="352"/>
      <c r="J1617" s="382"/>
      <c r="K1617" s="353"/>
      <c r="L1617" s="353"/>
      <c r="M1617" s="382"/>
      <c r="N1617" s="353"/>
      <c r="O1617" s="374"/>
    </row>
    <row r="1618" spans="1:15">
      <c r="A1618" s="347">
        <f t="shared" si="25"/>
        <v>1614</v>
      </c>
      <c r="B1618" s="354"/>
      <c r="C1618" s="420"/>
      <c r="D1618" s="355"/>
      <c r="E1618" s="355"/>
      <c r="F1618" s="356"/>
      <c r="G1618" s="357"/>
      <c r="H1618" s="358"/>
      <c r="I1618" s="358"/>
      <c r="J1618" s="383"/>
      <c r="K1618" s="359"/>
      <c r="L1618" s="359"/>
      <c r="M1618" s="383"/>
      <c r="N1618" s="359"/>
      <c r="O1618" s="375"/>
    </row>
    <row r="1619" spans="1:15">
      <c r="A1619" s="346">
        <f t="shared" si="25"/>
        <v>1615</v>
      </c>
      <c r="B1619" s="360"/>
      <c r="C1619" s="421"/>
      <c r="D1619" s="361"/>
      <c r="E1619" s="361"/>
      <c r="F1619" s="362"/>
      <c r="G1619" s="363"/>
      <c r="H1619" s="364"/>
      <c r="I1619" s="364"/>
      <c r="J1619" s="384"/>
      <c r="K1619" s="365"/>
      <c r="L1619" s="365"/>
      <c r="M1619" s="384"/>
      <c r="N1619" s="365"/>
      <c r="O1619" s="376"/>
    </row>
    <row r="1620" spans="1:15">
      <c r="A1620" s="346">
        <f t="shared" si="25"/>
        <v>1616</v>
      </c>
      <c r="B1620" s="366"/>
      <c r="C1620" s="422"/>
      <c r="D1620" s="367"/>
      <c r="E1620" s="367"/>
      <c r="F1620" s="368"/>
      <c r="G1620" s="369"/>
      <c r="H1620" s="370"/>
      <c r="I1620" s="370"/>
      <c r="J1620" s="385"/>
      <c r="K1620" s="371"/>
      <c r="L1620" s="371"/>
      <c r="M1620" s="385"/>
      <c r="N1620" s="371"/>
      <c r="O1620" s="377"/>
    </row>
    <row r="1621" spans="1:15">
      <c r="A1621" s="347">
        <f t="shared" si="25"/>
        <v>1617</v>
      </c>
      <c r="B1621" s="348"/>
      <c r="C1621" s="419"/>
      <c r="D1621" s="349"/>
      <c r="E1621" s="349"/>
      <c r="F1621" s="350"/>
      <c r="G1621" s="351"/>
      <c r="H1621" s="352"/>
      <c r="I1621" s="352"/>
      <c r="J1621" s="382"/>
      <c r="K1621" s="353"/>
      <c r="L1621" s="353"/>
      <c r="M1621" s="382"/>
      <c r="N1621" s="353"/>
      <c r="O1621" s="374"/>
    </row>
    <row r="1622" spans="1:15">
      <c r="A1622" s="347">
        <f t="shared" si="25"/>
        <v>1618</v>
      </c>
      <c r="B1622" s="354"/>
      <c r="C1622" s="420"/>
      <c r="D1622" s="355"/>
      <c r="E1622" s="355"/>
      <c r="F1622" s="356"/>
      <c r="G1622" s="357"/>
      <c r="H1622" s="358"/>
      <c r="I1622" s="358"/>
      <c r="J1622" s="383"/>
      <c r="K1622" s="359"/>
      <c r="L1622" s="359"/>
      <c r="M1622" s="383"/>
      <c r="N1622" s="359"/>
      <c r="O1622" s="375"/>
    </row>
    <row r="1623" spans="1:15">
      <c r="A1623" s="346">
        <f t="shared" si="25"/>
        <v>1619</v>
      </c>
      <c r="B1623" s="360"/>
      <c r="C1623" s="421"/>
      <c r="D1623" s="361"/>
      <c r="E1623" s="361"/>
      <c r="F1623" s="362"/>
      <c r="G1623" s="363"/>
      <c r="H1623" s="364"/>
      <c r="I1623" s="364"/>
      <c r="J1623" s="384"/>
      <c r="K1623" s="365"/>
      <c r="L1623" s="365"/>
      <c r="M1623" s="384"/>
      <c r="N1623" s="365"/>
      <c r="O1623" s="376"/>
    </row>
    <row r="1624" spans="1:15">
      <c r="A1624" s="346">
        <f t="shared" si="25"/>
        <v>1620</v>
      </c>
      <c r="B1624" s="366"/>
      <c r="C1624" s="422"/>
      <c r="D1624" s="367"/>
      <c r="E1624" s="367"/>
      <c r="F1624" s="368"/>
      <c r="G1624" s="369"/>
      <c r="H1624" s="370"/>
      <c r="I1624" s="370"/>
      <c r="J1624" s="385"/>
      <c r="K1624" s="371"/>
      <c r="L1624" s="371"/>
      <c r="M1624" s="385"/>
      <c r="N1624" s="371"/>
      <c r="O1624" s="377"/>
    </row>
    <row r="1625" spans="1:15">
      <c r="A1625" s="347">
        <f t="shared" si="25"/>
        <v>1621</v>
      </c>
      <c r="B1625" s="348"/>
      <c r="C1625" s="419"/>
      <c r="D1625" s="349"/>
      <c r="E1625" s="349"/>
      <c r="F1625" s="350"/>
      <c r="G1625" s="351"/>
      <c r="H1625" s="352"/>
      <c r="I1625" s="352"/>
      <c r="J1625" s="382"/>
      <c r="K1625" s="353"/>
      <c r="L1625" s="353"/>
      <c r="M1625" s="382"/>
      <c r="N1625" s="353"/>
      <c r="O1625" s="374"/>
    </row>
    <row r="1626" spans="1:15">
      <c r="A1626" s="347">
        <f t="shared" si="25"/>
        <v>1622</v>
      </c>
      <c r="B1626" s="354"/>
      <c r="C1626" s="420"/>
      <c r="D1626" s="355"/>
      <c r="E1626" s="355"/>
      <c r="F1626" s="356"/>
      <c r="G1626" s="357"/>
      <c r="H1626" s="358"/>
      <c r="I1626" s="358"/>
      <c r="J1626" s="383"/>
      <c r="K1626" s="359"/>
      <c r="L1626" s="359"/>
      <c r="M1626" s="383"/>
      <c r="N1626" s="359"/>
      <c r="O1626" s="375"/>
    </row>
    <row r="1627" spans="1:15">
      <c r="A1627" s="346">
        <f t="shared" si="25"/>
        <v>1623</v>
      </c>
      <c r="B1627" s="360"/>
      <c r="C1627" s="421"/>
      <c r="D1627" s="361"/>
      <c r="E1627" s="361"/>
      <c r="F1627" s="362"/>
      <c r="G1627" s="363"/>
      <c r="H1627" s="364"/>
      <c r="I1627" s="364"/>
      <c r="J1627" s="384"/>
      <c r="K1627" s="365"/>
      <c r="L1627" s="365"/>
      <c r="M1627" s="384"/>
      <c r="N1627" s="365"/>
      <c r="O1627" s="376"/>
    </row>
    <row r="1628" spans="1:15">
      <c r="A1628" s="346">
        <f t="shared" si="25"/>
        <v>1624</v>
      </c>
      <c r="B1628" s="366"/>
      <c r="C1628" s="422"/>
      <c r="D1628" s="367"/>
      <c r="E1628" s="367"/>
      <c r="F1628" s="368"/>
      <c r="G1628" s="369"/>
      <c r="H1628" s="370"/>
      <c r="I1628" s="370"/>
      <c r="J1628" s="385"/>
      <c r="K1628" s="371"/>
      <c r="L1628" s="371"/>
      <c r="M1628" s="385"/>
      <c r="N1628" s="371"/>
      <c r="O1628" s="377"/>
    </row>
    <row r="1629" spans="1:15">
      <c r="A1629" s="347">
        <f t="shared" si="25"/>
        <v>1625</v>
      </c>
      <c r="B1629" s="348"/>
      <c r="C1629" s="419"/>
      <c r="D1629" s="349"/>
      <c r="E1629" s="349"/>
      <c r="F1629" s="350"/>
      <c r="G1629" s="351"/>
      <c r="H1629" s="352"/>
      <c r="I1629" s="352"/>
      <c r="J1629" s="382"/>
      <c r="K1629" s="353"/>
      <c r="L1629" s="353"/>
      <c r="M1629" s="382"/>
      <c r="N1629" s="353"/>
      <c r="O1629" s="374"/>
    </row>
    <row r="1630" spans="1:15">
      <c r="A1630" s="347">
        <f t="shared" si="25"/>
        <v>1626</v>
      </c>
      <c r="B1630" s="354"/>
      <c r="C1630" s="420"/>
      <c r="D1630" s="355"/>
      <c r="E1630" s="355"/>
      <c r="F1630" s="356"/>
      <c r="G1630" s="357"/>
      <c r="H1630" s="358"/>
      <c r="I1630" s="358"/>
      <c r="J1630" s="383"/>
      <c r="K1630" s="359"/>
      <c r="L1630" s="359"/>
      <c r="M1630" s="383"/>
      <c r="N1630" s="359"/>
      <c r="O1630" s="375"/>
    </row>
    <row r="1631" spans="1:15">
      <c r="A1631" s="346">
        <f t="shared" si="25"/>
        <v>1627</v>
      </c>
      <c r="B1631" s="360"/>
      <c r="C1631" s="421"/>
      <c r="D1631" s="361"/>
      <c r="E1631" s="361"/>
      <c r="F1631" s="362"/>
      <c r="G1631" s="363"/>
      <c r="H1631" s="364"/>
      <c r="I1631" s="364"/>
      <c r="J1631" s="384"/>
      <c r="K1631" s="365"/>
      <c r="L1631" s="365"/>
      <c r="M1631" s="384"/>
      <c r="N1631" s="365"/>
      <c r="O1631" s="376"/>
    </row>
    <row r="1632" spans="1:15">
      <c r="A1632" s="346">
        <f t="shared" si="25"/>
        <v>1628</v>
      </c>
      <c r="B1632" s="366"/>
      <c r="C1632" s="422"/>
      <c r="D1632" s="367"/>
      <c r="E1632" s="367"/>
      <c r="F1632" s="368"/>
      <c r="G1632" s="369"/>
      <c r="H1632" s="370"/>
      <c r="I1632" s="370"/>
      <c r="J1632" s="385"/>
      <c r="K1632" s="371"/>
      <c r="L1632" s="371"/>
      <c r="M1632" s="385"/>
      <c r="N1632" s="371"/>
      <c r="O1632" s="377"/>
    </row>
    <row r="1633" spans="1:15">
      <c r="A1633" s="347">
        <f t="shared" si="25"/>
        <v>1629</v>
      </c>
      <c r="B1633" s="348"/>
      <c r="C1633" s="419"/>
      <c r="D1633" s="349"/>
      <c r="E1633" s="349"/>
      <c r="F1633" s="350"/>
      <c r="G1633" s="351"/>
      <c r="H1633" s="352"/>
      <c r="I1633" s="352"/>
      <c r="J1633" s="382"/>
      <c r="K1633" s="353"/>
      <c r="L1633" s="353"/>
      <c r="M1633" s="382"/>
      <c r="N1633" s="353"/>
      <c r="O1633" s="374"/>
    </row>
    <row r="1634" spans="1:15">
      <c r="A1634" s="347">
        <f t="shared" si="25"/>
        <v>1630</v>
      </c>
      <c r="B1634" s="354"/>
      <c r="C1634" s="420"/>
      <c r="D1634" s="355"/>
      <c r="E1634" s="355"/>
      <c r="F1634" s="356"/>
      <c r="G1634" s="357"/>
      <c r="H1634" s="358"/>
      <c r="I1634" s="358"/>
      <c r="J1634" s="383"/>
      <c r="K1634" s="359"/>
      <c r="L1634" s="359"/>
      <c r="M1634" s="383"/>
      <c r="N1634" s="359"/>
      <c r="O1634" s="375"/>
    </row>
    <row r="1635" spans="1:15">
      <c r="A1635" s="346">
        <f t="shared" si="25"/>
        <v>1631</v>
      </c>
      <c r="B1635" s="360"/>
      <c r="C1635" s="421"/>
      <c r="D1635" s="361"/>
      <c r="E1635" s="361"/>
      <c r="F1635" s="362"/>
      <c r="G1635" s="363"/>
      <c r="H1635" s="364"/>
      <c r="I1635" s="364"/>
      <c r="J1635" s="384"/>
      <c r="K1635" s="365"/>
      <c r="L1635" s="365"/>
      <c r="M1635" s="384"/>
      <c r="N1635" s="365"/>
      <c r="O1635" s="376"/>
    </row>
    <row r="1636" spans="1:15">
      <c r="A1636" s="346">
        <f t="shared" si="25"/>
        <v>1632</v>
      </c>
      <c r="B1636" s="366"/>
      <c r="C1636" s="422"/>
      <c r="D1636" s="367"/>
      <c r="E1636" s="367"/>
      <c r="F1636" s="368"/>
      <c r="G1636" s="369"/>
      <c r="H1636" s="370"/>
      <c r="I1636" s="370"/>
      <c r="J1636" s="385"/>
      <c r="K1636" s="371"/>
      <c r="L1636" s="371"/>
      <c r="M1636" s="385"/>
      <c r="N1636" s="371"/>
      <c r="O1636" s="377"/>
    </row>
    <row r="1637" spans="1:15">
      <c r="A1637" s="347">
        <f t="shared" si="25"/>
        <v>1633</v>
      </c>
      <c r="B1637" s="348"/>
      <c r="C1637" s="419"/>
      <c r="D1637" s="349"/>
      <c r="E1637" s="349"/>
      <c r="F1637" s="350"/>
      <c r="G1637" s="351"/>
      <c r="H1637" s="352"/>
      <c r="I1637" s="352"/>
      <c r="J1637" s="382"/>
      <c r="K1637" s="353"/>
      <c r="L1637" s="353"/>
      <c r="M1637" s="382"/>
      <c r="N1637" s="353"/>
      <c r="O1637" s="374"/>
    </row>
    <row r="1638" spans="1:15">
      <c r="A1638" s="347">
        <f t="shared" si="25"/>
        <v>1634</v>
      </c>
      <c r="B1638" s="354"/>
      <c r="C1638" s="420"/>
      <c r="D1638" s="355"/>
      <c r="E1638" s="355"/>
      <c r="F1638" s="356"/>
      <c r="G1638" s="357"/>
      <c r="H1638" s="358"/>
      <c r="I1638" s="358"/>
      <c r="J1638" s="383"/>
      <c r="K1638" s="359"/>
      <c r="L1638" s="359"/>
      <c r="M1638" s="383"/>
      <c r="N1638" s="359"/>
      <c r="O1638" s="375"/>
    </row>
    <row r="1639" spans="1:15">
      <c r="A1639" s="346">
        <f t="shared" si="25"/>
        <v>1635</v>
      </c>
      <c r="B1639" s="360"/>
      <c r="C1639" s="421"/>
      <c r="D1639" s="361"/>
      <c r="E1639" s="361"/>
      <c r="F1639" s="362"/>
      <c r="G1639" s="363"/>
      <c r="H1639" s="364"/>
      <c r="I1639" s="364"/>
      <c r="J1639" s="384"/>
      <c r="K1639" s="365"/>
      <c r="L1639" s="365"/>
      <c r="M1639" s="384"/>
      <c r="N1639" s="365"/>
      <c r="O1639" s="376"/>
    </row>
    <row r="1640" spans="1:15">
      <c r="A1640" s="346">
        <f t="shared" si="25"/>
        <v>1636</v>
      </c>
      <c r="B1640" s="366"/>
      <c r="C1640" s="422"/>
      <c r="D1640" s="367"/>
      <c r="E1640" s="367"/>
      <c r="F1640" s="368"/>
      <c r="G1640" s="369"/>
      <c r="H1640" s="370"/>
      <c r="I1640" s="370"/>
      <c r="J1640" s="385"/>
      <c r="K1640" s="371"/>
      <c r="L1640" s="371"/>
      <c r="M1640" s="385"/>
      <c r="N1640" s="371"/>
      <c r="O1640" s="377"/>
    </row>
    <row r="1641" spans="1:15">
      <c r="A1641" s="347">
        <f t="shared" si="25"/>
        <v>1637</v>
      </c>
      <c r="B1641" s="348"/>
      <c r="C1641" s="419"/>
      <c r="D1641" s="349"/>
      <c r="E1641" s="349"/>
      <c r="F1641" s="350"/>
      <c r="G1641" s="351"/>
      <c r="H1641" s="352"/>
      <c r="I1641" s="352"/>
      <c r="J1641" s="382"/>
      <c r="K1641" s="353"/>
      <c r="L1641" s="353"/>
      <c r="M1641" s="382"/>
      <c r="N1641" s="353"/>
      <c r="O1641" s="374"/>
    </row>
    <row r="1642" spans="1:15">
      <c r="A1642" s="347">
        <f t="shared" si="25"/>
        <v>1638</v>
      </c>
      <c r="B1642" s="354"/>
      <c r="C1642" s="420"/>
      <c r="D1642" s="355"/>
      <c r="E1642" s="355"/>
      <c r="F1642" s="356"/>
      <c r="G1642" s="357"/>
      <c r="H1642" s="358"/>
      <c r="I1642" s="358"/>
      <c r="J1642" s="383"/>
      <c r="K1642" s="359"/>
      <c r="L1642" s="359"/>
      <c r="M1642" s="383"/>
      <c r="N1642" s="359"/>
      <c r="O1642" s="375"/>
    </row>
    <row r="1643" spans="1:15">
      <c r="A1643" s="346">
        <f t="shared" si="25"/>
        <v>1639</v>
      </c>
      <c r="B1643" s="360"/>
      <c r="C1643" s="421"/>
      <c r="D1643" s="361"/>
      <c r="E1643" s="361"/>
      <c r="F1643" s="362"/>
      <c r="G1643" s="363"/>
      <c r="H1643" s="364"/>
      <c r="I1643" s="364"/>
      <c r="J1643" s="384"/>
      <c r="K1643" s="365"/>
      <c r="L1643" s="365"/>
      <c r="M1643" s="384"/>
      <c r="N1643" s="365"/>
      <c r="O1643" s="376"/>
    </row>
    <row r="1644" spans="1:15">
      <c r="A1644" s="346">
        <f t="shared" si="25"/>
        <v>1640</v>
      </c>
      <c r="B1644" s="366"/>
      <c r="C1644" s="422"/>
      <c r="D1644" s="367"/>
      <c r="E1644" s="367"/>
      <c r="F1644" s="368"/>
      <c r="G1644" s="369"/>
      <c r="H1644" s="370"/>
      <c r="I1644" s="370"/>
      <c r="J1644" s="385"/>
      <c r="K1644" s="371"/>
      <c r="L1644" s="371"/>
      <c r="M1644" s="385"/>
      <c r="N1644" s="371"/>
      <c r="O1644" s="377"/>
    </row>
    <row r="1645" spans="1:15">
      <c r="A1645" s="347">
        <f t="shared" si="25"/>
        <v>1641</v>
      </c>
      <c r="B1645" s="348"/>
      <c r="C1645" s="419"/>
      <c r="D1645" s="349"/>
      <c r="E1645" s="349"/>
      <c r="F1645" s="350"/>
      <c r="G1645" s="351"/>
      <c r="H1645" s="352"/>
      <c r="I1645" s="352"/>
      <c r="J1645" s="382"/>
      <c r="K1645" s="353"/>
      <c r="L1645" s="353"/>
      <c r="M1645" s="382"/>
      <c r="N1645" s="353"/>
      <c r="O1645" s="374"/>
    </row>
    <row r="1646" spans="1:15">
      <c r="A1646" s="347">
        <f t="shared" si="25"/>
        <v>1642</v>
      </c>
      <c r="B1646" s="354"/>
      <c r="C1646" s="420"/>
      <c r="D1646" s="355"/>
      <c r="E1646" s="355"/>
      <c r="F1646" s="356"/>
      <c r="G1646" s="357"/>
      <c r="H1646" s="358"/>
      <c r="I1646" s="358"/>
      <c r="J1646" s="383"/>
      <c r="K1646" s="359"/>
      <c r="L1646" s="359"/>
      <c r="M1646" s="383"/>
      <c r="N1646" s="359"/>
      <c r="O1646" s="375"/>
    </row>
    <row r="1647" spans="1:15">
      <c r="A1647" s="346">
        <f t="shared" si="25"/>
        <v>1643</v>
      </c>
      <c r="B1647" s="360"/>
      <c r="C1647" s="421"/>
      <c r="D1647" s="361"/>
      <c r="E1647" s="361"/>
      <c r="F1647" s="362"/>
      <c r="G1647" s="363"/>
      <c r="H1647" s="364"/>
      <c r="I1647" s="364"/>
      <c r="J1647" s="384"/>
      <c r="K1647" s="365"/>
      <c r="L1647" s="365"/>
      <c r="M1647" s="384"/>
      <c r="N1647" s="365"/>
      <c r="O1647" s="376"/>
    </row>
    <row r="1648" spans="1:15">
      <c r="A1648" s="346">
        <f t="shared" si="25"/>
        <v>1644</v>
      </c>
      <c r="B1648" s="366"/>
      <c r="C1648" s="422"/>
      <c r="D1648" s="367"/>
      <c r="E1648" s="367"/>
      <c r="F1648" s="368"/>
      <c r="G1648" s="369"/>
      <c r="H1648" s="370"/>
      <c r="I1648" s="370"/>
      <c r="J1648" s="385"/>
      <c r="K1648" s="371"/>
      <c r="L1648" s="371"/>
      <c r="M1648" s="385"/>
      <c r="N1648" s="371"/>
      <c r="O1648" s="377"/>
    </row>
    <row r="1649" spans="1:15">
      <c r="A1649" s="347">
        <f t="shared" si="25"/>
        <v>1645</v>
      </c>
      <c r="B1649" s="348"/>
      <c r="C1649" s="419"/>
      <c r="D1649" s="349"/>
      <c r="E1649" s="349"/>
      <c r="F1649" s="350"/>
      <c r="G1649" s="351"/>
      <c r="H1649" s="352"/>
      <c r="I1649" s="352"/>
      <c r="J1649" s="382"/>
      <c r="K1649" s="353"/>
      <c r="L1649" s="353"/>
      <c r="M1649" s="382"/>
      <c r="N1649" s="353"/>
      <c r="O1649" s="374"/>
    </row>
    <row r="1650" spans="1:15">
      <c r="A1650" s="347">
        <f t="shared" si="25"/>
        <v>1646</v>
      </c>
      <c r="B1650" s="354"/>
      <c r="C1650" s="420"/>
      <c r="D1650" s="355"/>
      <c r="E1650" s="355"/>
      <c r="F1650" s="356"/>
      <c r="G1650" s="357"/>
      <c r="H1650" s="358"/>
      <c r="I1650" s="358"/>
      <c r="J1650" s="383"/>
      <c r="K1650" s="359"/>
      <c r="L1650" s="359"/>
      <c r="M1650" s="383"/>
      <c r="N1650" s="359"/>
      <c r="O1650" s="375"/>
    </row>
    <row r="1651" spans="1:15">
      <c r="A1651" s="346">
        <f t="shared" si="25"/>
        <v>1647</v>
      </c>
      <c r="B1651" s="360"/>
      <c r="C1651" s="421"/>
      <c r="D1651" s="361"/>
      <c r="E1651" s="361"/>
      <c r="F1651" s="362"/>
      <c r="G1651" s="363"/>
      <c r="H1651" s="364"/>
      <c r="I1651" s="364"/>
      <c r="J1651" s="384"/>
      <c r="K1651" s="365"/>
      <c r="L1651" s="365"/>
      <c r="M1651" s="384"/>
      <c r="N1651" s="365"/>
      <c r="O1651" s="376"/>
    </row>
    <row r="1652" spans="1:15">
      <c r="A1652" s="346">
        <f t="shared" si="25"/>
        <v>1648</v>
      </c>
      <c r="B1652" s="366"/>
      <c r="C1652" s="422"/>
      <c r="D1652" s="367"/>
      <c r="E1652" s="367"/>
      <c r="F1652" s="368"/>
      <c r="G1652" s="369"/>
      <c r="H1652" s="370"/>
      <c r="I1652" s="370"/>
      <c r="J1652" s="385"/>
      <c r="K1652" s="371"/>
      <c r="L1652" s="371"/>
      <c r="M1652" s="385"/>
      <c r="N1652" s="371"/>
      <c r="O1652" s="377"/>
    </row>
    <row r="1653" spans="1:15">
      <c r="A1653" s="347">
        <f t="shared" si="25"/>
        <v>1649</v>
      </c>
      <c r="B1653" s="348"/>
      <c r="C1653" s="419"/>
      <c r="D1653" s="349"/>
      <c r="E1653" s="349"/>
      <c r="F1653" s="350"/>
      <c r="G1653" s="351"/>
      <c r="H1653" s="352"/>
      <c r="I1653" s="352"/>
      <c r="J1653" s="382"/>
      <c r="K1653" s="353"/>
      <c r="L1653" s="353"/>
      <c r="M1653" s="382"/>
      <c r="N1653" s="353"/>
      <c r="O1653" s="374"/>
    </row>
    <row r="1654" spans="1:15">
      <c r="A1654" s="347">
        <f t="shared" si="25"/>
        <v>1650</v>
      </c>
      <c r="B1654" s="354"/>
      <c r="C1654" s="420"/>
      <c r="D1654" s="355"/>
      <c r="E1654" s="355"/>
      <c r="F1654" s="356"/>
      <c r="G1654" s="357"/>
      <c r="H1654" s="358"/>
      <c r="I1654" s="358"/>
      <c r="J1654" s="383"/>
      <c r="K1654" s="359"/>
      <c r="L1654" s="359"/>
      <c r="M1654" s="383"/>
      <c r="N1654" s="359"/>
      <c r="O1654" s="375"/>
    </row>
    <row r="1655" spans="1:15">
      <c r="A1655" s="346">
        <f t="shared" si="25"/>
        <v>1651</v>
      </c>
      <c r="B1655" s="360"/>
      <c r="C1655" s="421"/>
      <c r="D1655" s="361"/>
      <c r="E1655" s="361"/>
      <c r="F1655" s="362"/>
      <c r="G1655" s="363"/>
      <c r="H1655" s="364"/>
      <c r="I1655" s="364"/>
      <c r="J1655" s="384"/>
      <c r="K1655" s="365"/>
      <c r="L1655" s="365"/>
      <c r="M1655" s="384"/>
      <c r="N1655" s="365"/>
      <c r="O1655" s="376"/>
    </row>
    <row r="1656" spans="1:15">
      <c r="A1656" s="346">
        <f t="shared" si="25"/>
        <v>1652</v>
      </c>
      <c r="B1656" s="366"/>
      <c r="C1656" s="422"/>
      <c r="D1656" s="367"/>
      <c r="E1656" s="367"/>
      <c r="F1656" s="368"/>
      <c r="G1656" s="369"/>
      <c r="H1656" s="370"/>
      <c r="I1656" s="370"/>
      <c r="J1656" s="385"/>
      <c r="K1656" s="371"/>
      <c r="L1656" s="371"/>
      <c r="M1656" s="385"/>
      <c r="N1656" s="371"/>
      <c r="O1656" s="377"/>
    </row>
    <row r="1657" spans="1:15">
      <c r="A1657" s="347">
        <f t="shared" si="25"/>
        <v>1653</v>
      </c>
      <c r="B1657" s="348"/>
      <c r="C1657" s="419"/>
      <c r="D1657" s="349"/>
      <c r="E1657" s="349"/>
      <c r="F1657" s="350"/>
      <c r="G1657" s="351"/>
      <c r="H1657" s="352"/>
      <c r="I1657" s="352"/>
      <c r="J1657" s="382"/>
      <c r="K1657" s="353"/>
      <c r="L1657" s="353"/>
      <c r="M1657" s="382"/>
      <c r="N1657" s="353"/>
      <c r="O1657" s="374"/>
    </row>
    <row r="1658" spans="1:15">
      <c r="A1658" s="347">
        <f t="shared" si="25"/>
        <v>1654</v>
      </c>
      <c r="B1658" s="354"/>
      <c r="C1658" s="420"/>
      <c r="D1658" s="355"/>
      <c r="E1658" s="355"/>
      <c r="F1658" s="356"/>
      <c r="G1658" s="357"/>
      <c r="H1658" s="358"/>
      <c r="I1658" s="358"/>
      <c r="J1658" s="383"/>
      <c r="K1658" s="359"/>
      <c r="L1658" s="359"/>
      <c r="M1658" s="383"/>
      <c r="N1658" s="359"/>
      <c r="O1658" s="375"/>
    </row>
    <row r="1659" spans="1:15">
      <c r="A1659" s="346">
        <f t="shared" si="25"/>
        <v>1655</v>
      </c>
      <c r="B1659" s="360"/>
      <c r="C1659" s="421"/>
      <c r="D1659" s="361"/>
      <c r="E1659" s="361"/>
      <c r="F1659" s="362"/>
      <c r="G1659" s="363"/>
      <c r="H1659" s="364"/>
      <c r="I1659" s="364"/>
      <c r="J1659" s="384"/>
      <c r="K1659" s="365"/>
      <c r="L1659" s="365"/>
      <c r="M1659" s="384"/>
      <c r="N1659" s="365"/>
      <c r="O1659" s="376"/>
    </row>
    <row r="1660" spans="1:15">
      <c r="A1660" s="346">
        <f t="shared" si="25"/>
        <v>1656</v>
      </c>
      <c r="B1660" s="366"/>
      <c r="C1660" s="422"/>
      <c r="D1660" s="367"/>
      <c r="E1660" s="367"/>
      <c r="F1660" s="368"/>
      <c r="G1660" s="369"/>
      <c r="H1660" s="370"/>
      <c r="I1660" s="370"/>
      <c r="J1660" s="385"/>
      <c r="K1660" s="371"/>
      <c r="L1660" s="371"/>
      <c r="M1660" s="385"/>
      <c r="N1660" s="371"/>
      <c r="O1660" s="377"/>
    </row>
    <row r="1661" spans="1:15">
      <c r="A1661" s="347">
        <f t="shared" si="25"/>
        <v>1657</v>
      </c>
      <c r="B1661" s="348"/>
      <c r="C1661" s="419"/>
      <c r="D1661" s="349"/>
      <c r="E1661" s="349"/>
      <c r="F1661" s="350"/>
      <c r="G1661" s="351"/>
      <c r="H1661" s="352"/>
      <c r="I1661" s="352"/>
      <c r="J1661" s="382"/>
      <c r="K1661" s="353"/>
      <c r="L1661" s="353"/>
      <c r="M1661" s="382"/>
      <c r="N1661" s="353"/>
      <c r="O1661" s="374"/>
    </row>
    <row r="1662" spans="1:15">
      <c r="A1662" s="347">
        <f t="shared" si="25"/>
        <v>1658</v>
      </c>
      <c r="B1662" s="354"/>
      <c r="C1662" s="420"/>
      <c r="D1662" s="355"/>
      <c r="E1662" s="355"/>
      <c r="F1662" s="356"/>
      <c r="G1662" s="357"/>
      <c r="H1662" s="358"/>
      <c r="I1662" s="358"/>
      <c r="J1662" s="383"/>
      <c r="K1662" s="359"/>
      <c r="L1662" s="359"/>
      <c r="M1662" s="383"/>
      <c r="N1662" s="359"/>
      <c r="O1662" s="375"/>
    </row>
    <row r="1663" spans="1:15">
      <c r="A1663" s="346">
        <f t="shared" si="25"/>
        <v>1659</v>
      </c>
      <c r="B1663" s="360"/>
      <c r="C1663" s="421"/>
      <c r="D1663" s="361"/>
      <c r="E1663" s="361"/>
      <c r="F1663" s="362"/>
      <c r="G1663" s="363"/>
      <c r="H1663" s="364"/>
      <c r="I1663" s="364"/>
      <c r="J1663" s="384"/>
      <c r="K1663" s="365"/>
      <c r="L1663" s="365"/>
      <c r="M1663" s="384"/>
      <c r="N1663" s="365"/>
      <c r="O1663" s="376"/>
    </row>
    <row r="1664" spans="1:15">
      <c r="A1664" s="346">
        <f t="shared" si="25"/>
        <v>1660</v>
      </c>
      <c r="B1664" s="366"/>
      <c r="C1664" s="422"/>
      <c r="D1664" s="367"/>
      <c r="E1664" s="367"/>
      <c r="F1664" s="368"/>
      <c r="G1664" s="369"/>
      <c r="H1664" s="370"/>
      <c r="I1664" s="370"/>
      <c r="J1664" s="385"/>
      <c r="K1664" s="371"/>
      <c r="L1664" s="371"/>
      <c r="M1664" s="385"/>
      <c r="N1664" s="371"/>
      <c r="O1664" s="377"/>
    </row>
    <row r="1665" spans="1:15">
      <c r="A1665" s="347">
        <f t="shared" si="25"/>
        <v>1661</v>
      </c>
      <c r="B1665" s="348"/>
      <c r="C1665" s="419"/>
      <c r="D1665" s="349"/>
      <c r="E1665" s="349"/>
      <c r="F1665" s="350"/>
      <c r="G1665" s="351"/>
      <c r="H1665" s="352"/>
      <c r="I1665" s="352"/>
      <c r="J1665" s="382"/>
      <c r="K1665" s="353"/>
      <c r="L1665" s="353"/>
      <c r="M1665" s="382"/>
      <c r="N1665" s="353"/>
      <c r="O1665" s="374"/>
    </row>
    <row r="1666" spans="1:15">
      <c r="A1666" s="347">
        <f t="shared" si="25"/>
        <v>1662</v>
      </c>
      <c r="B1666" s="354"/>
      <c r="C1666" s="420"/>
      <c r="D1666" s="355"/>
      <c r="E1666" s="355"/>
      <c r="F1666" s="356"/>
      <c r="G1666" s="357"/>
      <c r="H1666" s="358"/>
      <c r="I1666" s="358"/>
      <c r="J1666" s="383"/>
      <c r="K1666" s="359"/>
      <c r="L1666" s="359"/>
      <c r="M1666" s="383"/>
      <c r="N1666" s="359"/>
      <c r="O1666" s="375"/>
    </row>
    <row r="1667" spans="1:15">
      <c r="A1667" s="346">
        <f t="shared" si="25"/>
        <v>1663</v>
      </c>
      <c r="B1667" s="360"/>
      <c r="C1667" s="421"/>
      <c r="D1667" s="361"/>
      <c r="E1667" s="361"/>
      <c r="F1667" s="362"/>
      <c r="G1667" s="363"/>
      <c r="H1667" s="364"/>
      <c r="I1667" s="364"/>
      <c r="J1667" s="384"/>
      <c r="K1667" s="365"/>
      <c r="L1667" s="365"/>
      <c r="M1667" s="384"/>
      <c r="N1667" s="365"/>
      <c r="O1667" s="376"/>
    </row>
    <row r="1668" spans="1:15">
      <c r="A1668" s="346">
        <f t="shared" si="25"/>
        <v>1664</v>
      </c>
      <c r="B1668" s="366"/>
      <c r="C1668" s="422"/>
      <c r="D1668" s="367"/>
      <c r="E1668" s="367"/>
      <c r="F1668" s="368"/>
      <c r="G1668" s="369"/>
      <c r="H1668" s="370"/>
      <c r="I1668" s="370"/>
      <c r="J1668" s="385"/>
      <c r="K1668" s="371"/>
      <c r="L1668" s="371"/>
      <c r="M1668" s="385"/>
      <c r="N1668" s="371"/>
      <c r="O1668" s="377"/>
    </row>
    <row r="1669" spans="1:15">
      <c r="A1669" s="347">
        <f t="shared" si="25"/>
        <v>1665</v>
      </c>
      <c r="B1669" s="348"/>
      <c r="C1669" s="419"/>
      <c r="D1669" s="349"/>
      <c r="E1669" s="349"/>
      <c r="F1669" s="350"/>
      <c r="G1669" s="351"/>
      <c r="H1669" s="352"/>
      <c r="I1669" s="352"/>
      <c r="J1669" s="382"/>
      <c r="K1669" s="353"/>
      <c r="L1669" s="353"/>
      <c r="M1669" s="382"/>
      <c r="N1669" s="353"/>
      <c r="O1669" s="374"/>
    </row>
    <row r="1670" spans="1:15">
      <c r="A1670" s="347">
        <f t="shared" si="25"/>
        <v>1666</v>
      </c>
      <c r="B1670" s="354"/>
      <c r="C1670" s="420"/>
      <c r="D1670" s="355"/>
      <c r="E1670" s="355"/>
      <c r="F1670" s="356"/>
      <c r="G1670" s="357"/>
      <c r="H1670" s="358"/>
      <c r="I1670" s="358"/>
      <c r="J1670" s="383"/>
      <c r="K1670" s="359"/>
      <c r="L1670" s="359"/>
      <c r="M1670" s="383"/>
      <c r="N1670" s="359"/>
      <c r="O1670" s="375"/>
    </row>
    <row r="1671" spans="1:15">
      <c r="A1671" s="346">
        <f t="shared" si="25"/>
        <v>1667</v>
      </c>
      <c r="B1671" s="360"/>
      <c r="C1671" s="421"/>
      <c r="D1671" s="361"/>
      <c r="E1671" s="361"/>
      <c r="F1671" s="362"/>
      <c r="G1671" s="363"/>
      <c r="H1671" s="364"/>
      <c r="I1671" s="364"/>
      <c r="J1671" s="384"/>
      <c r="K1671" s="365"/>
      <c r="L1671" s="365"/>
      <c r="M1671" s="384"/>
      <c r="N1671" s="365"/>
      <c r="O1671" s="376"/>
    </row>
    <row r="1672" spans="1:15">
      <c r="A1672" s="346">
        <f t="shared" ref="A1672:A1735" si="26">A1671+1</f>
        <v>1668</v>
      </c>
      <c r="B1672" s="366"/>
      <c r="C1672" s="422"/>
      <c r="D1672" s="367"/>
      <c r="E1672" s="367"/>
      <c r="F1672" s="368"/>
      <c r="G1672" s="369"/>
      <c r="H1672" s="370"/>
      <c r="I1672" s="370"/>
      <c r="J1672" s="385"/>
      <c r="K1672" s="371"/>
      <c r="L1672" s="371"/>
      <c r="M1672" s="385"/>
      <c r="N1672" s="371"/>
      <c r="O1672" s="377"/>
    </row>
    <row r="1673" spans="1:15">
      <c r="A1673" s="347">
        <f t="shared" si="26"/>
        <v>1669</v>
      </c>
      <c r="B1673" s="348"/>
      <c r="C1673" s="419"/>
      <c r="D1673" s="349"/>
      <c r="E1673" s="349"/>
      <c r="F1673" s="350"/>
      <c r="G1673" s="351"/>
      <c r="H1673" s="352"/>
      <c r="I1673" s="352"/>
      <c r="J1673" s="382"/>
      <c r="K1673" s="353"/>
      <c r="L1673" s="353"/>
      <c r="M1673" s="382"/>
      <c r="N1673" s="353"/>
      <c r="O1673" s="374"/>
    </row>
    <row r="1674" spans="1:15">
      <c r="A1674" s="347">
        <f t="shared" si="26"/>
        <v>1670</v>
      </c>
      <c r="B1674" s="354"/>
      <c r="C1674" s="420"/>
      <c r="D1674" s="355"/>
      <c r="E1674" s="355"/>
      <c r="F1674" s="356"/>
      <c r="G1674" s="357"/>
      <c r="H1674" s="358"/>
      <c r="I1674" s="358"/>
      <c r="J1674" s="383"/>
      <c r="K1674" s="359"/>
      <c r="L1674" s="359"/>
      <c r="M1674" s="383"/>
      <c r="N1674" s="359"/>
      <c r="O1674" s="375"/>
    </row>
    <row r="1675" spans="1:15">
      <c r="A1675" s="346">
        <f t="shared" si="26"/>
        <v>1671</v>
      </c>
      <c r="B1675" s="360"/>
      <c r="C1675" s="421"/>
      <c r="D1675" s="361"/>
      <c r="E1675" s="361"/>
      <c r="F1675" s="362"/>
      <c r="G1675" s="363"/>
      <c r="H1675" s="364"/>
      <c r="I1675" s="364"/>
      <c r="J1675" s="384"/>
      <c r="K1675" s="365"/>
      <c r="L1675" s="365"/>
      <c r="M1675" s="384"/>
      <c r="N1675" s="365"/>
      <c r="O1675" s="376"/>
    </row>
    <row r="1676" spans="1:15">
      <c r="A1676" s="346">
        <f t="shared" si="26"/>
        <v>1672</v>
      </c>
      <c r="B1676" s="366"/>
      <c r="C1676" s="422"/>
      <c r="D1676" s="367"/>
      <c r="E1676" s="367"/>
      <c r="F1676" s="368"/>
      <c r="G1676" s="369"/>
      <c r="H1676" s="370"/>
      <c r="I1676" s="370"/>
      <c r="J1676" s="385"/>
      <c r="K1676" s="371"/>
      <c r="L1676" s="371"/>
      <c r="M1676" s="385"/>
      <c r="N1676" s="371"/>
      <c r="O1676" s="377"/>
    </row>
    <row r="1677" spans="1:15">
      <c r="A1677" s="347">
        <f t="shared" si="26"/>
        <v>1673</v>
      </c>
      <c r="B1677" s="348"/>
      <c r="C1677" s="419"/>
      <c r="D1677" s="349"/>
      <c r="E1677" s="349"/>
      <c r="F1677" s="350"/>
      <c r="G1677" s="351"/>
      <c r="H1677" s="352"/>
      <c r="I1677" s="352"/>
      <c r="J1677" s="382"/>
      <c r="K1677" s="353"/>
      <c r="L1677" s="353"/>
      <c r="M1677" s="382"/>
      <c r="N1677" s="353"/>
      <c r="O1677" s="374"/>
    </row>
    <row r="1678" spans="1:15">
      <c r="A1678" s="347">
        <f t="shared" si="26"/>
        <v>1674</v>
      </c>
      <c r="B1678" s="354"/>
      <c r="C1678" s="420"/>
      <c r="D1678" s="355"/>
      <c r="E1678" s="355"/>
      <c r="F1678" s="356"/>
      <c r="G1678" s="357"/>
      <c r="H1678" s="358"/>
      <c r="I1678" s="358"/>
      <c r="J1678" s="383"/>
      <c r="K1678" s="359"/>
      <c r="L1678" s="359"/>
      <c r="M1678" s="383"/>
      <c r="N1678" s="359"/>
      <c r="O1678" s="375"/>
    </row>
    <row r="1679" spans="1:15">
      <c r="A1679" s="346">
        <f t="shared" si="26"/>
        <v>1675</v>
      </c>
      <c r="B1679" s="360"/>
      <c r="C1679" s="421"/>
      <c r="D1679" s="361"/>
      <c r="E1679" s="361"/>
      <c r="F1679" s="362"/>
      <c r="G1679" s="363"/>
      <c r="H1679" s="364"/>
      <c r="I1679" s="364"/>
      <c r="J1679" s="384"/>
      <c r="K1679" s="365"/>
      <c r="L1679" s="365"/>
      <c r="M1679" s="384"/>
      <c r="N1679" s="365"/>
      <c r="O1679" s="376"/>
    </row>
    <row r="1680" spans="1:15">
      <c r="A1680" s="346">
        <f t="shared" si="26"/>
        <v>1676</v>
      </c>
      <c r="B1680" s="366"/>
      <c r="C1680" s="422"/>
      <c r="D1680" s="367"/>
      <c r="E1680" s="367"/>
      <c r="F1680" s="368"/>
      <c r="G1680" s="369"/>
      <c r="H1680" s="370"/>
      <c r="I1680" s="370"/>
      <c r="J1680" s="385"/>
      <c r="K1680" s="371"/>
      <c r="L1680" s="371"/>
      <c r="M1680" s="385"/>
      <c r="N1680" s="371"/>
      <c r="O1680" s="377"/>
    </row>
    <row r="1681" spans="1:15">
      <c r="A1681" s="347">
        <f t="shared" si="26"/>
        <v>1677</v>
      </c>
      <c r="B1681" s="348"/>
      <c r="C1681" s="419"/>
      <c r="D1681" s="349"/>
      <c r="E1681" s="349"/>
      <c r="F1681" s="350"/>
      <c r="G1681" s="351"/>
      <c r="H1681" s="352"/>
      <c r="I1681" s="352"/>
      <c r="J1681" s="382"/>
      <c r="K1681" s="353"/>
      <c r="L1681" s="353"/>
      <c r="M1681" s="382"/>
      <c r="N1681" s="353"/>
      <c r="O1681" s="374"/>
    </row>
    <row r="1682" spans="1:15">
      <c r="A1682" s="347">
        <f t="shared" si="26"/>
        <v>1678</v>
      </c>
      <c r="B1682" s="354"/>
      <c r="C1682" s="420"/>
      <c r="D1682" s="355"/>
      <c r="E1682" s="355"/>
      <c r="F1682" s="356"/>
      <c r="G1682" s="357"/>
      <c r="H1682" s="358"/>
      <c r="I1682" s="358"/>
      <c r="J1682" s="383"/>
      <c r="K1682" s="359"/>
      <c r="L1682" s="359"/>
      <c r="M1682" s="383"/>
      <c r="N1682" s="359"/>
      <c r="O1682" s="375"/>
    </row>
    <row r="1683" spans="1:15">
      <c r="A1683" s="346">
        <f t="shared" si="26"/>
        <v>1679</v>
      </c>
      <c r="B1683" s="360"/>
      <c r="C1683" s="421"/>
      <c r="D1683" s="361"/>
      <c r="E1683" s="361"/>
      <c r="F1683" s="362"/>
      <c r="G1683" s="363"/>
      <c r="H1683" s="364"/>
      <c r="I1683" s="364"/>
      <c r="J1683" s="384"/>
      <c r="K1683" s="365"/>
      <c r="L1683" s="365"/>
      <c r="M1683" s="384"/>
      <c r="N1683" s="365"/>
      <c r="O1683" s="376"/>
    </row>
    <row r="1684" spans="1:15">
      <c r="A1684" s="346">
        <f t="shared" si="26"/>
        <v>1680</v>
      </c>
      <c r="B1684" s="366"/>
      <c r="C1684" s="422"/>
      <c r="D1684" s="367"/>
      <c r="E1684" s="367"/>
      <c r="F1684" s="368"/>
      <c r="G1684" s="369"/>
      <c r="H1684" s="370"/>
      <c r="I1684" s="370"/>
      <c r="J1684" s="385"/>
      <c r="K1684" s="371"/>
      <c r="L1684" s="371"/>
      <c r="M1684" s="385"/>
      <c r="N1684" s="371"/>
      <c r="O1684" s="377"/>
    </row>
    <row r="1685" spans="1:15">
      <c r="A1685" s="347">
        <f t="shared" si="26"/>
        <v>1681</v>
      </c>
      <c r="B1685" s="348"/>
      <c r="C1685" s="419"/>
      <c r="D1685" s="349"/>
      <c r="E1685" s="349"/>
      <c r="F1685" s="350"/>
      <c r="G1685" s="351"/>
      <c r="H1685" s="352"/>
      <c r="I1685" s="352"/>
      <c r="J1685" s="382"/>
      <c r="K1685" s="353"/>
      <c r="L1685" s="353"/>
      <c r="M1685" s="382"/>
      <c r="N1685" s="353"/>
      <c r="O1685" s="374"/>
    </row>
    <row r="1686" spans="1:15">
      <c r="A1686" s="347">
        <f t="shared" si="26"/>
        <v>1682</v>
      </c>
      <c r="B1686" s="354"/>
      <c r="C1686" s="420"/>
      <c r="D1686" s="355"/>
      <c r="E1686" s="355"/>
      <c r="F1686" s="356"/>
      <c r="G1686" s="357"/>
      <c r="H1686" s="358"/>
      <c r="I1686" s="358"/>
      <c r="J1686" s="383"/>
      <c r="K1686" s="359"/>
      <c r="L1686" s="359"/>
      <c r="M1686" s="383"/>
      <c r="N1686" s="359"/>
      <c r="O1686" s="375"/>
    </row>
    <row r="1687" spans="1:15">
      <c r="A1687" s="346">
        <f t="shared" si="26"/>
        <v>1683</v>
      </c>
      <c r="B1687" s="360"/>
      <c r="C1687" s="421"/>
      <c r="D1687" s="361"/>
      <c r="E1687" s="361"/>
      <c r="F1687" s="362"/>
      <c r="G1687" s="363"/>
      <c r="H1687" s="364"/>
      <c r="I1687" s="364"/>
      <c r="J1687" s="384"/>
      <c r="K1687" s="365"/>
      <c r="L1687" s="365"/>
      <c r="M1687" s="384"/>
      <c r="N1687" s="365"/>
      <c r="O1687" s="376"/>
    </row>
    <row r="1688" spans="1:15">
      <c r="A1688" s="346">
        <f t="shared" si="26"/>
        <v>1684</v>
      </c>
      <c r="B1688" s="366"/>
      <c r="C1688" s="422"/>
      <c r="D1688" s="367"/>
      <c r="E1688" s="367"/>
      <c r="F1688" s="368"/>
      <c r="G1688" s="369"/>
      <c r="H1688" s="370"/>
      <c r="I1688" s="370"/>
      <c r="J1688" s="385"/>
      <c r="K1688" s="371"/>
      <c r="L1688" s="371"/>
      <c r="M1688" s="385"/>
      <c r="N1688" s="371"/>
      <c r="O1688" s="377"/>
    </row>
    <row r="1689" spans="1:15">
      <c r="A1689" s="347">
        <f t="shared" si="26"/>
        <v>1685</v>
      </c>
      <c r="B1689" s="348"/>
      <c r="C1689" s="419"/>
      <c r="D1689" s="349"/>
      <c r="E1689" s="349"/>
      <c r="F1689" s="350"/>
      <c r="G1689" s="351"/>
      <c r="H1689" s="352"/>
      <c r="I1689" s="352"/>
      <c r="J1689" s="382"/>
      <c r="K1689" s="353"/>
      <c r="L1689" s="353"/>
      <c r="M1689" s="382"/>
      <c r="N1689" s="353"/>
      <c r="O1689" s="374"/>
    </row>
    <row r="1690" spans="1:15">
      <c r="A1690" s="347">
        <f t="shared" si="26"/>
        <v>1686</v>
      </c>
      <c r="B1690" s="354"/>
      <c r="C1690" s="420"/>
      <c r="D1690" s="355"/>
      <c r="E1690" s="355"/>
      <c r="F1690" s="356"/>
      <c r="G1690" s="357"/>
      <c r="H1690" s="358"/>
      <c r="I1690" s="358"/>
      <c r="J1690" s="383"/>
      <c r="K1690" s="359"/>
      <c r="L1690" s="359"/>
      <c r="M1690" s="383"/>
      <c r="N1690" s="359"/>
      <c r="O1690" s="375"/>
    </row>
    <row r="1691" spans="1:15">
      <c r="A1691" s="346">
        <f t="shared" si="26"/>
        <v>1687</v>
      </c>
      <c r="B1691" s="360"/>
      <c r="C1691" s="421"/>
      <c r="D1691" s="361"/>
      <c r="E1691" s="361"/>
      <c r="F1691" s="362"/>
      <c r="G1691" s="363"/>
      <c r="H1691" s="364"/>
      <c r="I1691" s="364"/>
      <c r="J1691" s="384"/>
      <c r="K1691" s="365"/>
      <c r="L1691" s="365"/>
      <c r="M1691" s="384"/>
      <c r="N1691" s="365"/>
      <c r="O1691" s="376"/>
    </row>
    <row r="1692" spans="1:15">
      <c r="A1692" s="346">
        <f t="shared" si="26"/>
        <v>1688</v>
      </c>
      <c r="B1692" s="366"/>
      <c r="C1692" s="422"/>
      <c r="D1692" s="367"/>
      <c r="E1692" s="367"/>
      <c r="F1692" s="368"/>
      <c r="G1692" s="369"/>
      <c r="H1692" s="370"/>
      <c r="I1692" s="370"/>
      <c r="J1692" s="385"/>
      <c r="K1692" s="371"/>
      <c r="L1692" s="371"/>
      <c r="M1692" s="385"/>
      <c r="N1692" s="371"/>
      <c r="O1692" s="377"/>
    </row>
    <row r="1693" spans="1:15">
      <c r="A1693" s="347">
        <f t="shared" si="26"/>
        <v>1689</v>
      </c>
      <c r="B1693" s="348"/>
      <c r="C1693" s="419"/>
      <c r="D1693" s="349"/>
      <c r="E1693" s="349"/>
      <c r="F1693" s="350"/>
      <c r="G1693" s="351"/>
      <c r="H1693" s="352"/>
      <c r="I1693" s="352"/>
      <c r="J1693" s="382"/>
      <c r="K1693" s="353"/>
      <c r="L1693" s="353"/>
      <c r="M1693" s="382"/>
      <c r="N1693" s="353"/>
      <c r="O1693" s="374"/>
    </row>
    <row r="1694" spans="1:15">
      <c r="A1694" s="347">
        <f t="shared" si="26"/>
        <v>1690</v>
      </c>
      <c r="B1694" s="354"/>
      <c r="C1694" s="420"/>
      <c r="D1694" s="355"/>
      <c r="E1694" s="355"/>
      <c r="F1694" s="356"/>
      <c r="G1694" s="357"/>
      <c r="H1694" s="358"/>
      <c r="I1694" s="358"/>
      <c r="J1694" s="383"/>
      <c r="K1694" s="359"/>
      <c r="L1694" s="359"/>
      <c r="M1694" s="383"/>
      <c r="N1694" s="359"/>
      <c r="O1694" s="375"/>
    </row>
    <row r="1695" spans="1:15">
      <c r="A1695" s="346">
        <f t="shared" si="26"/>
        <v>1691</v>
      </c>
      <c r="B1695" s="360"/>
      <c r="C1695" s="421"/>
      <c r="D1695" s="361"/>
      <c r="E1695" s="361"/>
      <c r="F1695" s="362"/>
      <c r="G1695" s="363"/>
      <c r="H1695" s="364"/>
      <c r="I1695" s="364"/>
      <c r="J1695" s="384"/>
      <c r="K1695" s="365"/>
      <c r="L1695" s="365"/>
      <c r="M1695" s="384"/>
      <c r="N1695" s="365"/>
      <c r="O1695" s="376"/>
    </row>
    <row r="1696" spans="1:15">
      <c r="A1696" s="346">
        <f t="shared" si="26"/>
        <v>1692</v>
      </c>
      <c r="B1696" s="366"/>
      <c r="C1696" s="422"/>
      <c r="D1696" s="367"/>
      <c r="E1696" s="367"/>
      <c r="F1696" s="368"/>
      <c r="G1696" s="369"/>
      <c r="H1696" s="370"/>
      <c r="I1696" s="370"/>
      <c r="J1696" s="385"/>
      <c r="K1696" s="371"/>
      <c r="L1696" s="371"/>
      <c r="M1696" s="385"/>
      <c r="N1696" s="371"/>
      <c r="O1696" s="377"/>
    </row>
    <row r="1697" spans="1:15">
      <c r="A1697" s="347">
        <f t="shared" si="26"/>
        <v>1693</v>
      </c>
      <c r="B1697" s="348"/>
      <c r="C1697" s="419"/>
      <c r="D1697" s="349"/>
      <c r="E1697" s="349"/>
      <c r="F1697" s="350"/>
      <c r="G1697" s="351"/>
      <c r="H1697" s="352"/>
      <c r="I1697" s="352"/>
      <c r="J1697" s="382"/>
      <c r="K1697" s="353"/>
      <c r="L1697" s="353"/>
      <c r="M1697" s="382"/>
      <c r="N1697" s="353"/>
      <c r="O1697" s="374"/>
    </row>
    <row r="1698" spans="1:15">
      <c r="A1698" s="347">
        <f t="shared" si="26"/>
        <v>1694</v>
      </c>
      <c r="B1698" s="354"/>
      <c r="C1698" s="420"/>
      <c r="D1698" s="355"/>
      <c r="E1698" s="355"/>
      <c r="F1698" s="356"/>
      <c r="G1698" s="357"/>
      <c r="H1698" s="358"/>
      <c r="I1698" s="358"/>
      <c r="J1698" s="383"/>
      <c r="K1698" s="359"/>
      <c r="L1698" s="359"/>
      <c r="M1698" s="383"/>
      <c r="N1698" s="359"/>
      <c r="O1698" s="375"/>
    </row>
    <row r="1699" spans="1:15">
      <c r="A1699" s="346">
        <f t="shared" si="26"/>
        <v>1695</v>
      </c>
      <c r="B1699" s="360"/>
      <c r="C1699" s="421"/>
      <c r="D1699" s="361"/>
      <c r="E1699" s="361"/>
      <c r="F1699" s="362"/>
      <c r="G1699" s="363"/>
      <c r="H1699" s="364"/>
      <c r="I1699" s="364"/>
      <c r="J1699" s="384"/>
      <c r="K1699" s="365"/>
      <c r="L1699" s="365"/>
      <c r="M1699" s="384"/>
      <c r="N1699" s="365"/>
      <c r="O1699" s="376"/>
    </row>
    <row r="1700" spans="1:15">
      <c r="A1700" s="346">
        <f t="shared" si="26"/>
        <v>1696</v>
      </c>
      <c r="B1700" s="366"/>
      <c r="C1700" s="422"/>
      <c r="D1700" s="367"/>
      <c r="E1700" s="367"/>
      <c r="F1700" s="368"/>
      <c r="G1700" s="369"/>
      <c r="H1700" s="370"/>
      <c r="I1700" s="370"/>
      <c r="J1700" s="385"/>
      <c r="K1700" s="371"/>
      <c r="L1700" s="371"/>
      <c r="M1700" s="385"/>
      <c r="N1700" s="371"/>
      <c r="O1700" s="377"/>
    </row>
    <row r="1701" spans="1:15">
      <c r="A1701" s="347">
        <f t="shared" si="26"/>
        <v>1697</v>
      </c>
      <c r="B1701" s="348"/>
      <c r="C1701" s="419"/>
      <c r="D1701" s="349"/>
      <c r="E1701" s="349"/>
      <c r="F1701" s="350"/>
      <c r="G1701" s="351"/>
      <c r="H1701" s="352"/>
      <c r="I1701" s="352"/>
      <c r="J1701" s="382"/>
      <c r="K1701" s="353"/>
      <c r="L1701" s="353"/>
      <c r="M1701" s="382"/>
      <c r="N1701" s="353"/>
      <c r="O1701" s="374"/>
    </row>
    <row r="1702" spans="1:15">
      <c r="A1702" s="347">
        <f t="shared" si="26"/>
        <v>1698</v>
      </c>
      <c r="B1702" s="354"/>
      <c r="C1702" s="420"/>
      <c r="D1702" s="355"/>
      <c r="E1702" s="355"/>
      <c r="F1702" s="356"/>
      <c r="G1702" s="357"/>
      <c r="H1702" s="358"/>
      <c r="I1702" s="358"/>
      <c r="J1702" s="383"/>
      <c r="K1702" s="359"/>
      <c r="L1702" s="359"/>
      <c r="M1702" s="383"/>
      <c r="N1702" s="359"/>
      <c r="O1702" s="375"/>
    </row>
    <row r="1703" spans="1:15">
      <c r="A1703" s="346">
        <f t="shared" si="26"/>
        <v>1699</v>
      </c>
      <c r="B1703" s="360"/>
      <c r="C1703" s="421"/>
      <c r="D1703" s="361"/>
      <c r="E1703" s="361"/>
      <c r="F1703" s="362"/>
      <c r="G1703" s="363"/>
      <c r="H1703" s="364"/>
      <c r="I1703" s="364"/>
      <c r="J1703" s="384"/>
      <c r="K1703" s="365"/>
      <c r="L1703" s="365"/>
      <c r="M1703" s="384"/>
      <c r="N1703" s="365"/>
      <c r="O1703" s="376"/>
    </row>
    <row r="1704" spans="1:15">
      <c r="A1704" s="346">
        <f t="shared" si="26"/>
        <v>1700</v>
      </c>
      <c r="B1704" s="366"/>
      <c r="C1704" s="422"/>
      <c r="D1704" s="367"/>
      <c r="E1704" s="367"/>
      <c r="F1704" s="368"/>
      <c r="G1704" s="369"/>
      <c r="H1704" s="370"/>
      <c r="I1704" s="370"/>
      <c r="J1704" s="385"/>
      <c r="K1704" s="371"/>
      <c r="L1704" s="371"/>
      <c r="M1704" s="385"/>
      <c r="N1704" s="371"/>
      <c r="O1704" s="377"/>
    </row>
    <row r="1705" spans="1:15">
      <c r="A1705" s="347">
        <f t="shared" si="26"/>
        <v>1701</v>
      </c>
      <c r="B1705" s="348"/>
      <c r="C1705" s="419"/>
      <c r="D1705" s="349"/>
      <c r="E1705" s="349"/>
      <c r="F1705" s="350"/>
      <c r="G1705" s="351"/>
      <c r="H1705" s="352"/>
      <c r="I1705" s="352"/>
      <c r="J1705" s="382"/>
      <c r="K1705" s="353"/>
      <c r="L1705" s="353"/>
      <c r="M1705" s="382"/>
      <c r="N1705" s="353"/>
      <c r="O1705" s="374"/>
    </row>
    <row r="1706" spans="1:15">
      <c r="A1706" s="347">
        <f t="shared" si="26"/>
        <v>1702</v>
      </c>
      <c r="B1706" s="354"/>
      <c r="C1706" s="420"/>
      <c r="D1706" s="355"/>
      <c r="E1706" s="355"/>
      <c r="F1706" s="356"/>
      <c r="G1706" s="357"/>
      <c r="H1706" s="358"/>
      <c r="I1706" s="358"/>
      <c r="J1706" s="383"/>
      <c r="K1706" s="359"/>
      <c r="L1706" s="359"/>
      <c r="M1706" s="383"/>
      <c r="N1706" s="359"/>
      <c r="O1706" s="375"/>
    </row>
    <row r="1707" spans="1:15">
      <c r="A1707" s="346">
        <f t="shared" si="26"/>
        <v>1703</v>
      </c>
      <c r="B1707" s="360"/>
      <c r="C1707" s="421"/>
      <c r="D1707" s="361"/>
      <c r="E1707" s="361"/>
      <c r="F1707" s="362"/>
      <c r="G1707" s="363"/>
      <c r="H1707" s="364"/>
      <c r="I1707" s="364"/>
      <c r="J1707" s="384"/>
      <c r="K1707" s="365"/>
      <c r="L1707" s="365"/>
      <c r="M1707" s="384"/>
      <c r="N1707" s="365"/>
      <c r="O1707" s="376"/>
    </row>
    <row r="1708" spans="1:15">
      <c r="A1708" s="346">
        <f t="shared" si="26"/>
        <v>1704</v>
      </c>
      <c r="B1708" s="366"/>
      <c r="C1708" s="422"/>
      <c r="D1708" s="367"/>
      <c r="E1708" s="367"/>
      <c r="F1708" s="368"/>
      <c r="G1708" s="369"/>
      <c r="H1708" s="370"/>
      <c r="I1708" s="370"/>
      <c r="J1708" s="385"/>
      <c r="K1708" s="371"/>
      <c r="L1708" s="371"/>
      <c r="M1708" s="385"/>
      <c r="N1708" s="371"/>
      <c r="O1708" s="377"/>
    </row>
    <row r="1709" spans="1:15">
      <c r="A1709" s="347">
        <f t="shared" si="26"/>
        <v>1705</v>
      </c>
      <c r="B1709" s="348"/>
      <c r="C1709" s="419"/>
      <c r="D1709" s="349"/>
      <c r="E1709" s="349"/>
      <c r="F1709" s="350"/>
      <c r="G1709" s="351"/>
      <c r="H1709" s="352"/>
      <c r="I1709" s="352"/>
      <c r="J1709" s="382"/>
      <c r="K1709" s="353"/>
      <c r="L1709" s="353"/>
      <c r="M1709" s="382"/>
      <c r="N1709" s="353"/>
      <c r="O1709" s="374"/>
    </row>
    <row r="1710" spans="1:15">
      <c r="A1710" s="347">
        <f t="shared" si="26"/>
        <v>1706</v>
      </c>
      <c r="B1710" s="354"/>
      <c r="C1710" s="420"/>
      <c r="D1710" s="355"/>
      <c r="E1710" s="355"/>
      <c r="F1710" s="356"/>
      <c r="G1710" s="357"/>
      <c r="H1710" s="358"/>
      <c r="I1710" s="358"/>
      <c r="J1710" s="383"/>
      <c r="K1710" s="359"/>
      <c r="L1710" s="359"/>
      <c r="M1710" s="383"/>
      <c r="N1710" s="359"/>
      <c r="O1710" s="375"/>
    </row>
    <row r="1711" spans="1:15">
      <c r="A1711" s="346">
        <f t="shared" si="26"/>
        <v>1707</v>
      </c>
      <c r="B1711" s="360"/>
      <c r="C1711" s="421"/>
      <c r="D1711" s="361"/>
      <c r="E1711" s="361"/>
      <c r="F1711" s="362"/>
      <c r="G1711" s="363"/>
      <c r="H1711" s="364"/>
      <c r="I1711" s="364"/>
      <c r="J1711" s="384"/>
      <c r="K1711" s="365"/>
      <c r="L1711" s="365"/>
      <c r="M1711" s="384"/>
      <c r="N1711" s="365"/>
      <c r="O1711" s="376"/>
    </row>
    <row r="1712" spans="1:15">
      <c r="A1712" s="346">
        <f t="shared" si="26"/>
        <v>1708</v>
      </c>
      <c r="B1712" s="366"/>
      <c r="C1712" s="422"/>
      <c r="D1712" s="367"/>
      <c r="E1712" s="367"/>
      <c r="F1712" s="368"/>
      <c r="G1712" s="369"/>
      <c r="H1712" s="370"/>
      <c r="I1712" s="370"/>
      <c r="J1712" s="385"/>
      <c r="K1712" s="371"/>
      <c r="L1712" s="371"/>
      <c r="M1712" s="385"/>
      <c r="N1712" s="371"/>
      <c r="O1712" s="377"/>
    </row>
    <row r="1713" spans="1:15">
      <c r="A1713" s="347">
        <f t="shared" si="26"/>
        <v>1709</v>
      </c>
      <c r="B1713" s="348"/>
      <c r="C1713" s="419"/>
      <c r="D1713" s="349"/>
      <c r="E1713" s="349"/>
      <c r="F1713" s="350"/>
      <c r="G1713" s="351"/>
      <c r="H1713" s="352"/>
      <c r="I1713" s="352"/>
      <c r="J1713" s="382"/>
      <c r="K1713" s="353"/>
      <c r="L1713" s="353"/>
      <c r="M1713" s="382"/>
      <c r="N1713" s="353"/>
      <c r="O1713" s="374"/>
    </row>
    <row r="1714" spans="1:15">
      <c r="A1714" s="347">
        <f t="shared" si="26"/>
        <v>1710</v>
      </c>
      <c r="B1714" s="354"/>
      <c r="C1714" s="420"/>
      <c r="D1714" s="355"/>
      <c r="E1714" s="355"/>
      <c r="F1714" s="356"/>
      <c r="G1714" s="357"/>
      <c r="H1714" s="358"/>
      <c r="I1714" s="358"/>
      <c r="J1714" s="383"/>
      <c r="K1714" s="359"/>
      <c r="L1714" s="359"/>
      <c r="M1714" s="383"/>
      <c r="N1714" s="359"/>
      <c r="O1714" s="375"/>
    </row>
    <row r="1715" spans="1:15">
      <c r="A1715" s="346">
        <f t="shared" si="26"/>
        <v>1711</v>
      </c>
      <c r="B1715" s="360"/>
      <c r="C1715" s="421"/>
      <c r="D1715" s="361"/>
      <c r="E1715" s="361"/>
      <c r="F1715" s="362"/>
      <c r="G1715" s="363"/>
      <c r="H1715" s="364"/>
      <c r="I1715" s="364"/>
      <c r="J1715" s="384"/>
      <c r="K1715" s="365"/>
      <c r="L1715" s="365"/>
      <c r="M1715" s="384"/>
      <c r="N1715" s="365"/>
      <c r="O1715" s="376"/>
    </row>
    <row r="1716" spans="1:15">
      <c r="A1716" s="346">
        <f t="shared" si="26"/>
        <v>1712</v>
      </c>
      <c r="B1716" s="366"/>
      <c r="C1716" s="422"/>
      <c r="D1716" s="367"/>
      <c r="E1716" s="367"/>
      <c r="F1716" s="368"/>
      <c r="G1716" s="369"/>
      <c r="H1716" s="370"/>
      <c r="I1716" s="370"/>
      <c r="J1716" s="385"/>
      <c r="K1716" s="371"/>
      <c r="L1716" s="371"/>
      <c r="M1716" s="385"/>
      <c r="N1716" s="371"/>
      <c r="O1716" s="377"/>
    </row>
    <row r="1717" spans="1:15">
      <c r="A1717" s="347">
        <f t="shared" si="26"/>
        <v>1713</v>
      </c>
      <c r="B1717" s="348"/>
      <c r="C1717" s="419"/>
      <c r="D1717" s="349"/>
      <c r="E1717" s="349"/>
      <c r="F1717" s="350"/>
      <c r="G1717" s="351"/>
      <c r="H1717" s="352"/>
      <c r="I1717" s="352"/>
      <c r="J1717" s="382"/>
      <c r="K1717" s="353"/>
      <c r="L1717" s="353"/>
      <c r="M1717" s="382"/>
      <c r="N1717" s="353"/>
      <c r="O1717" s="374"/>
    </row>
    <row r="1718" spans="1:15">
      <c r="A1718" s="347">
        <f t="shared" si="26"/>
        <v>1714</v>
      </c>
      <c r="B1718" s="354"/>
      <c r="C1718" s="420"/>
      <c r="D1718" s="355"/>
      <c r="E1718" s="355"/>
      <c r="F1718" s="356"/>
      <c r="G1718" s="357"/>
      <c r="H1718" s="358"/>
      <c r="I1718" s="358"/>
      <c r="J1718" s="383"/>
      <c r="K1718" s="359"/>
      <c r="L1718" s="359"/>
      <c r="M1718" s="383"/>
      <c r="N1718" s="359"/>
      <c r="O1718" s="375"/>
    </row>
    <row r="1719" spans="1:15">
      <c r="A1719" s="346">
        <f t="shared" si="26"/>
        <v>1715</v>
      </c>
      <c r="B1719" s="360"/>
      <c r="C1719" s="421"/>
      <c r="D1719" s="361"/>
      <c r="E1719" s="361"/>
      <c r="F1719" s="362"/>
      <c r="G1719" s="363"/>
      <c r="H1719" s="364"/>
      <c r="I1719" s="364"/>
      <c r="J1719" s="384"/>
      <c r="K1719" s="365"/>
      <c r="L1719" s="365"/>
      <c r="M1719" s="384"/>
      <c r="N1719" s="365"/>
      <c r="O1719" s="376"/>
    </row>
    <row r="1720" spans="1:15">
      <c r="A1720" s="346">
        <f t="shared" si="26"/>
        <v>1716</v>
      </c>
      <c r="B1720" s="366"/>
      <c r="C1720" s="422"/>
      <c r="D1720" s="367"/>
      <c r="E1720" s="367"/>
      <c r="F1720" s="368"/>
      <c r="G1720" s="369"/>
      <c r="H1720" s="370"/>
      <c r="I1720" s="370"/>
      <c r="J1720" s="385"/>
      <c r="K1720" s="371"/>
      <c r="L1720" s="371"/>
      <c r="M1720" s="385"/>
      <c r="N1720" s="371"/>
      <c r="O1720" s="377"/>
    </row>
    <row r="1721" spans="1:15">
      <c r="A1721" s="347">
        <f t="shared" si="26"/>
        <v>1717</v>
      </c>
      <c r="B1721" s="348"/>
      <c r="C1721" s="419"/>
      <c r="D1721" s="349"/>
      <c r="E1721" s="349"/>
      <c r="F1721" s="350"/>
      <c r="G1721" s="351"/>
      <c r="H1721" s="352"/>
      <c r="I1721" s="352"/>
      <c r="J1721" s="382"/>
      <c r="K1721" s="353"/>
      <c r="L1721" s="353"/>
      <c r="M1721" s="382"/>
      <c r="N1721" s="353"/>
      <c r="O1721" s="374"/>
    </row>
    <row r="1722" spans="1:15">
      <c r="A1722" s="347">
        <f t="shared" si="26"/>
        <v>1718</v>
      </c>
      <c r="B1722" s="354"/>
      <c r="C1722" s="420"/>
      <c r="D1722" s="355"/>
      <c r="E1722" s="355"/>
      <c r="F1722" s="356"/>
      <c r="G1722" s="357"/>
      <c r="H1722" s="358"/>
      <c r="I1722" s="358"/>
      <c r="J1722" s="383"/>
      <c r="K1722" s="359"/>
      <c r="L1722" s="359"/>
      <c r="M1722" s="383"/>
      <c r="N1722" s="359"/>
      <c r="O1722" s="375"/>
    </row>
    <row r="1723" spans="1:15">
      <c r="A1723" s="346">
        <f t="shared" si="26"/>
        <v>1719</v>
      </c>
      <c r="B1723" s="360"/>
      <c r="C1723" s="421"/>
      <c r="D1723" s="361"/>
      <c r="E1723" s="361"/>
      <c r="F1723" s="362"/>
      <c r="G1723" s="363"/>
      <c r="H1723" s="364"/>
      <c r="I1723" s="364"/>
      <c r="J1723" s="384"/>
      <c r="K1723" s="365"/>
      <c r="L1723" s="365"/>
      <c r="M1723" s="384"/>
      <c r="N1723" s="365"/>
      <c r="O1723" s="376"/>
    </row>
    <row r="1724" spans="1:15">
      <c r="A1724" s="346">
        <f t="shared" si="26"/>
        <v>1720</v>
      </c>
      <c r="B1724" s="366"/>
      <c r="C1724" s="422"/>
      <c r="D1724" s="367"/>
      <c r="E1724" s="367"/>
      <c r="F1724" s="368"/>
      <c r="G1724" s="369"/>
      <c r="H1724" s="370"/>
      <c r="I1724" s="370"/>
      <c r="J1724" s="385"/>
      <c r="K1724" s="371"/>
      <c r="L1724" s="371"/>
      <c r="M1724" s="385"/>
      <c r="N1724" s="371"/>
      <c r="O1724" s="377"/>
    </row>
    <row r="1725" spans="1:15">
      <c r="A1725" s="347">
        <f t="shared" si="26"/>
        <v>1721</v>
      </c>
      <c r="B1725" s="348"/>
      <c r="C1725" s="419"/>
      <c r="D1725" s="349"/>
      <c r="E1725" s="349"/>
      <c r="F1725" s="350"/>
      <c r="G1725" s="351"/>
      <c r="H1725" s="352"/>
      <c r="I1725" s="352"/>
      <c r="J1725" s="382"/>
      <c r="K1725" s="353"/>
      <c r="L1725" s="353"/>
      <c r="M1725" s="382"/>
      <c r="N1725" s="353"/>
      <c r="O1725" s="374"/>
    </row>
    <row r="1726" spans="1:15">
      <c r="A1726" s="347">
        <f t="shared" si="26"/>
        <v>1722</v>
      </c>
      <c r="B1726" s="354"/>
      <c r="C1726" s="420"/>
      <c r="D1726" s="355"/>
      <c r="E1726" s="355"/>
      <c r="F1726" s="356"/>
      <c r="G1726" s="357"/>
      <c r="H1726" s="358"/>
      <c r="I1726" s="358"/>
      <c r="J1726" s="383"/>
      <c r="K1726" s="359"/>
      <c r="L1726" s="359"/>
      <c r="M1726" s="383"/>
      <c r="N1726" s="359"/>
      <c r="O1726" s="375"/>
    </row>
    <row r="1727" spans="1:15">
      <c r="A1727" s="346">
        <f t="shared" si="26"/>
        <v>1723</v>
      </c>
      <c r="B1727" s="360"/>
      <c r="C1727" s="421"/>
      <c r="D1727" s="361"/>
      <c r="E1727" s="361"/>
      <c r="F1727" s="362"/>
      <c r="G1727" s="363"/>
      <c r="H1727" s="364"/>
      <c r="I1727" s="364"/>
      <c r="J1727" s="384"/>
      <c r="K1727" s="365"/>
      <c r="L1727" s="365"/>
      <c r="M1727" s="384"/>
      <c r="N1727" s="365"/>
      <c r="O1727" s="376"/>
    </row>
    <row r="1728" spans="1:15">
      <c r="A1728" s="346">
        <f t="shared" si="26"/>
        <v>1724</v>
      </c>
      <c r="B1728" s="366"/>
      <c r="C1728" s="422"/>
      <c r="D1728" s="367"/>
      <c r="E1728" s="367"/>
      <c r="F1728" s="368"/>
      <c r="G1728" s="369"/>
      <c r="H1728" s="370"/>
      <c r="I1728" s="370"/>
      <c r="J1728" s="385"/>
      <c r="K1728" s="371"/>
      <c r="L1728" s="371"/>
      <c r="M1728" s="385"/>
      <c r="N1728" s="371"/>
      <c r="O1728" s="377"/>
    </row>
    <row r="1729" spans="1:15">
      <c r="A1729" s="347">
        <f t="shared" si="26"/>
        <v>1725</v>
      </c>
      <c r="B1729" s="348"/>
      <c r="C1729" s="419"/>
      <c r="D1729" s="349"/>
      <c r="E1729" s="349"/>
      <c r="F1729" s="350"/>
      <c r="G1729" s="351"/>
      <c r="H1729" s="352"/>
      <c r="I1729" s="352"/>
      <c r="J1729" s="382"/>
      <c r="K1729" s="353"/>
      <c r="L1729" s="353"/>
      <c r="M1729" s="382"/>
      <c r="N1729" s="353"/>
      <c r="O1729" s="374"/>
    </row>
    <row r="1730" spans="1:15">
      <c r="A1730" s="347">
        <f t="shared" si="26"/>
        <v>1726</v>
      </c>
      <c r="B1730" s="354"/>
      <c r="C1730" s="420"/>
      <c r="D1730" s="355"/>
      <c r="E1730" s="355"/>
      <c r="F1730" s="356"/>
      <c r="G1730" s="357"/>
      <c r="H1730" s="358"/>
      <c r="I1730" s="358"/>
      <c r="J1730" s="383"/>
      <c r="K1730" s="359"/>
      <c r="L1730" s="359"/>
      <c r="M1730" s="383"/>
      <c r="N1730" s="359"/>
      <c r="O1730" s="375"/>
    </row>
    <row r="1731" spans="1:15">
      <c r="A1731" s="346">
        <f t="shared" si="26"/>
        <v>1727</v>
      </c>
      <c r="B1731" s="360"/>
      <c r="C1731" s="421"/>
      <c r="D1731" s="361"/>
      <c r="E1731" s="361"/>
      <c r="F1731" s="362"/>
      <c r="G1731" s="363"/>
      <c r="H1731" s="364"/>
      <c r="I1731" s="364"/>
      <c r="J1731" s="384"/>
      <c r="K1731" s="365"/>
      <c r="L1731" s="365"/>
      <c r="M1731" s="384"/>
      <c r="N1731" s="365"/>
      <c r="O1731" s="376"/>
    </row>
    <row r="1732" spans="1:15">
      <c r="A1732" s="346">
        <f t="shared" si="26"/>
        <v>1728</v>
      </c>
      <c r="B1732" s="366"/>
      <c r="C1732" s="422"/>
      <c r="D1732" s="367"/>
      <c r="E1732" s="367"/>
      <c r="F1732" s="368"/>
      <c r="G1732" s="369"/>
      <c r="H1732" s="370"/>
      <c r="I1732" s="370"/>
      <c r="J1732" s="385"/>
      <c r="K1732" s="371"/>
      <c r="L1732" s="371"/>
      <c r="M1732" s="385"/>
      <c r="N1732" s="371"/>
      <c r="O1732" s="377"/>
    </row>
    <row r="1733" spans="1:15">
      <c r="A1733" s="347">
        <f t="shared" si="26"/>
        <v>1729</v>
      </c>
      <c r="B1733" s="348"/>
      <c r="C1733" s="419"/>
      <c r="D1733" s="349"/>
      <c r="E1733" s="349"/>
      <c r="F1733" s="350"/>
      <c r="G1733" s="351"/>
      <c r="H1733" s="352"/>
      <c r="I1733" s="352"/>
      <c r="J1733" s="382"/>
      <c r="K1733" s="353"/>
      <c r="L1733" s="353"/>
      <c r="M1733" s="382"/>
      <c r="N1733" s="353"/>
      <c r="O1733" s="374"/>
    </row>
    <row r="1734" spans="1:15">
      <c r="A1734" s="347">
        <f t="shared" si="26"/>
        <v>1730</v>
      </c>
      <c r="B1734" s="354"/>
      <c r="C1734" s="420"/>
      <c r="D1734" s="355"/>
      <c r="E1734" s="355"/>
      <c r="F1734" s="356"/>
      <c r="G1734" s="357"/>
      <c r="H1734" s="358"/>
      <c r="I1734" s="358"/>
      <c r="J1734" s="383"/>
      <c r="K1734" s="359"/>
      <c r="L1734" s="359"/>
      <c r="M1734" s="383"/>
      <c r="N1734" s="359"/>
      <c r="O1734" s="375"/>
    </row>
    <row r="1735" spans="1:15">
      <c r="A1735" s="346">
        <f t="shared" si="26"/>
        <v>1731</v>
      </c>
      <c r="B1735" s="360"/>
      <c r="C1735" s="421"/>
      <c r="D1735" s="361"/>
      <c r="E1735" s="361"/>
      <c r="F1735" s="362"/>
      <c r="G1735" s="363"/>
      <c r="H1735" s="364"/>
      <c r="I1735" s="364"/>
      <c r="J1735" s="384"/>
      <c r="K1735" s="365"/>
      <c r="L1735" s="365"/>
      <c r="M1735" s="384"/>
      <c r="N1735" s="365"/>
      <c r="O1735" s="376"/>
    </row>
    <row r="1736" spans="1:15">
      <c r="A1736" s="346">
        <f t="shared" ref="A1736:A1799" si="27">A1735+1</f>
        <v>1732</v>
      </c>
      <c r="B1736" s="366"/>
      <c r="C1736" s="422"/>
      <c r="D1736" s="367"/>
      <c r="E1736" s="367"/>
      <c r="F1736" s="368"/>
      <c r="G1736" s="369"/>
      <c r="H1736" s="370"/>
      <c r="I1736" s="370"/>
      <c r="J1736" s="385"/>
      <c r="K1736" s="371"/>
      <c r="L1736" s="371"/>
      <c r="M1736" s="385"/>
      <c r="N1736" s="371"/>
      <c r="O1736" s="377"/>
    </row>
    <row r="1737" spans="1:15">
      <c r="A1737" s="347">
        <f t="shared" si="27"/>
        <v>1733</v>
      </c>
      <c r="B1737" s="348"/>
      <c r="C1737" s="419"/>
      <c r="D1737" s="349"/>
      <c r="E1737" s="349"/>
      <c r="F1737" s="350"/>
      <c r="G1737" s="351"/>
      <c r="H1737" s="352"/>
      <c r="I1737" s="352"/>
      <c r="J1737" s="382"/>
      <c r="K1737" s="353"/>
      <c r="L1737" s="353"/>
      <c r="M1737" s="382"/>
      <c r="N1737" s="353"/>
      <c r="O1737" s="374"/>
    </row>
    <row r="1738" spans="1:15">
      <c r="A1738" s="347">
        <f t="shared" si="27"/>
        <v>1734</v>
      </c>
      <c r="B1738" s="354"/>
      <c r="C1738" s="420"/>
      <c r="D1738" s="355"/>
      <c r="E1738" s="355"/>
      <c r="F1738" s="356"/>
      <c r="G1738" s="357"/>
      <c r="H1738" s="358"/>
      <c r="I1738" s="358"/>
      <c r="J1738" s="383"/>
      <c r="K1738" s="359"/>
      <c r="L1738" s="359"/>
      <c r="M1738" s="383"/>
      <c r="N1738" s="359"/>
      <c r="O1738" s="375"/>
    </row>
    <row r="1739" spans="1:15">
      <c r="A1739" s="346">
        <f t="shared" si="27"/>
        <v>1735</v>
      </c>
      <c r="B1739" s="360"/>
      <c r="C1739" s="421"/>
      <c r="D1739" s="361"/>
      <c r="E1739" s="361"/>
      <c r="F1739" s="362"/>
      <c r="G1739" s="363"/>
      <c r="H1739" s="364"/>
      <c r="I1739" s="364"/>
      <c r="J1739" s="384"/>
      <c r="K1739" s="365"/>
      <c r="L1739" s="365"/>
      <c r="M1739" s="384"/>
      <c r="N1739" s="365"/>
      <c r="O1739" s="376"/>
    </row>
    <row r="1740" spans="1:15">
      <c r="A1740" s="346">
        <f t="shared" si="27"/>
        <v>1736</v>
      </c>
      <c r="B1740" s="366"/>
      <c r="C1740" s="422"/>
      <c r="D1740" s="367"/>
      <c r="E1740" s="367"/>
      <c r="F1740" s="368"/>
      <c r="G1740" s="369"/>
      <c r="H1740" s="370"/>
      <c r="I1740" s="370"/>
      <c r="J1740" s="385"/>
      <c r="K1740" s="371"/>
      <c r="L1740" s="371"/>
      <c r="M1740" s="385"/>
      <c r="N1740" s="371"/>
      <c r="O1740" s="377"/>
    </row>
    <row r="1741" spans="1:15">
      <c r="A1741" s="347">
        <f t="shared" si="27"/>
        <v>1737</v>
      </c>
      <c r="B1741" s="348"/>
      <c r="C1741" s="419"/>
      <c r="D1741" s="349"/>
      <c r="E1741" s="349"/>
      <c r="F1741" s="350"/>
      <c r="G1741" s="351"/>
      <c r="H1741" s="352"/>
      <c r="I1741" s="352"/>
      <c r="J1741" s="382"/>
      <c r="K1741" s="353"/>
      <c r="L1741" s="353"/>
      <c r="M1741" s="382"/>
      <c r="N1741" s="353"/>
      <c r="O1741" s="374"/>
    </row>
    <row r="1742" spans="1:15">
      <c r="A1742" s="347">
        <f t="shared" si="27"/>
        <v>1738</v>
      </c>
      <c r="B1742" s="354"/>
      <c r="C1742" s="420"/>
      <c r="D1742" s="355"/>
      <c r="E1742" s="355"/>
      <c r="F1742" s="356"/>
      <c r="G1742" s="357"/>
      <c r="H1742" s="358"/>
      <c r="I1742" s="358"/>
      <c r="J1742" s="383"/>
      <c r="K1742" s="359"/>
      <c r="L1742" s="359"/>
      <c r="M1742" s="383"/>
      <c r="N1742" s="359"/>
      <c r="O1742" s="375"/>
    </row>
    <row r="1743" spans="1:15">
      <c r="A1743" s="346">
        <f t="shared" si="27"/>
        <v>1739</v>
      </c>
      <c r="B1743" s="360"/>
      <c r="C1743" s="421"/>
      <c r="D1743" s="361"/>
      <c r="E1743" s="361"/>
      <c r="F1743" s="362"/>
      <c r="G1743" s="363"/>
      <c r="H1743" s="364"/>
      <c r="I1743" s="364"/>
      <c r="J1743" s="384"/>
      <c r="K1743" s="365"/>
      <c r="L1743" s="365"/>
      <c r="M1743" s="384"/>
      <c r="N1743" s="365"/>
      <c r="O1743" s="376"/>
    </row>
    <row r="1744" spans="1:15">
      <c r="A1744" s="346">
        <f t="shared" si="27"/>
        <v>1740</v>
      </c>
      <c r="B1744" s="366"/>
      <c r="C1744" s="422"/>
      <c r="D1744" s="367"/>
      <c r="E1744" s="367"/>
      <c r="F1744" s="368"/>
      <c r="G1744" s="369"/>
      <c r="H1744" s="370"/>
      <c r="I1744" s="370"/>
      <c r="J1744" s="385"/>
      <c r="K1744" s="371"/>
      <c r="L1744" s="371"/>
      <c r="M1744" s="385"/>
      <c r="N1744" s="371"/>
      <c r="O1744" s="377"/>
    </row>
    <row r="1745" spans="1:15">
      <c r="A1745" s="347">
        <f t="shared" si="27"/>
        <v>1741</v>
      </c>
      <c r="B1745" s="348"/>
      <c r="C1745" s="419"/>
      <c r="D1745" s="349"/>
      <c r="E1745" s="349"/>
      <c r="F1745" s="350"/>
      <c r="G1745" s="351"/>
      <c r="H1745" s="352"/>
      <c r="I1745" s="352"/>
      <c r="J1745" s="382"/>
      <c r="K1745" s="353"/>
      <c r="L1745" s="353"/>
      <c r="M1745" s="382"/>
      <c r="N1745" s="353"/>
      <c r="O1745" s="374"/>
    </row>
    <row r="1746" spans="1:15">
      <c r="A1746" s="347">
        <f t="shared" si="27"/>
        <v>1742</v>
      </c>
      <c r="B1746" s="354"/>
      <c r="C1746" s="420"/>
      <c r="D1746" s="355"/>
      <c r="E1746" s="355"/>
      <c r="F1746" s="356"/>
      <c r="G1746" s="357"/>
      <c r="H1746" s="358"/>
      <c r="I1746" s="358"/>
      <c r="J1746" s="383"/>
      <c r="K1746" s="359"/>
      <c r="L1746" s="359"/>
      <c r="M1746" s="383"/>
      <c r="N1746" s="359"/>
      <c r="O1746" s="375"/>
    </row>
    <row r="1747" spans="1:15">
      <c r="A1747" s="346">
        <f t="shared" si="27"/>
        <v>1743</v>
      </c>
      <c r="B1747" s="360"/>
      <c r="C1747" s="421"/>
      <c r="D1747" s="361"/>
      <c r="E1747" s="361"/>
      <c r="F1747" s="362"/>
      <c r="G1747" s="363"/>
      <c r="H1747" s="364"/>
      <c r="I1747" s="364"/>
      <c r="J1747" s="384"/>
      <c r="K1747" s="365"/>
      <c r="L1747" s="365"/>
      <c r="M1747" s="384"/>
      <c r="N1747" s="365"/>
      <c r="O1747" s="376"/>
    </row>
    <row r="1748" spans="1:15">
      <c r="A1748" s="346">
        <f t="shared" si="27"/>
        <v>1744</v>
      </c>
      <c r="B1748" s="366"/>
      <c r="C1748" s="422"/>
      <c r="D1748" s="367"/>
      <c r="E1748" s="367"/>
      <c r="F1748" s="368"/>
      <c r="G1748" s="369"/>
      <c r="H1748" s="370"/>
      <c r="I1748" s="370"/>
      <c r="J1748" s="385"/>
      <c r="K1748" s="371"/>
      <c r="L1748" s="371"/>
      <c r="M1748" s="385"/>
      <c r="N1748" s="371"/>
      <c r="O1748" s="377"/>
    </row>
    <row r="1749" spans="1:15">
      <c r="A1749" s="347">
        <f t="shared" si="27"/>
        <v>1745</v>
      </c>
      <c r="B1749" s="348"/>
      <c r="C1749" s="419"/>
      <c r="D1749" s="349"/>
      <c r="E1749" s="349"/>
      <c r="F1749" s="350"/>
      <c r="G1749" s="351"/>
      <c r="H1749" s="352"/>
      <c r="I1749" s="352"/>
      <c r="J1749" s="382"/>
      <c r="K1749" s="353"/>
      <c r="L1749" s="353"/>
      <c r="M1749" s="382"/>
      <c r="N1749" s="353"/>
      <c r="O1749" s="374"/>
    </row>
    <row r="1750" spans="1:15">
      <c r="A1750" s="347">
        <f t="shared" si="27"/>
        <v>1746</v>
      </c>
      <c r="B1750" s="354"/>
      <c r="C1750" s="420"/>
      <c r="D1750" s="355"/>
      <c r="E1750" s="355"/>
      <c r="F1750" s="356"/>
      <c r="G1750" s="357"/>
      <c r="H1750" s="358"/>
      <c r="I1750" s="358"/>
      <c r="J1750" s="383"/>
      <c r="K1750" s="359"/>
      <c r="L1750" s="359"/>
      <c r="M1750" s="383"/>
      <c r="N1750" s="359"/>
      <c r="O1750" s="375"/>
    </row>
    <row r="1751" spans="1:15">
      <c r="A1751" s="346">
        <f t="shared" si="27"/>
        <v>1747</v>
      </c>
      <c r="B1751" s="360"/>
      <c r="C1751" s="421"/>
      <c r="D1751" s="361"/>
      <c r="E1751" s="361"/>
      <c r="F1751" s="362"/>
      <c r="G1751" s="363"/>
      <c r="H1751" s="364"/>
      <c r="I1751" s="364"/>
      <c r="J1751" s="384"/>
      <c r="K1751" s="365"/>
      <c r="L1751" s="365"/>
      <c r="M1751" s="384"/>
      <c r="N1751" s="365"/>
      <c r="O1751" s="376"/>
    </row>
    <row r="1752" spans="1:15">
      <c r="A1752" s="346">
        <f t="shared" si="27"/>
        <v>1748</v>
      </c>
      <c r="B1752" s="366"/>
      <c r="C1752" s="422"/>
      <c r="D1752" s="367"/>
      <c r="E1752" s="367"/>
      <c r="F1752" s="368"/>
      <c r="G1752" s="369"/>
      <c r="H1752" s="370"/>
      <c r="I1752" s="370"/>
      <c r="J1752" s="385"/>
      <c r="K1752" s="371"/>
      <c r="L1752" s="371"/>
      <c r="M1752" s="385"/>
      <c r="N1752" s="371"/>
      <c r="O1752" s="377"/>
    </row>
    <row r="1753" spans="1:15">
      <c r="A1753" s="347">
        <f t="shared" si="27"/>
        <v>1749</v>
      </c>
      <c r="B1753" s="348"/>
      <c r="C1753" s="419"/>
      <c r="D1753" s="349"/>
      <c r="E1753" s="349"/>
      <c r="F1753" s="350"/>
      <c r="G1753" s="351"/>
      <c r="H1753" s="352"/>
      <c r="I1753" s="352"/>
      <c r="J1753" s="382"/>
      <c r="K1753" s="353"/>
      <c r="L1753" s="353"/>
      <c r="M1753" s="382"/>
      <c r="N1753" s="353"/>
      <c r="O1753" s="374"/>
    </row>
    <row r="1754" spans="1:15">
      <c r="A1754" s="347">
        <f t="shared" si="27"/>
        <v>1750</v>
      </c>
      <c r="B1754" s="354"/>
      <c r="C1754" s="420"/>
      <c r="D1754" s="355"/>
      <c r="E1754" s="355"/>
      <c r="F1754" s="356"/>
      <c r="G1754" s="357"/>
      <c r="H1754" s="358"/>
      <c r="I1754" s="358"/>
      <c r="J1754" s="383"/>
      <c r="K1754" s="359"/>
      <c r="L1754" s="359"/>
      <c r="M1754" s="383"/>
      <c r="N1754" s="359"/>
      <c r="O1754" s="375"/>
    </row>
    <row r="1755" spans="1:15">
      <c r="A1755" s="346">
        <f t="shared" si="27"/>
        <v>1751</v>
      </c>
      <c r="B1755" s="360"/>
      <c r="C1755" s="421"/>
      <c r="D1755" s="361"/>
      <c r="E1755" s="361"/>
      <c r="F1755" s="362"/>
      <c r="G1755" s="363"/>
      <c r="H1755" s="364"/>
      <c r="I1755" s="364"/>
      <c r="J1755" s="384"/>
      <c r="K1755" s="365"/>
      <c r="L1755" s="365"/>
      <c r="M1755" s="384"/>
      <c r="N1755" s="365"/>
      <c r="O1755" s="376"/>
    </row>
    <row r="1756" spans="1:15">
      <c r="A1756" s="346">
        <f t="shared" si="27"/>
        <v>1752</v>
      </c>
      <c r="B1756" s="366"/>
      <c r="C1756" s="422"/>
      <c r="D1756" s="367"/>
      <c r="E1756" s="367"/>
      <c r="F1756" s="368"/>
      <c r="G1756" s="369"/>
      <c r="H1756" s="370"/>
      <c r="I1756" s="370"/>
      <c r="J1756" s="385"/>
      <c r="K1756" s="371"/>
      <c r="L1756" s="371"/>
      <c r="M1756" s="385"/>
      <c r="N1756" s="371"/>
      <c r="O1756" s="377"/>
    </row>
    <row r="1757" spans="1:15">
      <c r="A1757" s="347">
        <f t="shared" si="27"/>
        <v>1753</v>
      </c>
      <c r="B1757" s="348"/>
      <c r="C1757" s="419"/>
      <c r="D1757" s="349"/>
      <c r="E1757" s="349"/>
      <c r="F1757" s="350"/>
      <c r="G1757" s="351"/>
      <c r="H1757" s="352"/>
      <c r="I1757" s="352"/>
      <c r="J1757" s="382"/>
      <c r="K1757" s="353"/>
      <c r="L1757" s="353"/>
      <c r="M1757" s="382"/>
      <c r="N1757" s="353"/>
      <c r="O1757" s="374"/>
    </row>
    <row r="1758" spans="1:15">
      <c r="A1758" s="347">
        <f t="shared" si="27"/>
        <v>1754</v>
      </c>
      <c r="B1758" s="354"/>
      <c r="C1758" s="420"/>
      <c r="D1758" s="355"/>
      <c r="E1758" s="355"/>
      <c r="F1758" s="356"/>
      <c r="G1758" s="357"/>
      <c r="H1758" s="358"/>
      <c r="I1758" s="358"/>
      <c r="J1758" s="383"/>
      <c r="K1758" s="359"/>
      <c r="L1758" s="359"/>
      <c r="M1758" s="383"/>
      <c r="N1758" s="359"/>
      <c r="O1758" s="375"/>
    </row>
    <row r="1759" spans="1:15">
      <c r="A1759" s="346">
        <f t="shared" si="27"/>
        <v>1755</v>
      </c>
      <c r="B1759" s="360"/>
      <c r="C1759" s="421"/>
      <c r="D1759" s="361"/>
      <c r="E1759" s="361"/>
      <c r="F1759" s="362"/>
      <c r="G1759" s="363"/>
      <c r="H1759" s="364"/>
      <c r="I1759" s="364"/>
      <c r="J1759" s="384"/>
      <c r="K1759" s="365"/>
      <c r="L1759" s="365"/>
      <c r="M1759" s="384"/>
      <c r="N1759" s="365"/>
      <c r="O1759" s="376"/>
    </row>
    <row r="1760" spans="1:15">
      <c r="A1760" s="346">
        <f t="shared" si="27"/>
        <v>1756</v>
      </c>
      <c r="B1760" s="366"/>
      <c r="C1760" s="422"/>
      <c r="D1760" s="367"/>
      <c r="E1760" s="367"/>
      <c r="F1760" s="368"/>
      <c r="G1760" s="369"/>
      <c r="H1760" s="370"/>
      <c r="I1760" s="370"/>
      <c r="J1760" s="385"/>
      <c r="K1760" s="371"/>
      <c r="L1760" s="371"/>
      <c r="M1760" s="385"/>
      <c r="N1760" s="371"/>
      <c r="O1760" s="377"/>
    </row>
    <row r="1761" spans="1:15">
      <c r="A1761" s="347">
        <f t="shared" si="27"/>
        <v>1757</v>
      </c>
      <c r="B1761" s="348"/>
      <c r="C1761" s="419"/>
      <c r="D1761" s="349"/>
      <c r="E1761" s="349"/>
      <c r="F1761" s="350"/>
      <c r="G1761" s="351"/>
      <c r="H1761" s="352"/>
      <c r="I1761" s="352"/>
      <c r="J1761" s="382"/>
      <c r="K1761" s="353"/>
      <c r="L1761" s="353"/>
      <c r="M1761" s="382"/>
      <c r="N1761" s="353"/>
      <c r="O1761" s="374"/>
    </row>
    <row r="1762" spans="1:15">
      <c r="A1762" s="347">
        <f t="shared" si="27"/>
        <v>1758</v>
      </c>
      <c r="B1762" s="354"/>
      <c r="C1762" s="420"/>
      <c r="D1762" s="355"/>
      <c r="E1762" s="355"/>
      <c r="F1762" s="356"/>
      <c r="G1762" s="357"/>
      <c r="H1762" s="358"/>
      <c r="I1762" s="358"/>
      <c r="J1762" s="383"/>
      <c r="K1762" s="359"/>
      <c r="L1762" s="359"/>
      <c r="M1762" s="383"/>
      <c r="N1762" s="359"/>
      <c r="O1762" s="375"/>
    </row>
    <row r="1763" spans="1:15">
      <c r="A1763" s="346">
        <f t="shared" si="27"/>
        <v>1759</v>
      </c>
      <c r="B1763" s="360"/>
      <c r="C1763" s="421"/>
      <c r="D1763" s="361"/>
      <c r="E1763" s="361"/>
      <c r="F1763" s="362"/>
      <c r="G1763" s="363"/>
      <c r="H1763" s="364"/>
      <c r="I1763" s="364"/>
      <c r="J1763" s="384"/>
      <c r="K1763" s="365"/>
      <c r="L1763" s="365"/>
      <c r="M1763" s="384"/>
      <c r="N1763" s="365"/>
      <c r="O1763" s="376"/>
    </row>
    <row r="1764" spans="1:15">
      <c r="A1764" s="346">
        <f t="shared" si="27"/>
        <v>1760</v>
      </c>
      <c r="B1764" s="366"/>
      <c r="C1764" s="422"/>
      <c r="D1764" s="367"/>
      <c r="E1764" s="367"/>
      <c r="F1764" s="368"/>
      <c r="G1764" s="369"/>
      <c r="H1764" s="370"/>
      <c r="I1764" s="370"/>
      <c r="J1764" s="385"/>
      <c r="K1764" s="371"/>
      <c r="L1764" s="371"/>
      <c r="M1764" s="385"/>
      <c r="N1764" s="371"/>
      <c r="O1764" s="377"/>
    </row>
    <row r="1765" spans="1:15">
      <c r="A1765" s="347">
        <f t="shared" si="27"/>
        <v>1761</v>
      </c>
      <c r="B1765" s="348"/>
      <c r="C1765" s="419"/>
      <c r="D1765" s="349"/>
      <c r="E1765" s="349"/>
      <c r="F1765" s="350"/>
      <c r="G1765" s="351"/>
      <c r="H1765" s="352"/>
      <c r="I1765" s="352"/>
      <c r="J1765" s="382"/>
      <c r="K1765" s="353"/>
      <c r="L1765" s="353"/>
      <c r="M1765" s="382"/>
      <c r="N1765" s="353"/>
      <c r="O1765" s="374"/>
    </row>
    <row r="1766" spans="1:15">
      <c r="A1766" s="347">
        <f t="shared" si="27"/>
        <v>1762</v>
      </c>
      <c r="B1766" s="354"/>
      <c r="C1766" s="420"/>
      <c r="D1766" s="355"/>
      <c r="E1766" s="355"/>
      <c r="F1766" s="356"/>
      <c r="G1766" s="357"/>
      <c r="H1766" s="358"/>
      <c r="I1766" s="358"/>
      <c r="J1766" s="383"/>
      <c r="K1766" s="359"/>
      <c r="L1766" s="359"/>
      <c r="M1766" s="383"/>
      <c r="N1766" s="359"/>
      <c r="O1766" s="375"/>
    </row>
    <row r="1767" spans="1:15">
      <c r="A1767" s="346">
        <f t="shared" si="27"/>
        <v>1763</v>
      </c>
      <c r="B1767" s="360"/>
      <c r="C1767" s="421"/>
      <c r="D1767" s="361"/>
      <c r="E1767" s="361"/>
      <c r="F1767" s="362"/>
      <c r="G1767" s="363"/>
      <c r="H1767" s="364"/>
      <c r="I1767" s="364"/>
      <c r="J1767" s="384"/>
      <c r="K1767" s="365"/>
      <c r="L1767" s="365"/>
      <c r="M1767" s="384"/>
      <c r="N1767" s="365"/>
      <c r="O1767" s="376"/>
    </row>
    <row r="1768" spans="1:15">
      <c r="A1768" s="346">
        <f t="shared" si="27"/>
        <v>1764</v>
      </c>
      <c r="B1768" s="366"/>
      <c r="C1768" s="422"/>
      <c r="D1768" s="367"/>
      <c r="E1768" s="367"/>
      <c r="F1768" s="368"/>
      <c r="G1768" s="369"/>
      <c r="H1768" s="370"/>
      <c r="I1768" s="370"/>
      <c r="J1768" s="385"/>
      <c r="K1768" s="371"/>
      <c r="L1768" s="371"/>
      <c r="M1768" s="385"/>
      <c r="N1768" s="371"/>
      <c r="O1768" s="377"/>
    </row>
    <row r="1769" spans="1:15">
      <c r="A1769" s="347">
        <f t="shared" si="27"/>
        <v>1765</v>
      </c>
      <c r="B1769" s="348"/>
      <c r="C1769" s="419"/>
      <c r="D1769" s="349"/>
      <c r="E1769" s="349"/>
      <c r="F1769" s="350"/>
      <c r="G1769" s="351"/>
      <c r="H1769" s="352"/>
      <c r="I1769" s="352"/>
      <c r="J1769" s="382"/>
      <c r="K1769" s="353"/>
      <c r="L1769" s="353"/>
      <c r="M1769" s="382"/>
      <c r="N1769" s="353"/>
      <c r="O1769" s="374"/>
    </row>
    <row r="1770" spans="1:15">
      <c r="A1770" s="347">
        <f t="shared" si="27"/>
        <v>1766</v>
      </c>
      <c r="B1770" s="354"/>
      <c r="C1770" s="420"/>
      <c r="D1770" s="355"/>
      <c r="E1770" s="355"/>
      <c r="F1770" s="356"/>
      <c r="G1770" s="357"/>
      <c r="H1770" s="358"/>
      <c r="I1770" s="358"/>
      <c r="J1770" s="383"/>
      <c r="K1770" s="359"/>
      <c r="L1770" s="359"/>
      <c r="M1770" s="383"/>
      <c r="N1770" s="359"/>
      <c r="O1770" s="375"/>
    </row>
    <row r="1771" spans="1:15">
      <c r="A1771" s="346">
        <f t="shared" si="27"/>
        <v>1767</v>
      </c>
      <c r="B1771" s="360"/>
      <c r="C1771" s="421"/>
      <c r="D1771" s="361"/>
      <c r="E1771" s="361"/>
      <c r="F1771" s="362"/>
      <c r="G1771" s="363"/>
      <c r="H1771" s="364"/>
      <c r="I1771" s="364"/>
      <c r="J1771" s="384"/>
      <c r="K1771" s="365"/>
      <c r="L1771" s="365"/>
      <c r="M1771" s="384"/>
      <c r="N1771" s="365"/>
      <c r="O1771" s="376"/>
    </row>
    <row r="1772" spans="1:15">
      <c r="A1772" s="346">
        <f t="shared" si="27"/>
        <v>1768</v>
      </c>
      <c r="B1772" s="366"/>
      <c r="C1772" s="422"/>
      <c r="D1772" s="367"/>
      <c r="E1772" s="367"/>
      <c r="F1772" s="368"/>
      <c r="G1772" s="369"/>
      <c r="H1772" s="370"/>
      <c r="I1772" s="370"/>
      <c r="J1772" s="385"/>
      <c r="K1772" s="371"/>
      <c r="L1772" s="371"/>
      <c r="M1772" s="385"/>
      <c r="N1772" s="371"/>
      <c r="O1772" s="377"/>
    </row>
    <row r="1773" spans="1:15">
      <c r="A1773" s="347">
        <f t="shared" si="27"/>
        <v>1769</v>
      </c>
      <c r="B1773" s="348"/>
      <c r="C1773" s="419"/>
      <c r="D1773" s="349"/>
      <c r="E1773" s="349"/>
      <c r="F1773" s="350"/>
      <c r="G1773" s="351"/>
      <c r="H1773" s="352"/>
      <c r="I1773" s="352"/>
      <c r="J1773" s="382"/>
      <c r="K1773" s="353"/>
      <c r="L1773" s="353"/>
      <c r="M1773" s="382"/>
      <c r="N1773" s="353"/>
      <c r="O1773" s="374"/>
    </row>
    <row r="1774" spans="1:15">
      <c r="A1774" s="347">
        <f t="shared" si="27"/>
        <v>1770</v>
      </c>
      <c r="B1774" s="354"/>
      <c r="C1774" s="420"/>
      <c r="D1774" s="355"/>
      <c r="E1774" s="355"/>
      <c r="F1774" s="356"/>
      <c r="G1774" s="357"/>
      <c r="H1774" s="358"/>
      <c r="I1774" s="358"/>
      <c r="J1774" s="383"/>
      <c r="K1774" s="359"/>
      <c r="L1774" s="359"/>
      <c r="M1774" s="383"/>
      <c r="N1774" s="359"/>
      <c r="O1774" s="375"/>
    </row>
    <row r="1775" spans="1:15">
      <c r="A1775" s="346">
        <f t="shared" si="27"/>
        <v>1771</v>
      </c>
      <c r="B1775" s="360"/>
      <c r="C1775" s="421"/>
      <c r="D1775" s="361"/>
      <c r="E1775" s="361"/>
      <c r="F1775" s="362"/>
      <c r="G1775" s="363"/>
      <c r="H1775" s="364"/>
      <c r="I1775" s="364"/>
      <c r="J1775" s="384"/>
      <c r="K1775" s="365"/>
      <c r="L1775" s="365"/>
      <c r="M1775" s="384"/>
      <c r="N1775" s="365"/>
      <c r="O1775" s="376"/>
    </row>
    <row r="1776" spans="1:15">
      <c r="A1776" s="346">
        <f t="shared" si="27"/>
        <v>1772</v>
      </c>
      <c r="B1776" s="366"/>
      <c r="C1776" s="422"/>
      <c r="D1776" s="367"/>
      <c r="E1776" s="367"/>
      <c r="F1776" s="368"/>
      <c r="G1776" s="369"/>
      <c r="H1776" s="370"/>
      <c r="I1776" s="370"/>
      <c r="J1776" s="385"/>
      <c r="K1776" s="371"/>
      <c r="L1776" s="371"/>
      <c r="M1776" s="385"/>
      <c r="N1776" s="371"/>
      <c r="O1776" s="377"/>
    </row>
    <row r="1777" spans="1:15">
      <c r="A1777" s="347">
        <f t="shared" si="27"/>
        <v>1773</v>
      </c>
      <c r="B1777" s="348"/>
      <c r="C1777" s="419"/>
      <c r="D1777" s="349"/>
      <c r="E1777" s="349"/>
      <c r="F1777" s="350"/>
      <c r="G1777" s="351"/>
      <c r="H1777" s="352"/>
      <c r="I1777" s="352"/>
      <c r="J1777" s="382"/>
      <c r="K1777" s="353"/>
      <c r="L1777" s="353"/>
      <c r="M1777" s="382"/>
      <c r="N1777" s="353"/>
      <c r="O1777" s="374"/>
    </row>
    <row r="1778" spans="1:15">
      <c r="A1778" s="347">
        <f t="shared" si="27"/>
        <v>1774</v>
      </c>
      <c r="B1778" s="354"/>
      <c r="C1778" s="420"/>
      <c r="D1778" s="355"/>
      <c r="E1778" s="355"/>
      <c r="F1778" s="356"/>
      <c r="G1778" s="357"/>
      <c r="H1778" s="358"/>
      <c r="I1778" s="358"/>
      <c r="J1778" s="383"/>
      <c r="K1778" s="359"/>
      <c r="L1778" s="359"/>
      <c r="M1778" s="383"/>
      <c r="N1778" s="359"/>
      <c r="O1778" s="375"/>
    </row>
    <row r="1779" spans="1:15">
      <c r="A1779" s="346">
        <f t="shared" si="27"/>
        <v>1775</v>
      </c>
      <c r="B1779" s="360"/>
      <c r="C1779" s="421"/>
      <c r="D1779" s="361"/>
      <c r="E1779" s="361"/>
      <c r="F1779" s="362"/>
      <c r="G1779" s="363"/>
      <c r="H1779" s="364"/>
      <c r="I1779" s="364"/>
      <c r="J1779" s="384"/>
      <c r="K1779" s="365"/>
      <c r="L1779" s="365"/>
      <c r="M1779" s="384"/>
      <c r="N1779" s="365"/>
      <c r="O1779" s="376"/>
    </row>
    <row r="1780" spans="1:15">
      <c r="A1780" s="346">
        <f t="shared" si="27"/>
        <v>1776</v>
      </c>
      <c r="B1780" s="366"/>
      <c r="C1780" s="422"/>
      <c r="D1780" s="367"/>
      <c r="E1780" s="367"/>
      <c r="F1780" s="368"/>
      <c r="G1780" s="369"/>
      <c r="H1780" s="370"/>
      <c r="I1780" s="370"/>
      <c r="J1780" s="385"/>
      <c r="K1780" s="371"/>
      <c r="L1780" s="371"/>
      <c r="M1780" s="385"/>
      <c r="N1780" s="371"/>
      <c r="O1780" s="377"/>
    </row>
    <row r="1781" spans="1:15">
      <c r="A1781" s="347">
        <f t="shared" si="27"/>
        <v>1777</v>
      </c>
      <c r="B1781" s="348"/>
      <c r="C1781" s="419"/>
      <c r="D1781" s="349"/>
      <c r="E1781" s="349"/>
      <c r="F1781" s="350"/>
      <c r="G1781" s="351"/>
      <c r="H1781" s="352"/>
      <c r="I1781" s="352"/>
      <c r="J1781" s="382"/>
      <c r="K1781" s="353"/>
      <c r="L1781" s="353"/>
      <c r="M1781" s="382"/>
      <c r="N1781" s="353"/>
      <c r="O1781" s="374"/>
    </row>
    <row r="1782" spans="1:15">
      <c r="A1782" s="347">
        <f t="shared" si="27"/>
        <v>1778</v>
      </c>
      <c r="B1782" s="354"/>
      <c r="C1782" s="420"/>
      <c r="D1782" s="355"/>
      <c r="E1782" s="355"/>
      <c r="F1782" s="356"/>
      <c r="G1782" s="357"/>
      <c r="H1782" s="358"/>
      <c r="I1782" s="358"/>
      <c r="J1782" s="383"/>
      <c r="K1782" s="359"/>
      <c r="L1782" s="359"/>
      <c r="M1782" s="383"/>
      <c r="N1782" s="359"/>
      <c r="O1782" s="375"/>
    </row>
    <row r="1783" spans="1:15">
      <c r="A1783" s="346">
        <f t="shared" si="27"/>
        <v>1779</v>
      </c>
      <c r="B1783" s="360"/>
      <c r="C1783" s="421"/>
      <c r="D1783" s="361"/>
      <c r="E1783" s="361"/>
      <c r="F1783" s="362"/>
      <c r="G1783" s="363"/>
      <c r="H1783" s="364"/>
      <c r="I1783" s="364"/>
      <c r="J1783" s="384"/>
      <c r="K1783" s="365"/>
      <c r="L1783" s="365"/>
      <c r="M1783" s="384"/>
      <c r="N1783" s="365"/>
      <c r="O1783" s="376"/>
    </row>
    <row r="1784" spans="1:15">
      <c r="A1784" s="346">
        <f t="shared" si="27"/>
        <v>1780</v>
      </c>
      <c r="B1784" s="366"/>
      <c r="C1784" s="422"/>
      <c r="D1784" s="367"/>
      <c r="E1784" s="367"/>
      <c r="F1784" s="368"/>
      <c r="G1784" s="369"/>
      <c r="H1784" s="370"/>
      <c r="I1784" s="370"/>
      <c r="J1784" s="385"/>
      <c r="K1784" s="371"/>
      <c r="L1784" s="371"/>
      <c r="M1784" s="385"/>
      <c r="N1784" s="371"/>
      <c r="O1784" s="377"/>
    </row>
    <row r="1785" spans="1:15">
      <c r="A1785" s="347">
        <f t="shared" si="27"/>
        <v>1781</v>
      </c>
      <c r="B1785" s="348"/>
      <c r="C1785" s="419"/>
      <c r="D1785" s="349"/>
      <c r="E1785" s="349"/>
      <c r="F1785" s="350"/>
      <c r="G1785" s="351"/>
      <c r="H1785" s="352"/>
      <c r="I1785" s="352"/>
      <c r="J1785" s="382"/>
      <c r="K1785" s="353"/>
      <c r="L1785" s="353"/>
      <c r="M1785" s="382"/>
      <c r="N1785" s="353"/>
      <c r="O1785" s="374"/>
    </row>
    <row r="1786" spans="1:15">
      <c r="A1786" s="347">
        <f t="shared" si="27"/>
        <v>1782</v>
      </c>
      <c r="B1786" s="354"/>
      <c r="C1786" s="420"/>
      <c r="D1786" s="355"/>
      <c r="E1786" s="355"/>
      <c r="F1786" s="356"/>
      <c r="G1786" s="357"/>
      <c r="H1786" s="358"/>
      <c r="I1786" s="358"/>
      <c r="J1786" s="383"/>
      <c r="K1786" s="359"/>
      <c r="L1786" s="359"/>
      <c r="M1786" s="383"/>
      <c r="N1786" s="359"/>
      <c r="O1786" s="375"/>
    </row>
    <row r="1787" spans="1:15">
      <c r="A1787" s="346">
        <f t="shared" si="27"/>
        <v>1783</v>
      </c>
      <c r="B1787" s="360"/>
      <c r="C1787" s="421"/>
      <c r="D1787" s="361"/>
      <c r="E1787" s="361"/>
      <c r="F1787" s="362"/>
      <c r="G1787" s="363"/>
      <c r="H1787" s="364"/>
      <c r="I1787" s="364"/>
      <c r="J1787" s="384"/>
      <c r="K1787" s="365"/>
      <c r="L1787" s="365"/>
      <c r="M1787" s="384"/>
      <c r="N1787" s="365"/>
      <c r="O1787" s="376"/>
    </row>
    <row r="1788" spans="1:15">
      <c r="A1788" s="346">
        <f t="shared" si="27"/>
        <v>1784</v>
      </c>
      <c r="B1788" s="366"/>
      <c r="C1788" s="422"/>
      <c r="D1788" s="367"/>
      <c r="E1788" s="367"/>
      <c r="F1788" s="368"/>
      <c r="G1788" s="369"/>
      <c r="H1788" s="370"/>
      <c r="I1788" s="370"/>
      <c r="J1788" s="385"/>
      <c r="K1788" s="371"/>
      <c r="L1788" s="371"/>
      <c r="M1788" s="385"/>
      <c r="N1788" s="371"/>
      <c r="O1788" s="377"/>
    </row>
    <row r="1789" spans="1:15">
      <c r="A1789" s="347">
        <f t="shared" si="27"/>
        <v>1785</v>
      </c>
      <c r="B1789" s="348"/>
      <c r="C1789" s="419"/>
      <c r="D1789" s="349"/>
      <c r="E1789" s="349"/>
      <c r="F1789" s="350"/>
      <c r="G1789" s="351"/>
      <c r="H1789" s="352"/>
      <c r="I1789" s="352"/>
      <c r="J1789" s="382"/>
      <c r="K1789" s="353"/>
      <c r="L1789" s="353"/>
      <c r="M1789" s="382"/>
      <c r="N1789" s="353"/>
      <c r="O1789" s="374"/>
    </row>
    <row r="1790" spans="1:15">
      <c r="A1790" s="347">
        <f t="shared" si="27"/>
        <v>1786</v>
      </c>
      <c r="B1790" s="354"/>
      <c r="C1790" s="420"/>
      <c r="D1790" s="355"/>
      <c r="E1790" s="355"/>
      <c r="F1790" s="356"/>
      <c r="G1790" s="357"/>
      <c r="H1790" s="358"/>
      <c r="I1790" s="358"/>
      <c r="J1790" s="383"/>
      <c r="K1790" s="359"/>
      <c r="L1790" s="359"/>
      <c r="M1790" s="383"/>
      <c r="N1790" s="359"/>
      <c r="O1790" s="375"/>
    </row>
    <row r="1791" spans="1:15">
      <c r="A1791" s="346">
        <f t="shared" si="27"/>
        <v>1787</v>
      </c>
      <c r="B1791" s="360"/>
      <c r="C1791" s="421"/>
      <c r="D1791" s="361"/>
      <c r="E1791" s="361"/>
      <c r="F1791" s="362"/>
      <c r="G1791" s="363"/>
      <c r="H1791" s="364"/>
      <c r="I1791" s="364"/>
      <c r="J1791" s="384"/>
      <c r="K1791" s="365"/>
      <c r="L1791" s="365"/>
      <c r="M1791" s="384"/>
      <c r="N1791" s="365"/>
      <c r="O1791" s="376"/>
    </row>
    <row r="1792" spans="1:15">
      <c r="A1792" s="346">
        <f t="shared" si="27"/>
        <v>1788</v>
      </c>
      <c r="B1792" s="366"/>
      <c r="C1792" s="422"/>
      <c r="D1792" s="367"/>
      <c r="E1792" s="367"/>
      <c r="F1792" s="368"/>
      <c r="G1792" s="369"/>
      <c r="H1792" s="370"/>
      <c r="I1792" s="370"/>
      <c r="J1792" s="385"/>
      <c r="K1792" s="371"/>
      <c r="L1792" s="371"/>
      <c r="M1792" s="385"/>
      <c r="N1792" s="371"/>
      <c r="O1792" s="377"/>
    </row>
    <row r="1793" spans="1:15">
      <c r="A1793" s="347">
        <f t="shared" si="27"/>
        <v>1789</v>
      </c>
      <c r="B1793" s="348"/>
      <c r="C1793" s="419"/>
      <c r="D1793" s="349"/>
      <c r="E1793" s="349"/>
      <c r="F1793" s="350"/>
      <c r="G1793" s="351"/>
      <c r="H1793" s="352"/>
      <c r="I1793" s="352"/>
      <c r="J1793" s="382"/>
      <c r="K1793" s="353"/>
      <c r="L1793" s="353"/>
      <c r="M1793" s="382"/>
      <c r="N1793" s="353"/>
      <c r="O1793" s="374"/>
    </row>
    <row r="1794" spans="1:15">
      <c r="A1794" s="347">
        <f t="shared" si="27"/>
        <v>1790</v>
      </c>
      <c r="B1794" s="354"/>
      <c r="C1794" s="420"/>
      <c r="D1794" s="355"/>
      <c r="E1794" s="355"/>
      <c r="F1794" s="356"/>
      <c r="G1794" s="357"/>
      <c r="H1794" s="358"/>
      <c r="I1794" s="358"/>
      <c r="J1794" s="383"/>
      <c r="K1794" s="359"/>
      <c r="L1794" s="359"/>
      <c r="M1794" s="383"/>
      <c r="N1794" s="359"/>
      <c r="O1794" s="375"/>
    </row>
    <row r="1795" spans="1:15">
      <c r="A1795" s="346">
        <f t="shared" si="27"/>
        <v>1791</v>
      </c>
      <c r="B1795" s="360"/>
      <c r="C1795" s="421"/>
      <c r="D1795" s="361"/>
      <c r="E1795" s="361"/>
      <c r="F1795" s="362"/>
      <c r="G1795" s="363"/>
      <c r="H1795" s="364"/>
      <c r="I1795" s="364"/>
      <c r="J1795" s="384"/>
      <c r="K1795" s="365"/>
      <c r="L1795" s="365"/>
      <c r="M1795" s="384"/>
      <c r="N1795" s="365"/>
      <c r="O1795" s="376"/>
    </row>
    <row r="1796" spans="1:15">
      <c r="A1796" s="346">
        <f t="shared" si="27"/>
        <v>1792</v>
      </c>
      <c r="B1796" s="366"/>
      <c r="C1796" s="422"/>
      <c r="D1796" s="367"/>
      <c r="E1796" s="367"/>
      <c r="F1796" s="368"/>
      <c r="G1796" s="369"/>
      <c r="H1796" s="370"/>
      <c r="I1796" s="370"/>
      <c r="J1796" s="385"/>
      <c r="K1796" s="371"/>
      <c r="L1796" s="371"/>
      <c r="M1796" s="385"/>
      <c r="N1796" s="371"/>
      <c r="O1796" s="377"/>
    </row>
    <row r="1797" spans="1:15">
      <c r="A1797" s="347">
        <f t="shared" si="27"/>
        <v>1793</v>
      </c>
      <c r="B1797" s="348"/>
      <c r="C1797" s="419"/>
      <c r="D1797" s="349"/>
      <c r="E1797" s="349"/>
      <c r="F1797" s="350"/>
      <c r="G1797" s="351"/>
      <c r="H1797" s="352"/>
      <c r="I1797" s="352"/>
      <c r="J1797" s="382"/>
      <c r="K1797" s="353"/>
      <c r="L1797" s="353"/>
      <c r="M1797" s="382"/>
      <c r="N1797" s="353"/>
      <c r="O1797" s="374"/>
    </row>
    <row r="1798" spans="1:15">
      <c r="A1798" s="347">
        <f t="shared" si="27"/>
        <v>1794</v>
      </c>
      <c r="B1798" s="354"/>
      <c r="C1798" s="420"/>
      <c r="D1798" s="355"/>
      <c r="E1798" s="355"/>
      <c r="F1798" s="356"/>
      <c r="G1798" s="357"/>
      <c r="H1798" s="358"/>
      <c r="I1798" s="358"/>
      <c r="J1798" s="383"/>
      <c r="K1798" s="359"/>
      <c r="L1798" s="359"/>
      <c r="M1798" s="383"/>
      <c r="N1798" s="359"/>
      <c r="O1798" s="375"/>
    </row>
    <row r="1799" spans="1:15">
      <c r="A1799" s="346">
        <f t="shared" si="27"/>
        <v>1795</v>
      </c>
      <c r="B1799" s="360"/>
      <c r="C1799" s="421"/>
      <c r="D1799" s="361"/>
      <c r="E1799" s="361"/>
      <c r="F1799" s="362"/>
      <c r="G1799" s="363"/>
      <c r="H1799" s="364"/>
      <c r="I1799" s="364"/>
      <c r="J1799" s="384"/>
      <c r="K1799" s="365"/>
      <c r="L1799" s="365"/>
      <c r="M1799" s="384"/>
      <c r="N1799" s="365"/>
      <c r="O1799" s="376"/>
    </row>
    <row r="1800" spans="1:15">
      <c r="A1800" s="346">
        <f t="shared" ref="A1800:A1863" si="28">A1799+1</f>
        <v>1796</v>
      </c>
      <c r="B1800" s="366"/>
      <c r="C1800" s="422"/>
      <c r="D1800" s="367"/>
      <c r="E1800" s="367"/>
      <c r="F1800" s="368"/>
      <c r="G1800" s="369"/>
      <c r="H1800" s="370"/>
      <c r="I1800" s="370"/>
      <c r="J1800" s="385"/>
      <c r="K1800" s="371"/>
      <c r="L1800" s="371"/>
      <c r="M1800" s="385"/>
      <c r="N1800" s="371"/>
      <c r="O1800" s="377"/>
    </row>
    <row r="1801" spans="1:15">
      <c r="A1801" s="347">
        <f t="shared" si="28"/>
        <v>1797</v>
      </c>
      <c r="B1801" s="348"/>
      <c r="C1801" s="419"/>
      <c r="D1801" s="349"/>
      <c r="E1801" s="349"/>
      <c r="F1801" s="350"/>
      <c r="G1801" s="351"/>
      <c r="H1801" s="352"/>
      <c r="I1801" s="352"/>
      <c r="J1801" s="382"/>
      <c r="K1801" s="353"/>
      <c r="L1801" s="353"/>
      <c r="M1801" s="382"/>
      <c r="N1801" s="353"/>
      <c r="O1801" s="374"/>
    </row>
    <row r="1802" spans="1:15">
      <c r="A1802" s="347">
        <f t="shared" si="28"/>
        <v>1798</v>
      </c>
      <c r="B1802" s="354"/>
      <c r="C1802" s="420"/>
      <c r="D1802" s="355"/>
      <c r="E1802" s="355"/>
      <c r="F1802" s="356"/>
      <c r="G1802" s="357"/>
      <c r="H1802" s="358"/>
      <c r="I1802" s="358"/>
      <c r="J1802" s="383"/>
      <c r="K1802" s="359"/>
      <c r="L1802" s="359"/>
      <c r="M1802" s="383"/>
      <c r="N1802" s="359"/>
      <c r="O1802" s="375"/>
    </row>
    <row r="1803" spans="1:15">
      <c r="A1803" s="346">
        <f t="shared" si="28"/>
        <v>1799</v>
      </c>
      <c r="B1803" s="360"/>
      <c r="C1803" s="421"/>
      <c r="D1803" s="361"/>
      <c r="E1803" s="361"/>
      <c r="F1803" s="362"/>
      <c r="G1803" s="363"/>
      <c r="H1803" s="364"/>
      <c r="I1803" s="364"/>
      <c r="J1803" s="384"/>
      <c r="K1803" s="365"/>
      <c r="L1803" s="365"/>
      <c r="M1803" s="384"/>
      <c r="N1803" s="365"/>
      <c r="O1803" s="376"/>
    </row>
    <row r="1804" spans="1:15">
      <c r="A1804" s="346">
        <f t="shared" si="28"/>
        <v>1800</v>
      </c>
      <c r="B1804" s="366"/>
      <c r="C1804" s="422"/>
      <c r="D1804" s="367"/>
      <c r="E1804" s="367"/>
      <c r="F1804" s="368"/>
      <c r="G1804" s="369"/>
      <c r="H1804" s="370"/>
      <c r="I1804" s="370"/>
      <c r="J1804" s="385"/>
      <c r="K1804" s="371"/>
      <c r="L1804" s="371"/>
      <c r="M1804" s="385"/>
      <c r="N1804" s="371"/>
      <c r="O1804" s="377"/>
    </row>
    <row r="1805" spans="1:15">
      <c r="A1805" s="347">
        <f t="shared" si="28"/>
        <v>1801</v>
      </c>
      <c r="B1805" s="348"/>
      <c r="C1805" s="419"/>
      <c r="D1805" s="349"/>
      <c r="E1805" s="349"/>
      <c r="F1805" s="350"/>
      <c r="G1805" s="351"/>
      <c r="H1805" s="352"/>
      <c r="I1805" s="352"/>
      <c r="J1805" s="382"/>
      <c r="K1805" s="353"/>
      <c r="L1805" s="353"/>
      <c r="M1805" s="382"/>
      <c r="N1805" s="353"/>
      <c r="O1805" s="374"/>
    </row>
    <row r="1806" spans="1:15">
      <c r="A1806" s="347">
        <f t="shared" si="28"/>
        <v>1802</v>
      </c>
      <c r="B1806" s="354"/>
      <c r="C1806" s="420"/>
      <c r="D1806" s="355"/>
      <c r="E1806" s="355"/>
      <c r="F1806" s="356"/>
      <c r="G1806" s="357"/>
      <c r="H1806" s="358"/>
      <c r="I1806" s="358"/>
      <c r="J1806" s="383"/>
      <c r="K1806" s="359"/>
      <c r="L1806" s="359"/>
      <c r="M1806" s="383"/>
      <c r="N1806" s="359"/>
      <c r="O1806" s="375"/>
    </row>
    <row r="1807" spans="1:15">
      <c r="A1807" s="346">
        <f t="shared" si="28"/>
        <v>1803</v>
      </c>
      <c r="B1807" s="360"/>
      <c r="C1807" s="421"/>
      <c r="D1807" s="361"/>
      <c r="E1807" s="361"/>
      <c r="F1807" s="362"/>
      <c r="G1807" s="363"/>
      <c r="H1807" s="364"/>
      <c r="I1807" s="364"/>
      <c r="J1807" s="384"/>
      <c r="K1807" s="365"/>
      <c r="L1807" s="365"/>
      <c r="M1807" s="384"/>
      <c r="N1807" s="365"/>
      <c r="O1807" s="376"/>
    </row>
    <row r="1808" spans="1:15">
      <c r="A1808" s="346">
        <f t="shared" si="28"/>
        <v>1804</v>
      </c>
      <c r="B1808" s="366"/>
      <c r="C1808" s="422"/>
      <c r="D1808" s="367"/>
      <c r="E1808" s="367"/>
      <c r="F1808" s="368"/>
      <c r="G1808" s="369"/>
      <c r="H1808" s="370"/>
      <c r="I1808" s="370"/>
      <c r="J1808" s="385"/>
      <c r="K1808" s="371"/>
      <c r="L1808" s="371"/>
      <c r="M1808" s="385"/>
      <c r="N1808" s="371"/>
      <c r="O1808" s="377"/>
    </row>
    <row r="1809" spans="1:15">
      <c r="A1809" s="347">
        <f t="shared" si="28"/>
        <v>1805</v>
      </c>
      <c r="B1809" s="348"/>
      <c r="C1809" s="419"/>
      <c r="D1809" s="349"/>
      <c r="E1809" s="349"/>
      <c r="F1809" s="350"/>
      <c r="G1809" s="351"/>
      <c r="H1809" s="352"/>
      <c r="I1809" s="352"/>
      <c r="J1809" s="382"/>
      <c r="K1809" s="353"/>
      <c r="L1809" s="353"/>
      <c r="M1809" s="382"/>
      <c r="N1809" s="353"/>
      <c r="O1809" s="374"/>
    </row>
    <row r="1810" spans="1:15">
      <c r="A1810" s="347">
        <f t="shared" si="28"/>
        <v>1806</v>
      </c>
      <c r="B1810" s="354"/>
      <c r="C1810" s="420"/>
      <c r="D1810" s="355"/>
      <c r="E1810" s="355"/>
      <c r="F1810" s="356"/>
      <c r="G1810" s="357"/>
      <c r="H1810" s="358"/>
      <c r="I1810" s="358"/>
      <c r="J1810" s="383"/>
      <c r="K1810" s="359"/>
      <c r="L1810" s="359"/>
      <c r="M1810" s="383"/>
      <c r="N1810" s="359"/>
      <c r="O1810" s="375"/>
    </row>
    <row r="1811" spans="1:15">
      <c r="A1811" s="346">
        <f t="shared" si="28"/>
        <v>1807</v>
      </c>
      <c r="B1811" s="360"/>
      <c r="C1811" s="421"/>
      <c r="D1811" s="361"/>
      <c r="E1811" s="361"/>
      <c r="F1811" s="362"/>
      <c r="G1811" s="363"/>
      <c r="H1811" s="364"/>
      <c r="I1811" s="364"/>
      <c r="J1811" s="384"/>
      <c r="K1811" s="365"/>
      <c r="L1811" s="365"/>
      <c r="M1811" s="384"/>
      <c r="N1811" s="365"/>
      <c r="O1811" s="376"/>
    </row>
    <row r="1812" spans="1:15">
      <c r="A1812" s="346">
        <f t="shared" si="28"/>
        <v>1808</v>
      </c>
      <c r="B1812" s="366"/>
      <c r="C1812" s="422"/>
      <c r="D1812" s="367"/>
      <c r="E1812" s="367"/>
      <c r="F1812" s="368"/>
      <c r="G1812" s="369"/>
      <c r="H1812" s="370"/>
      <c r="I1812" s="370"/>
      <c r="J1812" s="385"/>
      <c r="K1812" s="371"/>
      <c r="L1812" s="371"/>
      <c r="M1812" s="385"/>
      <c r="N1812" s="371"/>
      <c r="O1812" s="377"/>
    </row>
    <row r="1813" spans="1:15">
      <c r="A1813" s="347">
        <f t="shared" si="28"/>
        <v>1809</v>
      </c>
      <c r="B1813" s="348"/>
      <c r="C1813" s="419"/>
      <c r="D1813" s="349"/>
      <c r="E1813" s="349"/>
      <c r="F1813" s="350"/>
      <c r="G1813" s="351"/>
      <c r="H1813" s="352"/>
      <c r="I1813" s="352"/>
      <c r="J1813" s="382"/>
      <c r="K1813" s="353"/>
      <c r="L1813" s="353"/>
      <c r="M1813" s="382"/>
      <c r="N1813" s="353"/>
      <c r="O1813" s="374"/>
    </row>
    <row r="1814" spans="1:15">
      <c r="A1814" s="347">
        <f t="shared" si="28"/>
        <v>1810</v>
      </c>
      <c r="B1814" s="354"/>
      <c r="C1814" s="420"/>
      <c r="D1814" s="355"/>
      <c r="E1814" s="355"/>
      <c r="F1814" s="356"/>
      <c r="G1814" s="357"/>
      <c r="H1814" s="358"/>
      <c r="I1814" s="358"/>
      <c r="J1814" s="383"/>
      <c r="K1814" s="359"/>
      <c r="L1814" s="359"/>
      <c r="M1814" s="383"/>
      <c r="N1814" s="359"/>
      <c r="O1814" s="375"/>
    </row>
    <row r="1815" spans="1:15">
      <c r="A1815" s="346">
        <f t="shared" si="28"/>
        <v>1811</v>
      </c>
      <c r="B1815" s="360"/>
      <c r="C1815" s="421"/>
      <c r="D1815" s="361"/>
      <c r="E1815" s="361"/>
      <c r="F1815" s="362"/>
      <c r="G1815" s="363"/>
      <c r="H1815" s="364"/>
      <c r="I1815" s="364"/>
      <c r="J1815" s="384"/>
      <c r="K1815" s="365"/>
      <c r="L1815" s="365"/>
      <c r="M1815" s="384"/>
      <c r="N1815" s="365"/>
      <c r="O1815" s="376"/>
    </row>
    <row r="1816" spans="1:15">
      <c r="A1816" s="346">
        <f t="shared" si="28"/>
        <v>1812</v>
      </c>
      <c r="B1816" s="366"/>
      <c r="C1816" s="422"/>
      <c r="D1816" s="367"/>
      <c r="E1816" s="367"/>
      <c r="F1816" s="368"/>
      <c r="G1816" s="369"/>
      <c r="H1816" s="370"/>
      <c r="I1816" s="370"/>
      <c r="J1816" s="385"/>
      <c r="K1816" s="371"/>
      <c r="L1816" s="371"/>
      <c r="M1816" s="385"/>
      <c r="N1816" s="371"/>
      <c r="O1816" s="377"/>
    </row>
    <row r="1817" spans="1:15">
      <c r="A1817" s="347">
        <f t="shared" si="28"/>
        <v>1813</v>
      </c>
      <c r="B1817" s="348"/>
      <c r="C1817" s="419"/>
      <c r="D1817" s="349"/>
      <c r="E1817" s="349"/>
      <c r="F1817" s="350"/>
      <c r="G1817" s="351"/>
      <c r="H1817" s="352"/>
      <c r="I1817" s="352"/>
      <c r="J1817" s="382"/>
      <c r="K1817" s="353"/>
      <c r="L1817" s="353"/>
      <c r="M1817" s="382"/>
      <c r="N1817" s="353"/>
      <c r="O1817" s="374"/>
    </row>
    <row r="1818" spans="1:15">
      <c r="A1818" s="347">
        <f t="shared" si="28"/>
        <v>1814</v>
      </c>
      <c r="B1818" s="354"/>
      <c r="C1818" s="420"/>
      <c r="D1818" s="355"/>
      <c r="E1818" s="355"/>
      <c r="F1818" s="356"/>
      <c r="G1818" s="357"/>
      <c r="H1818" s="358"/>
      <c r="I1818" s="358"/>
      <c r="J1818" s="383"/>
      <c r="K1818" s="359"/>
      <c r="L1818" s="359"/>
      <c r="M1818" s="383"/>
      <c r="N1818" s="359"/>
      <c r="O1818" s="375"/>
    </row>
    <row r="1819" spans="1:15">
      <c r="A1819" s="346">
        <f t="shared" si="28"/>
        <v>1815</v>
      </c>
      <c r="B1819" s="360"/>
      <c r="C1819" s="421"/>
      <c r="D1819" s="361"/>
      <c r="E1819" s="361"/>
      <c r="F1819" s="362"/>
      <c r="G1819" s="363"/>
      <c r="H1819" s="364"/>
      <c r="I1819" s="364"/>
      <c r="J1819" s="384"/>
      <c r="K1819" s="365"/>
      <c r="L1819" s="365"/>
      <c r="M1819" s="384"/>
      <c r="N1819" s="365"/>
      <c r="O1819" s="376"/>
    </row>
    <row r="1820" spans="1:15">
      <c r="A1820" s="346">
        <f t="shared" si="28"/>
        <v>1816</v>
      </c>
      <c r="B1820" s="366"/>
      <c r="C1820" s="422"/>
      <c r="D1820" s="367"/>
      <c r="E1820" s="367"/>
      <c r="F1820" s="368"/>
      <c r="G1820" s="369"/>
      <c r="H1820" s="370"/>
      <c r="I1820" s="370"/>
      <c r="J1820" s="385"/>
      <c r="K1820" s="371"/>
      <c r="L1820" s="371"/>
      <c r="M1820" s="385"/>
      <c r="N1820" s="371"/>
      <c r="O1820" s="377"/>
    </row>
    <row r="1821" spans="1:15">
      <c r="A1821" s="347">
        <f t="shared" si="28"/>
        <v>1817</v>
      </c>
      <c r="B1821" s="348"/>
      <c r="C1821" s="419"/>
      <c r="D1821" s="349"/>
      <c r="E1821" s="349"/>
      <c r="F1821" s="350"/>
      <c r="G1821" s="351"/>
      <c r="H1821" s="352"/>
      <c r="I1821" s="352"/>
      <c r="J1821" s="382"/>
      <c r="K1821" s="353"/>
      <c r="L1821" s="353"/>
      <c r="M1821" s="382"/>
      <c r="N1821" s="353"/>
      <c r="O1821" s="374"/>
    </row>
    <row r="1822" spans="1:15">
      <c r="A1822" s="347">
        <f t="shared" si="28"/>
        <v>1818</v>
      </c>
      <c r="B1822" s="354"/>
      <c r="C1822" s="420"/>
      <c r="D1822" s="355"/>
      <c r="E1822" s="355"/>
      <c r="F1822" s="356"/>
      <c r="G1822" s="357"/>
      <c r="H1822" s="358"/>
      <c r="I1822" s="358"/>
      <c r="J1822" s="383"/>
      <c r="K1822" s="359"/>
      <c r="L1822" s="359"/>
      <c r="M1822" s="383"/>
      <c r="N1822" s="359"/>
      <c r="O1822" s="375"/>
    </row>
    <row r="1823" spans="1:15">
      <c r="A1823" s="346">
        <f t="shared" si="28"/>
        <v>1819</v>
      </c>
      <c r="B1823" s="360"/>
      <c r="C1823" s="421"/>
      <c r="D1823" s="361"/>
      <c r="E1823" s="361"/>
      <c r="F1823" s="362"/>
      <c r="G1823" s="363"/>
      <c r="H1823" s="364"/>
      <c r="I1823" s="364"/>
      <c r="J1823" s="384"/>
      <c r="K1823" s="365"/>
      <c r="L1823" s="365"/>
      <c r="M1823" s="384"/>
      <c r="N1823" s="365"/>
      <c r="O1823" s="376"/>
    </row>
    <row r="1824" spans="1:15">
      <c r="A1824" s="346">
        <f t="shared" si="28"/>
        <v>1820</v>
      </c>
      <c r="B1824" s="366"/>
      <c r="C1824" s="422"/>
      <c r="D1824" s="367"/>
      <c r="E1824" s="367"/>
      <c r="F1824" s="368"/>
      <c r="G1824" s="369"/>
      <c r="H1824" s="370"/>
      <c r="I1824" s="370"/>
      <c r="J1824" s="385"/>
      <c r="K1824" s="371"/>
      <c r="L1824" s="371"/>
      <c r="M1824" s="385"/>
      <c r="N1824" s="371"/>
      <c r="O1824" s="377"/>
    </row>
    <row r="1825" spans="1:15">
      <c r="A1825" s="347">
        <f t="shared" si="28"/>
        <v>1821</v>
      </c>
      <c r="B1825" s="348"/>
      <c r="C1825" s="419"/>
      <c r="D1825" s="349"/>
      <c r="E1825" s="349"/>
      <c r="F1825" s="350"/>
      <c r="G1825" s="351"/>
      <c r="H1825" s="352"/>
      <c r="I1825" s="352"/>
      <c r="J1825" s="382"/>
      <c r="K1825" s="353"/>
      <c r="L1825" s="353"/>
      <c r="M1825" s="382"/>
      <c r="N1825" s="353"/>
      <c r="O1825" s="374"/>
    </row>
    <row r="1826" spans="1:15">
      <c r="A1826" s="347">
        <f t="shared" si="28"/>
        <v>1822</v>
      </c>
      <c r="B1826" s="354"/>
      <c r="C1826" s="420"/>
      <c r="D1826" s="355"/>
      <c r="E1826" s="355"/>
      <c r="F1826" s="356"/>
      <c r="G1826" s="357"/>
      <c r="H1826" s="358"/>
      <c r="I1826" s="358"/>
      <c r="J1826" s="383"/>
      <c r="K1826" s="359"/>
      <c r="L1826" s="359"/>
      <c r="M1826" s="383"/>
      <c r="N1826" s="359"/>
      <c r="O1826" s="375"/>
    </row>
    <row r="1827" spans="1:15">
      <c r="A1827" s="346">
        <f t="shared" si="28"/>
        <v>1823</v>
      </c>
      <c r="B1827" s="360"/>
      <c r="C1827" s="421"/>
      <c r="D1827" s="361"/>
      <c r="E1827" s="361"/>
      <c r="F1827" s="362"/>
      <c r="G1827" s="363"/>
      <c r="H1827" s="364"/>
      <c r="I1827" s="364"/>
      <c r="J1827" s="384"/>
      <c r="K1827" s="365"/>
      <c r="L1827" s="365"/>
      <c r="M1827" s="384"/>
      <c r="N1827" s="365"/>
      <c r="O1827" s="376"/>
    </row>
    <row r="1828" spans="1:15">
      <c r="A1828" s="346">
        <f t="shared" si="28"/>
        <v>1824</v>
      </c>
      <c r="B1828" s="366"/>
      <c r="C1828" s="422"/>
      <c r="D1828" s="367"/>
      <c r="E1828" s="367"/>
      <c r="F1828" s="368"/>
      <c r="G1828" s="369"/>
      <c r="H1828" s="370"/>
      <c r="I1828" s="370"/>
      <c r="J1828" s="385"/>
      <c r="K1828" s="371"/>
      <c r="L1828" s="371"/>
      <c r="M1828" s="385"/>
      <c r="N1828" s="371"/>
      <c r="O1828" s="377"/>
    </row>
    <row r="1829" spans="1:15">
      <c r="A1829" s="347">
        <f t="shared" si="28"/>
        <v>1825</v>
      </c>
      <c r="B1829" s="348"/>
      <c r="C1829" s="419"/>
      <c r="D1829" s="349"/>
      <c r="E1829" s="349"/>
      <c r="F1829" s="350"/>
      <c r="G1829" s="351"/>
      <c r="H1829" s="352"/>
      <c r="I1829" s="352"/>
      <c r="J1829" s="382"/>
      <c r="K1829" s="353"/>
      <c r="L1829" s="353"/>
      <c r="M1829" s="382"/>
      <c r="N1829" s="353"/>
      <c r="O1829" s="374"/>
    </row>
    <row r="1830" spans="1:15">
      <c r="A1830" s="347">
        <f t="shared" si="28"/>
        <v>1826</v>
      </c>
      <c r="B1830" s="354"/>
      <c r="C1830" s="420"/>
      <c r="D1830" s="355"/>
      <c r="E1830" s="355"/>
      <c r="F1830" s="356"/>
      <c r="G1830" s="357"/>
      <c r="H1830" s="358"/>
      <c r="I1830" s="358"/>
      <c r="J1830" s="383"/>
      <c r="K1830" s="359"/>
      <c r="L1830" s="359"/>
      <c r="M1830" s="383"/>
      <c r="N1830" s="359"/>
      <c r="O1830" s="375"/>
    </row>
    <row r="1831" spans="1:15">
      <c r="A1831" s="346">
        <f t="shared" si="28"/>
        <v>1827</v>
      </c>
      <c r="B1831" s="360"/>
      <c r="C1831" s="421"/>
      <c r="D1831" s="361"/>
      <c r="E1831" s="361"/>
      <c r="F1831" s="362"/>
      <c r="G1831" s="363"/>
      <c r="H1831" s="364"/>
      <c r="I1831" s="364"/>
      <c r="J1831" s="384"/>
      <c r="K1831" s="365"/>
      <c r="L1831" s="365"/>
      <c r="M1831" s="384"/>
      <c r="N1831" s="365"/>
      <c r="O1831" s="376"/>
    </row>
    <row r="1832" spans="1:15">
      <c r="A1832" s="346">
        <f t="shared" si="28"/>
        <v>1828</v>
      </c>
      <c r="B1832" s="366"/>
      <c r="C1832" s="422"/>
      <c r="D1832" s="367"/>
      <c r="E1832" s="367"/>
      <c r="F1832" s="368"/>
      <c r="G1832" s="369"/>
      <c r="H1832" s="370"/>
      <c r="I1832" s="370"/>
      <c r="J1832" s="385"/>
      <c r="K1832" s="371"/>
      <c r="L1832" s="371"/>
      <c r="M1832" s="385"/>
      <c r="N1832" s="371"/>
      <c r="O1832" s="377"/>
    </row>
    <row r="1833" spans="1:15">
      <c r="A1833" s="347">
        <f t="shared" si="28"/>
        <v>1829</v>
      </c>
      <c r="B1833" s="348"/>
      <c r="C1833" s="419"/>
      <c r="D1833" s="349"/>
      <c r="E1833" s="349"/>
      <c r="F1833" s="350"/>
      <c r="G1833" s="351"/>
      <c r="H1833" s="352"/>
      <c r="I1833" s="352"/>
      <c r="J1833" s="382"/>
      <c r="K1833" s="353"/>
      <c r="L1833" s="353"/>
      <c r="M1833" s="382"/>
      <c r="N1833" s="353"/>
      <c r="O1833" s="374"/>
    </row>
    <row r="1834" spans="1:15">
      <c r="A1834" s="347">
        <f t="shared" si="28"/>
        <v>1830</v>
      </c>
      <c r="B1834" s="354"/>
      <c r="C1834" s="420"/>
      <c r="D1834" s="355"/>
      <c r="E1834" s="355"/>
      <c r="F1834" s="356"/>
      <c r="G1834" s="357"/>
      <c r="H1834" s="358"/>
      <c r="I1834" s="358"/>
      <c r="J1834" s="383"/>
      <c r="K1834" s="359"/>
      <c r="L1834" s="359"/>
      <c r="M1834" s="383"/>
      <c r="N1834" s="359"/>
      <c r="O1834" s="375"/>
    </row>
    <row r="1835" spans="1:15">
      <c r="A1835" s="346">
        <f t="shared" si="28"/>
        <v>1831</v>
      </c>
      <c r="B1835" s="360"/>
      <c r="C1835" s="421"/>
      <c r="D1835" s="361"/>
      <c r="E1835" s="361"/>
      <c r="F1835" s="362"/>
      <c r="G1835" s="363"/>
      <c r="H1835" s="364"/>
      <c r="I1835" s="364"/>
      <c r="J1835" s="384"/>
      <c r="K1835" s="365"/>
      <c r="L1835" s="365"/>
      <c r="M1835" s="384"/>
      <c r="N1835" s="365"/>
      <c r="O1835" s="376"/>
    </row>
    <row r="1836" spans="1:15">
      <c r="A1836" s="346">
        <f t="shared" si="28"/>
        <v>1832</v>
      </c>
      <c r="B1836" s="366"/>
      <c r="C1836" s="422"/>
      <c r="D1836" s="367"/>
      <c r="E1836" s="367"/>
      <c r="F1836" s="368"/>
      <c r="G1836" s="369"/>
      <c r="H1836" s="370"/>
      <c r="I1836" s="370"/>
      <c r="J1836" s="385"/>
      <c r="K1836" s="371"/>
      <c r="L1836" s="371"/>
      <c r="M1836" s="385"/>
      <c r="N1836" s="371"/>
      <c r="O1836" s="377"/>
    </row>
    <row r="1837" spans="1:15">
      <c r="A1837" s="347">
        <f t="shared" si="28"/>
        <v>1833</v>
      </c>
      <c r="B1837" s="348"/>
      <c r="C1837" s="419"/>
      <c r="D1837" s="349"/>
      <c r="E1837" s="349"/>
      <c r="F1837" s="350"/>
      <c r="G1837" s="351"/>
      <c r="H1837" s="352"/>
      <c r="I1837" s="352"/>
      <c r="J1837" s="382"/>
      <c r="K1837" s="353"/>
      <c r="L1837" s="353"/>
      <c r="M1837" s="382"/>
      <c r="N1837" s="353"/>
      <c r="O1837" s="374"/>
    </row>
    <row r="1838" spans="1:15">
      <c r="A1838" s="347">
        <f t="shared" si="28"/>
        <v>1834</v>
      </c>
      <c r="B1838" s="354"/>
      <c r="C1838" s="420"/>
      <c r="D1838" s="355"/>
      <c r="E1838" s="355"/>
      <c r="F1838" s="356"/>
      <c r="G1838" s="357"/>
      <c r="H1838" s="358"/>
      <c r="I1838" s="358"/>
      <c r="J1838" s="383"/>
      <c r="K1838" s="359"/>
      <c r="L1838" s="359"/>
      <c r="M1838" s="383"/>
      <c r="N1838" s="359"/>
      <c r="O1838" s="375"/>
    </row>
    <row r="1839" spans="1:15">
      <c r="A1839" s="346">
        <f t="shared" si="28"/>
        <v>1835</v>
      </c>
      <c r="B1839" s="360"/>
      <c r="C1839" s="421"/>
      <c r="D1839" s="361"/>
      <c r="E1839" s="361"/>
      <c r="F1839" s="362"/>
      <c r="G1839" s="363"/>
      <c r="H1839" s="364"/>
      <c r="I1839" s="364"/>
      <c r="J1839" s="384"/>
      <c r="K1839" s="365"/>
      <c r="L1839" s="365"/>
      <c r="M1839" s="384"/>
      <c r="N1839" s="365"/>
      <c r="O1839" s="376"/>
    </row>
    <row r="1840" spans="1:15">
      <c r="A1840" s="346">
        <f t="shared" si="28"/>
        <v>1836</v>
      </c>
      <c r="B1840" s="366"/>
      <c r="C1840" s="422"/>
      <c r="D1840" s="367"/>
      <c r="E1840" s="367"/>
      <c r="F1840" s="368"/>
      <c r="G1840" s="369"/>
      <c r="H1840" s="370"/>
      <c r="I1840" s="370"/>
      <c r="J1840" s="385"/>
      <c r="K1840" s="371"/>
      <c r="L1840" s="371"/>
      <c r="M1840" s="385"/>
      <c r="N1840" s="371"/>
      <c r="O1840" s="377"/>
    </row>
    <row r="1841" spans="1:15">
      <c r="A1841" s="347">
        <f t="shared" si="28"/>
        <v>1837</v>
      </c>
      <c r="B1841" s="348"/>
      <c r="C1841" s="419"/>
      <c r="D1841" s="349"/>
      <c r="E1841" s="349"/>
      <c r="F1841" s="350"/>
      <c r="G1841" s="351"/>
      <c r="H1841" s="352"/>
      <c r="I1841" s="352"/>
      <c r="J1841" s="382"/>
      <c r="K1841" s="353"/>
      <c r="L1841" s="353"/>
      <c r="M1841" s="382"/>
      <c r="N1841" s="353"/>
      <c r="O1841" s="374"/>
    </row>
    <row r="1842" spans="1:15">
      <c r="A1842" s="347">
        <f t="shared" si="28"/>
        <v>1838</v>
      </c>
      <c r="B1842" s="354"/>
      <c r="C1842" s="420"/>
      <c r="D1842" s="355"/>
      <c r="E1842" s="355"/>
      <c r="F1842" s="356"/>
      <c r="G1842" s="357"/>
      <c r="H1842" s="358"/>
      <c r="I1842" s="358"/>
      <c r="J1842" s="383"/>
      <c r="K1842" s="359"/>
      <c r="L1842" s="359"/>
      <c r="M1842" s="383"/>
      <c r="N1842" s="359"/>
      <c r="O1842" s="375"/>
    </row>
    <row r="1843" spans="1:15">
      <c r="A1843" s="346">
        <f t="shared" si="28"/>
        <v>1839</v>
      </c>
      <c r="B1843" s="360"/>
      <c r="C1843" s="421"/>
      <c r="D1843" s="361"/>
      <c r="E1843" s="361"/>
      <c r="F1843" s="362"/>
      <c r="G1843" s="363"/>
      <c r="H1843" s="364"/>
      <c r="I1843" s="364"/>
      <c r="J1843" s="384"/>
      <c r="K1843" s="365"/>
      <c r="L1843" s="365"/>
      <c r="M1843" s="384"/>
      <c r="N1843" s="365"/>
      <c r="O1843" s="376"/>
    </row>
    <row r="1844" spans="1:15">
      <c r="A1844" s="346">
        <f t="shared" si="28"/>
        <v>1840</v>
      </c>
      <c r="B1844" s="366"/>
      <c r="C1844" s="422"/>
      <c r="D1844" s="367"/>
      <c r="E1844" s="367"/>
      <c r="F1844" s="368"/>
      <c r="G1844" s="369"/>
      <c r="H1844" s="370"/>
      <c r="I1844" s="370"/>
      <c r="J1844" s="385"/>
      <c r="K1844" s="371"/>
      <c r="L1844" s="371"/>
      <c r="M1844" s="385"/>
      <c r="N1844" s="371"/>
      <c r="O1844" s="377"/>
    </row>
    <row r="1845" spans="1:15">
      <c r="A1845" s="347">
        <f t="shared" si="28"/>
        <v>1841</v>
      </c>
      <c r="B1845" s="348"/>
      <c r="C1845" s="419"/>
      <c r="D1845" s="349"/>
      <c r="E1845" s="349"/>
      <c r="F1845" s="350"/>
      <c r="G1845" s="351"/>
      <c r="H1845" s="352"/>
      <c r="I1845" s="352"/>
      <c r="J1845" s="382"/>
      <c r="K1845" s="353"/>
      <c r="L1845" s="353"/>
      <c r="M1845" s="382"/>
      <c r="N1845" s="353"/>
      <c r="O1845" s="374"/>
    </row>
    <row r="1846" spans="1:15">
      <c r="A1846" s="347">
        <f t="shared" si="28"/>
        <v>1842</v>
      </c>
      <c r="B1846" s="354"/>
      <c r="C1846" s="420"/>
      <c r="D1846" s="355"/>
      <c r="E1846" s="355"/>
      <c r="F1846" s="356"/>
      <c r="G1846" s="357"/>
      <c r="H1846" s="358"/>
      <c r="I1846" s="358"/>
      <c r="J1846" s="383"/>
      <c r="K1846" s="359"/>
      <c r="L1846" s="359"/>
      <c r="M1846" s="383"/>
      <c r="N1846" s="359"/>
      <c r="O1846" s="375"/>
    </row>
    <row r="1847" spans="1:15">
      <c r="A1847" s="346">
        <f t="shared" si="28"/>
        <v>1843</v>
      </c>
      <c r="B1847" s="360"/>
      <c r="C1847" s="421"/>
      <c r="D1847" s="361"/>
      <c r="E1847" s="361"/>
      <c r="F1847" s="362"/>
      <c r="G1847" s="363"/>
      <c r="H1847" s="364"/>
      <c r="I1847" s="364"/>
      <c r="J1847" s="384"/>
      <c r="K1847" s="365"/>
      <c r="L1847" s="365"/>
      <c r="M1847" s="384"/>
      <c r="N1847" s="365"/>
      <c r="O1847" s="376"/>
    </row>
    <row r="1848" spans="1:15">
      <c r="A1848" s="346">
        <f t="shared" si="28"/>
        <v>1844</v>
      </c>
      <c r="B1848" s="366"/>
      <c r="C1848" s="422"/>
      <c r="D1848" s="367"/>
      <c r="E1848" s="367"/>
      <c r="F1848" s="368"/>
      <c r="G1848" s="369"/>
      <c r="H1848" s="370"/>
      <c r="I1848" s="370"/>
      <c r="J1848" s="385"/>
      <c r="K1848" s="371"/>
      <c r="L1848" s="371"/>
      <c r="M1848" s="385"/>
      <c r="N1848" s="371"/>
      <c r="O1848" s="377"/>
    </row>
    <row r="1849" spans="1:15">
      <c r="A1849" s="347">
        <f t="shared" si="28"/>
        <v>1845</v>
      </c>
      <c r="B1849" s="348"/>
      <c r="C1849" s="419"/>
      <c r="D1849" s="349"/>
      <c r="E1849" s="349"/>
      <c r="F1849" s="350"/>
      <c r="G1849" s="351"/>
      <c r="H1849" s="352"/>
      <c r="I1849" s="352"/>
      <c r="J1849" s="382"/>
      <c r="K1849" s="353"/>
      <c r="L1849" s="353"/>
      <c r="M1849" s="382"/>
      <c r="N1849" s="353"/>
      <c r="O1849" s="374"/>
    </row>
    <row r="1850" spans="1:15">
      <c r="A1850" s="347">
        <f t="shared" si="28"/>
        <v>1846</v>
      </c>
      <c r="B1850" s="354"/>
      <c r="C1850" s="420"/>
      <c r="D1850" s="355"/>
      <c r="E1850" s="355"/>
      <c r="F1850" s="356"/>
      <c r="G1850" s="357"/>
      <c r="H1850" s="358"/>
      <c r="I1850" s="358"/>
      <c r="J1850" s="383"/>
      <c r="K1850" s="359"/>
      <c r="L1850" s="359"/>
      <c r="M1850" s="383"/>
      <c r="N1850" s="359"/>
      <c r="O1850" s="375"/>
    </row>
    <row r="1851" spans="1:15">
      <c r="A1851" s="346">
        <f t="shared" si="28"/>
        <v>1847</v>
      </c>
      <c r="B1851" s="360"/>
      <c r="C1851" s="421"/>
      <c r="D1851" s="361"/>
      <c r="E1851" s="361"/>
      <c r="F1851" s="362"/>
      <c r="G1851" s="363"/>
      <c r="H1851" s="364"/>
      <c r="I1851" s="364"/>
      <c r="J1851" s="384"/>
      <c r="K1851" s="365"/>
      <c r="L1851" s="365"/>
      <c r="M1851" s="384"/>
      <c r="N1851" s="365"/>
      <c r="O1851" s="376"/>
    </row>
    <row r="1852" spans="1:15">
      <c r="A1852" s="346">
        <f t="shared" si="28"/>
        <v>1848</v>
      </c>
      <c r="B1852" s="366"/>
      <c r="C1852" s="422"/>
      <c r="D1852" s="367"/>
      <c r="E1852" s="367"/>
      <c r="F1852" s="368"/>
      <c r="G1852" s="369"/>
      <c r="H1852" s="370"/>
      <c r="I1852" s="370"/>
      <c r="J1852" s="385"/>
      <c r="K1852" s="371"/>
      <c r="L1852" s="371"/>
      <c r="M1852" s="385"/>
      <c r="N1852" s="371"/>
      <c r="O1852" s="377"/>
    </row>
    <row r="1853" spans="1:15">
      <c r="A1853" s="347">
        <f t="shared" si="28"/>
        <v>1849</v>
      </c>
      <c r="B1853" s="348"/>
      <c r="C1853" s="419"/>
      <c r="D1853" s="349"/>
      <c r="E1853" s="349"/>
      <c r="F1853" s="350"/>
      <c r="G1853" s="351"/>
      <c r="H1853" s="352"/>
      <c r="I1853" s="352"/>
      <c r="J1853" s="382"/>
      <c r="K1853" s="353"/>
      <c r="L1853" s="353"/>
      <c r="M1853" s="382"/>
      <c r="N1853" s="353"/>
      <c r="O1853" s="374"/>
    </row>
    <row r="1854" spans="1:15">
      <c r="A1854" s="347">
        <f t="shared" si="28"/>
        <v>1850</v>
      </c>
      <c r="B1854" s="354"/>
      <c r="C1854" s="420"/>
      <c r="D1854" s="355"/>
      <c r="E1854" s="355"/>
      <c r="F1854" s="356"/>
      <c r="G1854" s="357"/>
      <c r="H1854" s="358"/>
      <c r="I1854" s="358"/>
      <c r="J1854" s="383"/>
      <c r="K1854" s="359"/>
      <c r="L1854" s="359"/>
      <c r="M1854" s="383"/>
      <c r="N1854" s="359"/>
      <c r="O1854" s="375"/>
    </row>
    <row r="1855" spans="1:15">
      <c r="A1855" s="346">
        <f t="shared" si="28"/>
        <v>1851</v>
      </c>
      <c r="B1855" s="360"/>
      <c r="C1855" s="421"/>
      <c r="D1855" s="361"/>
      <c r="E1855" s="361"/>
      <c r="F1855" s="362"/>
      <c r="G1855" s="363"/>
      <c r="H1855" s="364"/>
      <c r="I1855" s="364"/>
      <c r="J1855" s="384"/>
      <c r="K1855" s="365"/>
      <c r="L1855" s="365"/>
      <c r="M1855" s="384"/>
      <c r="N1855" s="365"/>
      <c r="O1855" s="376"/>
    </row>
    <row r="1856" spans="1:15">
      <c r="A1856" s="346">
        <f t="shared" si="28"/>
        <v>1852</v>
      </c>
      <c r="B1856" s="366"/>
      <c r="C1856" s="422"/>
      <c r="D1856" s="367"/>
      <c r="E1856" s="367"/>
      <c r="F1856" s="368"/>
      <c r="G1856" s="369"/>
      <c r="H1856" s="370"/>
      <c r="I1856" s="370"/>
      <c r="J1856" s="385"/>
      <c r="K1856" s="371"/>
      <c r="L1856" s="371"/>
      <c r="M1856" s="385"/>
      <c r="N1856" s="371"/>
      <c r="O1856" s="377"/>
    </row>
    <row r="1857" spans="1:15">
      <c r="A1857" s="347">
        <f t="shared" si="28"/>
        <v>1853</v>
      </c>
      <c r="B1857" s="348"/>
      <c r="C1857" s="419"/>
      <c r="D1857" s="349"/>
      <c r="E1857" s="349"/>
      <c r="F1857" s="350"/>
      <c r="G1857" s="351"/>
      <c r="H1857" s="352"/>
      <c r="I1857" s="352"/>
      <c r="J1857" s="382"/>
      <c r="K1857" s="353"/>
      <c r="L1857" s="353"/>
      <c r="M1857" s="382"/>
      <c r="N1857" s="353"/>
      <c r="O1857" s="374"/>
    </row>
    <row r="1858" spans="1:15">
      <c r="A1858" s="347">
        <f t="shared" si="28"/>
        <v>1854</v>
      </c>
      <c r="B1858" s="354"/>
      <c r="C1858" s="420"/>
      <c r="D1858" s="355"/>
      <c r="E1858" s="355"/>
      <c r="F1858" s="356"/>
      <c r="G1858" s="357"/>
      <c r="H1858" s="358"/>
      <c r="I1858" s="358"/>
      <c r="J1858" s="383"/>
      <c r="K1858" s="359"/>
      <c r="L1858" s="359"/>
      <c r="M1858" s="383"/>
      <c r="N1858" s="359"/>
      <c r="O1858" s="375"/>
    </row>
    <row r="1859" spans="1:15">
      <c r="A1859" s="346">
        <f t="shared" si="28"/>
        <v>1855</v>
      </c>
      <c r="B1859" s="360"/>
      <c r="C1859" s="421"/>
      <c r="D1859" s="361"/>
      <c r="E1859" s="361"/>
      <c r="F1859" s="362"/>
      <c r="G1859" s="363"/>
      <c r="H1859" s="364"/>
      <c r="I1859" s="364"/>
      <c r="J1859" s="384"/>
      <c r="K1859" s="365"/>
      <c r="L1859" s="365"/>
      <c r="M1859" s="384"/>
      <c r="N1859" s="365"/>
      <c r="O1859" s="376"/>
    </row>
    <row r="1860" spans="1:15">
      <c r="A1860" s="346">
        <f t="shared" si="28"/>
        <v>1856</v>
      </c>
      <c r="B1860" s="366"/>
      <c r="C1860" s="422"/>
      <c r="D1860" s="367"/>
      <c r="E1860" s="367"/>
      <c r="F1860" s="368"/>
      <c r="G1860" s="369"/>
      <c r="H1860" s="370"/>
      <c r="I1860" s="370"/>
      <c r="J1860" s="385"/>
      <c r="K1860" s="371"/>
      <c r="L1860" s="371"/>
      <c r="M1860" s="385"/>
      <c r="N1860" s="371"/>
      <c r="O1860" s="377"/>
    </row>
    <row r="1861" spans="1:15">
      <c r="A1861" s="347">
        <f t="shared" si="28"/>
        <v>1857</v>
      </c>
      <c r="B1861" s="348"/>
      <c r="C1861" s="419"/>
      <c r="D1861" s="349"/>
      <c r="E1861" s="349"/>
      <c r="F1861" s="350"/>
      <c r="G1861" s="351"/>
      <c r="H1861" s="352"/>
      <c r="I1861" s="352"/>
      <c r="J1861" s="382"/>
      <c r="K1861" s="353"/>
      <c r="L1861" s="353"/>
      <c r="M1861" s="382"/>
      <c r="N1861" s="353"/>
      <c r="O1861" s="374"/>
    </row>
    <row r="1862" spans="1:15">
      <c r="A1862" s="347">
        <f t="shared" si="28"/>
        <v>1858</v>
      </c>
      <c r="B1862" s="354"/>
      <c r="C1862" s="420"/>
      <c r="D1862" s="355"/>
      <c r="E1862" s="355"/>
      <c r="F1862" s="356"/>
      <c r="G1862" s="357"/>
      <c r="H1862" s="358"/>
      <c r="I1862" s="358"/>
      <c r="J1862" s="383"/>
      <c r="K1862" s="359"/>
      <c r="L1862" s="359"/>
      <c r="M1862" s="383"/>
      <c r="N1862" s="359"/>
      <c r="O1862" s="375"/>
    </row>
    <row r="1863" spans="1:15">
      <c r="A1863" s="346">
        <f t="shared" si="28"/>
        <v>1859</v>
      </c>
      <c r="B1863" s="360"/>
      <c r="C1863" s="421"/>
      <c r="D1863" s="361"/>
      <c r="E1863" s="361"/>
      <c r="F1863" s="362"/>
      <c r="G1863" s="363"/>
      <c r="H1863" s="364"/>
      <c r="I1863" s="364"/>
      <c r="J1863" s="384"/>
      <c r="K1863" s="365"/>
      <c r="L1863" s="365"/>
      <c r="M1863" s="384"/>
      <c r="N1863" s="365"/>
      <c r="O1863" s="376"/>
    </row>
    <row r="1864" spans="1:15">
      <c r="A1864" s="346">
        <f t="shared" ref="A1864:A1927" si="29">A1863+1</f>
        <v>1860</v>
      </c>
      <c r="B1864" s="366"/>
      <c r="C1864" s="422"/>
      <c r="D1864" s="367"/>
      <c r="E1864" s="367"/>
      <c r="F1864" s="368"/>
      <c r="G1864" s="369"/>
      <c r="H1864" s="370"/>
      <c r="I1864" s="370"/>
      <c r="J1864" s="385"/>
      <c r="K1864" s="371"/>
      <c r="L1864" s="371"/>
      <c r="M1864" s="385"/>
      <c r="N1864" s="371"/>
      <c r="O1864" s="377"/>
    </row>
    <row r="1865" spans="1:15">
      <c r="A1865" s="347">
        <f t="shared" si="29"/>
        <v>1861</v>
      </c>
      <c r="B1865" s="348"/>
      <c r="C1865" s="419"/>
      <c r="D1865" s="349"/>
      <c r="E1865" s="349"/>
      <c r="F1865" s="350"/>
      <c r="G1865" s="351"/>
      <c r="H1865" s="352"/>
      <c r="I1865" s="352"/>
      <c r="J1865" s="382"/>
      <c r="K1865" s="353"/>
      <c r="L1865" s="353"/>
      <c r="M1865" s="382"/>
      <c r="N1865" s="353"/>
      <c r="O1865" s="374"/>
    </row>
    <row r="1866" spans="1:15">
      <c r="A1866" s="347">
        <f t="shared" si="29"/>
        <v>1862</v>
      </c>
      <c r="B1866" s="354"/>
      <c r="C1866" s="420"/>
      <c r="D1866" s="355"/>
      <c r="E1866" s="355"/>
      <c r="F1866" s="356"/>
      <c r="G1866" s="357"/>
      <c r="H1866" s="358"/>
      <c r="I1866" s="358"/>
      <c r="J1866" s="383"/>
      <c r="K1866" s="359"/>
      <c r="L1866" s="359"/>
      <c r="M1866" s="383"/>
      <c r="N1866" s="359"/>
      <c r="O1866" s="375"/>
    </row>
    <row r="1867" spans="1:15">
      <c r="A1867" s="346">
        <f t="shared" si="29"/>
        <v>1863</v>
      </c>
      <c r="B1867" s="360"/>
      <c r="C1867" s="421"/>
      <c r="D1867" s="361"/>
      <c r="E1867" s="361"/>
      <c r="F1867" s="362"/>
      <c r="G1867" s="363"/>
      <c r="H1867" s="364"/>
      <c r="I1867" s="364"/>
      <c r="J1867" s="384"/>
      <c r="K1867" s="365"/>
      <c r="L1867" s="365"/>
      <c r="M1867" s="384"/>
      <c r="N1867" s="365"/>
      <c r="O1867" s="376"/>
    </row>
    <row r="1868" spans="1:15">
      <c r="A1868" s="346">
        <f t="shared" si="29"/>
        <v>1864</v>
      </c>
      <c r="B1868" s="366"/>
      <c r="C1868" s="422"/>
      <c r="D1868" s="367"/>
      <c r="E1868" s="367"/>
      <c r="F1868" s="368"/>
      <c r="G1868" s="369"/>
      <c r="H1868" s="370"/>
      <c r="I1868" s="370"/>
      <c r="J1868" s="385"/>
      <c r="K1868" s="371"/>
      <c r="L1868" s="371"/>
      <c r="M1868" s="385"/>
      <c r="N1868" s="371"/>
      <c r="O1868" s="377"/>
    </row>
    <row r="1869" spans="1:15">
      <c r="A1869" s="347">
        <f t="shared" si="29"/>
        <v>1865</v>
      </c>
      <c r="B1869" s="348"/>
      <c r="C1869" s="419"/>
      <c r="D1869" s="349"/>
      <c r="E1869" s="349"/>
      <c r="F1869" s="350"/>
      <c r="G1869" s="351"/>
      <c r="H1869" s="352"/>
      <c r="I1869" s="352"/>
      <c r="J1869" s="382"/>
      <c r="K1869" s="353"/>
      <c r="L1869" s="353"/>
      <c r="M1869" s="382"/>
      <c r="N1869" s="353"/>
      <c r="O1869" s="374"/>
    </row>
    <row r="1870" spans="1:15">
      <c r="A1870" s="347">
        <f t="shared" si="29"/>
        <v>1866</v>
      </c>
      <c r="B1870" s="354"/>
      <c r="C1870" s="420"/>
      <c r="D1870" s="355"/>
      <c r="E1870" s="355"/>
      <c r="F1870" s="356"/>
      <c r="G1870" s="357"/>
      <c r="H1870" s="358"/>
      <c r="I1870" s="358"/>
      <c r="J1870" s="383"/>
      <c r="K1870" s="359"/>
      <c r="L1870" s="359"/>
      <c r="M1870" s="383"/>
      <c r="N1870" s="359"/>
      <c r="O1870" s="375"/>
    </row>
    <row r="1871" spans="1:15">
      <c r="A1871" s="346">
        <f t="shared" si="29"/>
        <v>1867</v>
      </c>
      <c r="B1871" s="360"/>
      <c r="C1871" s="421"/>
      <c r="D1871" s="361"/>
      <c r="E1871" s="361"/>
      <c r="F1871" s="362"/>
      <c r="G1871" s="363"/>
      <c r="H1871" s="364"/>
      <c r="I1871" s="364"/>
      <c r="J1871" s="384"/>
      <c r="K1871" s="365"/>
      <c r="L1871" s="365"/>
      <c r="M1871" s="384"/>
      <c r="N1871" s="365"/>
      <c r="O1871" s="376"/>
    </row>
    <row r="1872" spans="1:15">
      <c r="A1872" s="346">
        <f t="shared" si="29"/>
        <v>1868</v>
      </c>
      <c r="B1872" s="366"/>
      <c r="C1872" s="422"/>
      <c r="D1872" s="367"/>
      <c r="E1872" s="367"/>
      <c r="F1872" s="368"/>
      <c r="G1872" s="369"/>
      <c r="H1872" s="370"/>
      <c r="I1872" s="370"/>
      <c r="J1872" s="385"/>
      <c r="K1872" s="371"/>
      <c r="L1872" s="371"/>
      <c r="M1872" s="385"/>
      <c r="N1872" s="371"/>
      <c r="O1872" s="377"/>
    </row>
    <row r="1873" spans="1:15">
      <c r="A1873" s="347">
        <f t="shared" si="29"/>
        <v>1869</v>
      </c>
      <c r="B1873" s="348"/>
      <c r="C1873" s="419"/>
      <c r="D1873" s="349"/>
      <c r="E1873" s="349"/>
      <c r="F1873" s="350"/>
      <c r="G1873" s="351"/>
      <c r="H1873" s="352"/>
      <c r="I1873" s="352"/>
      <c r="J1873" s="382"/>
      <c r="K1873" s="353"/>
      <c r="L1873" s="353"/>
      <c r="M1873" s="382"/>
      <c r="N1873" s="353"/>
      <c r="O1873" s="374"/>
    </row>
    <row r="1874" spans="1:15">
      <c r="A1874" s="347">
        <f t="shared" si="29"/>
        <v>1870</v>
      </c>
      <c r="B1874" s="354"/>
      <c r="C1874" s="420"/>
      <c r="D1874" s="355"/>
      <c r="E1874" s="355"/>
      <c r="F1874" s="356"/>
      <c r="G1874" s="357"/>
      <c r="H1874" s="358"/>
      <c r="I1874" s="358"/>
      <c r="J1874" s="383"/>
      <c r="K1874" s="359"/>
      <c r="L1874" s="359"/>
      <c r="M1874" s="383"/>
      <c r="N1874" s="359"/>
      <c r="O1874" s="375"/>
    </row>
    <row r="1875" spans="1:15">
      <c r="A1875" s="346">
        <f t="shared" si="29"/>
        <v>1871</v>
      </c>
      <c r="B1875" s="360"/>
      <c r="C1875" s="421"/>
      <c r="D1875" s="361"/>
      <c r="E1875" s="361"/>
      <c r="F1875" s="362"/>
      <c r="G1875" s="363"/>
      <c r="H1875" s="364"/>
      <c r="I1875" s="364"/>
      <c r="J1875" s="384"/>
      <c r="K1875" s="365"/>
      <c r="L1875" s="365"/>
      <c r="M1875" s="384"/>
      <c r="N1875" s="365"/>
      <c r="O1875" s="376"/>
    </row>
    <row r="1876" spans="1:15">
      <c r="A1876" s="346">
        <f t="shared" si="29"/>
        <v>1872</v>
      </c>
      <c r="B1876" s="366"/>
      <c r="C1876" s="422"/>
      <c r="D1876" s="367"/>
      <c r="E1876" s="367"/>
      <c r="F1876" s="368"/>
      <c r="G1876" s="369"/>
      <c r="H1876" s="370"/>
      <c r="I1876" s="370"/>
      <c r="J1876" s="385"/>
      <c r="K1876" s="371"/>
      <c r="L1876" s="371"/>
      <c r="M1876" s="385"/>
      <c r="N1876" s="371"/>
      <c r="O1876" s="377"/>
    </row>
    <row r="1877" spans="1:15">
      <c r="A1877" s="347">
        <f t="shared" si="29"/>
        <v>1873</v>
      </c>
      <c r="B1877" s="348"/>
      <c r="C1877" s="419"/>
      <c r="D1877" s="349"/>
      <c r="E1877" s="349"/>
      <c r="F1877" s="350"/>
      <c r="G1877" s="351"/>
      <c r="H1877" s="352"/>
      <c r="I1877" s="352"/>
      <c r="J1877" s="382"/>
      <c r="K1877" s="353"/>
      <c r="L1877" s="353"/>
      <c r="M1877" s="382"/>
      <c r="N1877" s="353"/>
      <c r="O1877" s="374"/>
    </row>
    <row r="1878" spans="1:15">
      <c r="A1878" s="347">
        <f t="shared" si="29"/>
        <v>1874</v>
      </c>
      <c r="B1878" s="354"/>
      <c r="C1878" s="420"/>
      <c r="D1878" s="355"/>
      <c r="E1878" s="355"/>
      <c r="F1878" s="356"/>
      <c r="G1878" s="357"/>
      <c r="H1878" s="358"/>
      <c r="I1878" s="358"/>
      <c r="J1878" s="383"/>
      <c r="K1878" s="359"/>
      <c r="L1878" s="359"/>
      <c r="M1878" s="383"/>
      <c r="N1878" s="359"/>
      <c r="O1878" s="375"/>
    </row>
    <row r="1879" spans="1:15">
      <c r="A1879" s="346">
        <f t="shared" si="29"/>
        <v>1875</v>
      </c>
      <c r="B1879" s="360"/>
      <c r="C1879" s="421"/>
      <c r="D1879" s="361"/>
      <c r="E1879" s="361"/>
      <c r="F1879" s="362"/>
      <c r="G1879" s="363"/>
      <c r="H1879" s="364"/>
      <c r="I1879" s="364"/>
      <c r="J1879" s="384"/>
      <c r="K1879" s="365"/>
      <c r="L1879" s="365"/>
      <c r="M1879" s="384"/>
      <c r="N1879" s="365"/>
      <c r="O1879" s="376"/>
    </row>
    <row r="1880" spans="1:15">
      <c r="A1880" s="346">
        <f t="shared" si="29"/>
        <v>1876</v>
      </c>
      <c r="B1880" s="366"/>
      <c r="C1880" s="422"/>
      <c r="D1880" s="367"/>
      <c r="E1880" s="367"/>
      <c r="F1880" s="368"/>
      <c r="G1880" s="369"/>
      <c r="H1880" s="370"/>
      <c r="I1880" s="370"/>
      <c r="J1880" s="385"/>
      <c r="K1880" s="371"/>
      <c r="L1880" s="371"/>
      <c r="M1880" s="385"/>
      <c r="N1880" s="371"/>
      <c r="O1880" s="377"/>
    </row>
    <row r="1881" spans="1:15">
      <c r="A1881" s="347">
        <f t="shared" si="29"/>
        <v>1877</v>
      </c>
      <c r="B1881" s="348"/>
      <c r="C1881" s="419"/>
      <c r="D1881" s="349"/>
      <c r="E1881" s="349"/>
      <c r="F1881" s="350"/>
      <c r="G1881" s="351"/>
      <c r="H1881" s="352"/>
      <c r="I1881" s="352"/>
      <c r="J1881" s="382"/>
      <c r="K1881" s="353"/>
      <c r="L1881" s="353"/>
      <c r="M1881" s="382"/>
      <c r="N1881" s="353"/>
      <c r="O1881" s="374"/>
    </row>
    <row r="1882" spans="1:15">
      <c r="A1882" s="347">
        <f t="shared" si="29"/>
        <v>1878</v>
      </c>
      <c r="B1882" s="354"/>
      <c r="C1882" s="420"/>
      <c r="D1882" s="355"/>
      <c r="E1882" s="355"/>
      <c r="F1882" s="356"/>
      <c r="G1882" s="357"/>
      <c r="H1882" s="358"/>
      <c r="I1882" s="358"/>
      <c r="J1882" s="383"/>
      <c r="K1882" s="359"/>
      <c r="L1882" s="359"/>
      <c r="M1882" s="383"/>
      <c r="N1882" s="359"/>
      <c r="O1882" s="375"/>
    </row>
    <row r="1883" spans="1:15">
      <c r="A1883" s="346">
        <f t="shared" si="29"/>
        <v>1879</v>
      </c>
      <c r="B1883" s="360"/>
      <c r="C1883" s="421"/>
      <c r="D1883" s="361"/>
      <c r="E1883" s="361"/>
      <c r="F1883" s="362"/>
      <c r="G1883" s="363"/>
      <c r="H1883" s="364"/>
      <c r="I1883" s="364"/>
      <c r="J1883" s="384"/>
      <c r="K1883" s="365"/>
      <c r="L1883" s="365"/>
      <c r="M1883" s="384"/>
      <c r="N1883" s="365"/>
      <c r="O1883" s="376"/>
    </row>
    <row r="1884" spans="1:15">
      <c r="A1884" s="346">
        <f t="shared" si="29"/>
        <v>1880</v>
      </c>
      <c r="B1884" s="366"/>
      <c r="C1884" s="422"/>
      <c r="D1884" s="367"/>
      <c r="E1884" s="367"/>
      <c r="F1884" s="368"/>
      <c r="G1884" s="369"/>
      <c r="H1884" s="370"/>
      <c r="I1884" s="370"/>
      <c r="J1884" s="385"/>
      <c r="K1884" s="371"/>
      <c r="L1884" s="371"/>
      <c r="M1884" s="385"/>
      <c r="N1884" s="371"/>
      <c r="O1884" s="377"/>
    </row>
    <row r="1885" spans="1:15">
      <c r="A1885" s="347">
        <f t="shared" si="29"/>
        <v>1881</v>
      </c>
      <c r="B1885" s="348"/>
      <c r="C1885" s="419"/>
      <c r="D1885" s="349"/>
      <c r="E1885" s="349"/>
      <c r="F1885" s="350"/>
      <c r="G1885" s="351"/>
      <c r="H1885" s="352"/>
      <c r="I1885" s="352"/>
      <c r="J1885" s="382"/>
      <c r="K1885" s="353"/>
      <c r="L1885" s="353"/>
      <c r="M1885" s="382"/>
      <c r="N1885" s="353"/>
      <c r="O1885" s="374"/>
    </row>
    <row r="1886" spans="1:15">
      <c r="A1886" s="347">
        <f t="shared" si="29"/>
        <v>1882</v>
      </c>
      <c r="B1886" s="354"/>
      <c r="C1886" s="420"/>
      <c r="D1886" s="355"/>
      <c r="E1886" s="355"/>
      <c r="F1886" s="356"/>
      <c r="G1886" s="357"/>
      <c r="H1886" s="358"/>
      <c r="I1886" s="358"/>
      <c r="J1886" s="383"/>
      <c r="K1886" s="359"/>
      <c r="L1886" s="359"/>
      <c r="M1886" s="383"/>
      <c r="N1886" s="359"/>
      <c r="O1886" s="375"/>
    </row>
    <row r="1887" spans="1:15">
      <c r="A1887" s="346">
        <f t="shared" si="29"/>
        <v>1883</v>
      </c>
      <c r="B1887" s="360"/>
      <c r="C1887" s="421"/>
      <c r="D1887" s="361"/>
      <c r="E1887" s="361"/>
      <c r="F1887" s="362"/>
      <c r="G1887" s="363"/>
      <c r="H1887" s="364"/>
      <c r="I1887" s="364"/>
      <c r="J1887" s="384"/>
      <c r="K1887" s="365"/>
      <c r="L1887" s="365"/>
      <c r="M1887" s="384"/>
      <c r="N1887" s="365"/>
      <c r="O1887" s="376"/>
    </row>
    <row r="1888" spans="1:15">
      <c r="A1888" s="346">
        <f t="shared" si="29"/>
        <v>1884</v>
      </c>
      <c r="B1888" s="366"/>
      <c r="C1888" s="422"/>
      <c r="D1888" s="367"/>
      <c r="E1888" s="367"/>
      <c r="F1888" s="368"/>
      <c r="G1888" s="369"/>
      <c r="H1888" s="370"/>
      <c r="I1888" s="370"/>
      <c r="J1888" s="385"/>
      <c r="K1888" s="371"/>
      <c r="L1888" s="371"/>
      <c r="M1888" s="385"/>
      <c r="N1888" s="371"/>
      <c r="O1888" s="377"/>
    </row>
    <row r="1889" spans="1:15">
      <c r="A1889" s="347">
        <f t="shared" si="29"/>
        <v>1885</v>
      </c>
      <c r="B1889" s="348"/>
      <c r="C1889" s="419"/>
      <c r="D1889" s="349"/>
      <c r="E1889" s="349"/>
      <c r="F1889" s="350"/>
      <c r="G1889" s="351"/>
      <c r="H1889" s="352"/>
      <c r="I1889" s="352"/>
      <c r="J1889" s="382"/>
      <c r="K1889" s="353"/>
      <c r="L1889" s="353"/>
      <c r="M1889" s="382"/>
      <c r="N1889" s="353"/>
      <c r="O1889" s="374"/>
    </row>
    <row r="1890" spans="1:15">
      <c r="A1890" s="347">
        <f t="shared" si="29"/>
        <v>1886</v>
      </c>
      <c r="B1890" s="354"/>
      <c r="C1890" s="420"/>
      <c r="D1890" s="355"/>
      <c r="E1890" s="355"/>
      <c r="F1890" s="356"/>
      <c r="G1890" s="357"/>
      <c r="H1890" s="358"/>
      <c r="I1890" s="358"/>
      <c r="J1890" s="383"/>
      <c r="K1890" s="359"/>
      <c r="L1890" s="359"/>
      <c r="M1890" s="383"/>
      <c r="N1890" s="359"/>
      <c r="O1890" s="375"/>
    </row>
    <row r="1891" spans="1:15">
      <c r="A1891" s="346">
        <f t="shared" si="29"/>
        <v>1887</v>
      </c>
      <c r="B1891" s="360"/>
      <c r="C1891" s="421"/>
      <c r="D1891" s="361"/>
      <c r="E1891" s="361"/>
      <c r="F1891" s="362"/>
      <c r="G1891" s="363"/>
      <c r="H1891" s="364"/>
      <c r="I1891" s="364"/>
      <c r="J1891" s="384"/>
      <c r="K1891" s="365"/>
      <c r="L1891" s="365"/>
      <c r="M1891" s="384"/>
      <c r="N1891" s="365"/>
      <c r="O1891" s="376"/>
    </row>
    <row r="1892" spans="1:15">
      <c r="A1892" s="346">
        <f t="shared" si="29"/>
        <v>1888</v>
      </c>
      <c r="B1892" s="366"/>
      <c r="C1892" s="422"/>
      <c r="D1892" s="367"/>
      <c r="E1892" s="367"/>
      <c r="F1892" s="368"/>
      <c r="G1892" s="369"/>
      <c r="H1892" s="370"/>
      <c r="I1892" s="370"/>
      <c r="J1892" s="385"/>
      <c r="K1892" s="371"/>
      <c r="L1892" s="371"/>
      <c r="M1892" s="385"/>
      <c r="N1892" s="371"/>
      <c r="O1892" s="377"/>
    </row>
    <row r="1893" spans="1:15">
      <c r="A1893" s="347">
        <f t="shared" si="29"/>
        <v>1889</v>
      </c>
      <c r="B1893" s="348"/>
      <c r="C1893" s="419"/>
      <c r="D1893" s="349"/>
      <c r="E1893" s="349"/>
      <c r="F1893" s="350"/>
      <c r="G1893" s="351"/>
      <c r="H1893" s="352"/>
      <c r="I1893" s="352"/>
      <c r="J1893" s="382"/>
      <c r="K1893" s="353"/>
      <c r="L1893" s="353"/>
      <c r="M1893" s="382"/>
      <c r="N1893" s="353"/>
      <c r="O1893" s="374"/>
    </row>
    <row r="1894" spans="1:15">
      <c r="A1894" s="347">
        <f t="shared" si="29"/>
        <v>1890</v>
      </c>
      <c r="B1894" s="354"/>
      <c r="C1894" s="420"/>
      <c r="D1894" s="355"/>
      <c r="E1894" s="355"/>
      <c r="F1894" s="356"/>
      <c r="G1894" s="357"/>
      <c r="H1894" s="358"/>
      <c r="I1894" s="358"/>
      <c r="J1894" s="383"/>
      <c r="K1894" s="359"/>
      <c r="L1894" s="359"/>
      <c r="M1894" s="383"/>
      <c r="N1894" s="359"/>
      <c r="O1894" s="375"/>
    </row>
    <row r="1895" spans="1:15">
      <c r="A1895" s="346">
        <f t="shared" si="29"/>
        <v>1891</v>
      </c>
      <c r="B1895" s="360"/>
      <c r="C1895" s="421"/>
      <c r="D1895" s="361"/>
      <c r="E1895" s="361"/>
      <c r="F1895" s="362"/>
      <c r="G1895" s="363"/>
      <c r="H1895" s="364"/>
      <c r="I1895" s="364"/>
      <c r="J1895" s="384"/>
      <c r="K1895" s="365"/>
      <c r="L1895" s="365"/>
      <c r="M1895" s="384"/>
      <c r="N1895" s="365"/>
      <c r="O1895" s="376"/>
    </row>
    <row r="1896" spans="1:15">
      <c r="A1896" s="346">
        <f t="shared" si="29"/>
        <v>1892</v>
      </c>
      <c r="B1896" s="366"/>
      <c r="C1896" s="422"/>
      <c r="D1896" s="367"/>
      <c r="E1896" s="367"/>
      <c r="F1896" s="368"/>
      <c r="G1896" s="369"/>
      <c r="H1896" s="370"/>
      <c r="I1896" s="370"/>
      <c r="J1896" s="385"/>
      <c r="K1896" s="371"/>
      <c r="L1896" s="371"/>
      <c r="M1896" s="385"/>
      <c r="N1896" s="371"/>
      <c r="O1896" s="377"/>
    </row>
    <row r="1897" spans="1:15">
      <c r="A1897" s="347">
        <f t="shared" si="29"/>
        <v>1893</v>
      </c>
      <c r="B1897" s="348"/>
      <c r="C1897" s="419"/>
      <c r="D1897" s="349"/>
      <c r="E1897" s="349"/>
      <c r="F1897" s="350"/>
      <c r="G1897" s="351"/>
      <c r="H1897" s="352"/>
      <c r="I1897" s="352"/>
      <c r="J1897" s="382"/>
      <c r="K1897" s="353"/>
      <c r="L1897" s="353"/>
      <c r="M1897" s="382"/>
      <c r="N1897" s="353"/>
      <c r="O1897" s="374"/>
    </row>
    <row r="1898" spans="1:15">
      <c r="A1898" s="347">
        <f t="shared" si="29"/>
        <v>1894</v>
      </c>
      <c r="B1898" s="354"/>
      <c r="C1898" s="420"/>
      <c r="D1898" s="355"/>
      <c r="E1898" s="355"/>
      <c r="F1898" s="356"/>
      <c r="G1898" s="357"/>
      <c r="H1898" s="358"/>
      <c r="I1898" s="358"/>
      <c r="J1898" s="383"/>
      <c r="K1898" s="359"/>
      <c r="L1898" s="359"/>
      <c r="M1898" s="383"/>
      <c r="N1898" s="359"/>
      <c r="O1898" s="375"/>
    </row>
    <row r="1899" spans="1:15">
      <c r="A1899" s="346">
        <f t="shared" si="29"/>
        <v>1895</v>
      </c>
      <c r="B1899" s="360"/>
      <c r="C1899" s="421"/>
      <c r="D1899" s="361"/>
      <c r="E1899" s="361"/>
      <c r="F1899" s="362"/>
      <c r="G1899" s="363"/>
      <c r="H1899" s="364"/>
      <c r="I1899" s="364"/>
      <c r="J1899" s="384"/>
      <c r="K1899" s="365"/>
      <c r="L1899" s="365"/>
      <c r="M1899" s="384"/>
      <c r="N1899" s="365"/>
      <c r="O1899" s="376"/>
    </row>
    <row r="1900" spans="1:15">
      <c r="A1900" s="346">
        <f t="shared" si="29"/>
        <v>1896</v>
      </c>
      <c r="B1900" s="366"/>
      <c r="C1900" s="422"/>
      <c r="D1900" s="367"/>
      <c r="E1900" s="367"/>
      <c r="F1900" s="368"/>
      <c r="G1900" s="369"/>
      <c r="H1900" s="370"/>
      <c r="I1900" s="370"/>
      <c r="J1900" s="385"/>
      <c r="K1900" s="371"/>
      <c r="L1900" s="371"/>
      <c r="M1900" s="385"/>
      <c r="N1900" s="371"/>
      <c r="O1900" s="377"/>
    </row>
    <row r="1901" spans="1:15">
      <c r="A1901" s="347">
        <f t="shared" si="29"/>
        <v>1897</v>
      </c>
      <c r="B1901" s="348"/>
      <c r="C1901" s="419"/>
      <c r="D1901" s="349"/>
      <c r="E1901" s="349"/>
      <c r="F1901" s="350"/>
      <c r="G1901" s="351"/>
      <c r="H1901" s="352"/>
      <c r="I1901" s="352"/>
      <c r="J1901" s="382"/>
      <c r="K1901" s="353"/>
      <c r="L1901" s="353"/>
      <c r="M1901" s="382"/>
      <c r="N1901" s="353"/>
      <c r="O1901" s="374"/>
    </row>
    <row r="1902" spans="1:15">
      <c r="A1902" s="347">
        <f t="shared" si="29"/>
        <v>1898</v>
      </c>
      <c r="B1902" s="354"/>
      <c r="C1902" s="420"/>
      <c r="D1902" s="355"/>
      <c r="E1902" s="355"/>
      <c r="F1902" s="356"/>
      <c r="G1902" s="357"/>
      <c r="H1902" s="358"/>
      <c r="I1902" s="358"/>
      <c r="J1902" s="383"/>
      <c r="K1902" s="359"/>
      <c r="L1902" s="359"/>
      <c r="M1902" s="383"/>
      <c r="N1902" s="359"/>
      <c r="O1902" s="375"/>
    </row>
    <row r="1903" spans="1:15">
      <c r="A1903" s="346">
        <f t="shared" si="29"/>
        <v>1899</v>
      </c>
      <c r="B1903" s="360"/>
      <c r="C1903" s="421"/>
      <c r="D1903" s="361"/>
      <c r="E1903" s="361"/>
      <c r="F1903" s="362"/>
      <c r="G1903" s="363"/>
      <c r="H1903" s="364"/>
      <c r="I1903" s="364"/>
      <c r="J1903" s="384"/>
      <c r="K1903" s="365"/>
      <c r="L1903" s="365"/>
      <c r="M1903" s="384"/>
      <c r="N1903" s="365"/>
      <c r="O1903" s="376"/>
    </row>
    <row r="1904" spans="1:15">
      <c r="A1904" s="346">
        <f t="shared" si="29"/>
        <v>1900</v>
      </c>
      <c r="B1904" s="366"/>
      <c r="C1904" s="422"/>
      <c r="D1904" s="367"/>
      <c r="E1904" s="367"/>
      <c r="F1904" s="368"/>
      <c r="G1904" s="369"/>
      <c r="H1904" s="370"/>
      <c r="I1904" s="370"/>
      <c r="J1904" s="385"/>
      <c r="K1904" s="371"/>
      <c r="L1904" s="371"/>
      <c r="M1904" s="385"/>
      <c r="N1904" s="371"/>
      <c r="O1904" s="377"/>
    </row>
    <row r="1905" spans="1:15">
      <c r="A1905" s="347">
        <f t="shared" si="29"/>
        <v>1901</v>
      </c>
      <c r="B1905" s="348"/>
      <c r="C1905" s="419"/>
      <c r="D1905" s="349"/>
      <c r="E1905" s="349"/>
      <c r="F1905" s="350"/>
      <c r="G1905" s="351"/>
      <c r="H1905" s="352"/>
      <c r="I1905" s="352"/>
      <c r="J1905" s="382"/>
      <c r="K1905" s="353"/>
      <c r="L1905" s="353"/>
      <c r="M1905" s="382"/>
      <c r="N1905" s="353"/>
      <c r="O1905" s="374"/>
    </row>
    <row r="1906" spans="1:15">
      <c r="A1906" s="347">
        <f t="shared" si="29"/>
        <v>1902</v>
      </c>
      <c r="B1906" s="354"/>
      <c r="C1906" s="420"/>
      <c r="D1906" s="355"/>
      <c r="E1906" s="355"/>
      <c r="F1906" s="356"/>
      <c r="G1906" s="357"/>
      <c r="H1906" s="358"/>
      <c r="I1906" s="358"/>
      <c r="J1906" s="383"/>
      <c r="K1906" s="359"/>
      <c r="L1906" s="359"/>
      <c r="M1906" s="383"/>
      <c r="N1906" s="359"/>
      <c r="O1906" s="375"/>
    </row>
    <row r="1907" spans="1:15">
      <c r="A1907" s="346">
        <f t="shared" si="29"/>
        <v>1903</v>
      </c>
      <c r="B1907" s="360"/>
      <c r="C1907" s="421"/>
      <c r="D1907" s="361"/>
      <c r="E1907" s="361"/>
      <c r="F1907" s="362"/>
      <c r="G1907" s="363"/>
      <c r="H1907" s="364"/>
      <c r="I1907" s="364"/>
      <c r="J1907" s="384"/>
      <c r="K1907" s="365"/>
      <c r="L1907" s="365"/>
      <c r="M1907" s="384"/>
      <c r="N1907" s="365"/>
      <c r="O1907" s="376"/>
    </row>
    <row r="1908" spans="1:15">
      <c r="A1908" s="346">
        <f t="shared" si="29"/>
        <v>1904</v>
      </c>
      <c r="B1908" s="366"/>
      <c r="C1908" s="422"/>
      <c r="D1908" s="367"/>
      <c r="E1908" s="367"/>
      <c r="F1908" s="368"/>
      <c r="G1908" s="369"/>
      <c r="H1908" s="370"/>
      <c r="I1908" s="370"/>
      <c r="J1908" s="385"/>
      <c r="K1908" s="371"/>
      <c r="L1908" s="371"/>
      <c r="M1908" s="385"/>
      <c r="N1908" s="371"/>
      <c r="O1908" s="377"/>
    </row>
    <row r="1909" spans="1:15">
      <c r="A1909" s="347">
        <f t="shared" si="29"/>
        <v>1905</v>
      </c>
      <c r="B1909" s="348"/>
      <c r="C1909" s="419"/>
      <c r="D1909" s="349"/>
      <c r="E1909" s="349"/>
      <c r="F1909" s="350"/>
      <c r="G1909" s="351"/>
      <c r="H1909" s="352"/>
      <c r="I1909" s="352"/>
      <c r="J1909" s="382"/>
      <c r="K1909" s="353"/>
      <c r="L1909" s="353"/>
      <c r="M1909" s="382"/>
      <c r="N1909" s="353"/>
      <c r="O1909" s="374"/>
    </row>
    <row r="1910" spans="1:15">
      <c r="A1910" s="347">
        <f t="shared" si="29"/>
        <v>1906</v>
      </c>
      <c r="B1910" s="354"/>
      <c r="C1910" s="420"/>
      <c r="D1910" s="355"/>
      <c r="E1910" s="355"/>
      <c r="F1910" s="356"/>
      <c r="G1910" s="357"/>
      <c r="H1910" s="358"/>
      <c r="I1910" s="358"/>
      <c r="J1910" s="383"/>
      <c r="K1910" s="359"/>
      <c r="L1910" s="359"/>
      <c r="M1910" s="383"/>
      <c r="N1910" s="359"/>
      <c r="O1910" s="375"/>
    </row>
    <row r="1911" spans="1:15">
      <c r="A1911" s="346">
        <f t="shared" si="29"/>
        <v>1907</v>
      </c>
      <c r="B1911" s="360"/>
      <c r="C1911" s="421"/>
      <c r="D1911" s="361"/>
      <c r="E1911" s="361"/>
      <c r="F1911" s="362"/>
      <c r="G1911" s="363"/>
      <c r="H1911" s="364"/>
      <c r="I1911" s="364"/>
      <c r="J1911" s="384"/>
      <c r="K1911" s="365"/>
      <c r="L1911" s="365"/>
      <c r="M1911" s="384"/>
      <c r="N1911" s="365"/>
      <c r="O1911" s="376"/>
    </row>
    <row r="1912" spans="1:15">
      <c r="A1912" s="346">
        <f t="shared" si="29"/>
        <v>1908</v>
      </c>
      <c r="B1912" s="366"/>
      <c r="C1912" s="422"/>
      <c r="D1912" s="367"/>
      <c r="E1912" s="367"/>
      <c r="F1912" s="368"/>
      <c r="G1912" s="369"/>
      <c r="H1912" s="370"/>
      <c r="I1912" s="370"/>
      <c r="J1912" s="385"/>
      <c r="K1912" s="371"/>
      <c r="L1912" s="371"/>
      <c r="M1912" s="385"/>
      <c r="N1912" s="371"/>
      <c r="O1912" s="377"/>
    </row>
    <row r="1913" spans="1:15">
      <c r="A1913" s="347">
        <f t="shared" si="29"/>
        <v>1909</v>
      </c>
      <c r="B1913" s="348"/>
      <c r="C1913" s="419"/>
      <c r="D1913" s="349"/>
      <c r="E1913" s="349"/>
      <c r="F1913" s="350"/>
      <c r="G1913" s="351"/>
      <c r="H1913" s="352"/>
      <c r="I1913" s="352"/>
      <c r="J1913" s="382"/>
      <c r="K1913" s="353"/>
      <c r="L1913" s="353"/>
      <c r="M1913" s="382"/>
      <c r="N1913" s="353"/>
      <c r="O1913" s="374"/>
    </row>
    <row r="1914" spans="1:15">
      <c r="A1914" s="347">
        <f t="shared" si="29"/>
        <v>1910</v>
      </c>
      <c r="B1914" s="354"/>
      <c r="C1914" s="420"/>
      <c r="D1914" s="355"/>
      <c r="E1914" s="355"/>
      <c r="F1914" s="356"/>
      <c r="G1914" s="357"/>
      <c r="H1914" s="358"/>
      <c r="I1914" s="358"/>
      <c r="J1914" s="383"/>
      <c r="K1914" s="359"/>
      <c r="L1914" s="359"/>
      <c r="M1914" s="383"/>
      <c r="N1914" s="359"/>
      <c r="O1914" s="375"/>
    </row>
    <row r="1915" spans="1:15">
      <c r="A1915" s="346">
        <f t="shared" si="29"/>
        <v>1911</v>
      </c>
      <c r="B1915" s="360"/>
      <c r="C1915" s="421"/>
      <c r="D1915" s="361"/>
      <c r="E1915" s="361"/>
      <c r="F1915" s="362"/>
      <c r="G1915" s="363"/>
      <c r="H1915" s="364"/>
      <c r="I1915" s="364"/>
      <c r="J1915" s="384"/>
      <c r="K1915" s="365"/>
      <c r="L1915" s="365"/>
      <c r="M1915" s="384"/>
      <c r="N1915" s="365"/>
      <c r="O1915" s="376"/>
    </row>
    <row r="1916" spans="1:15">
      <c r="A1916" s="346">
        <f t="shared" si="29"/>
        <v>1912</v>
      </c>
      <c r="B1916" s="366"/>
      <c r="C1916" s="422"/>
      <c r="D1916" s="367"/>
      <c r="E1916" s="367"/>
      <c r="F1916" s="368"/>
      <c r="G1916" s="369"/>
      <c r="H1916" s="370"/>
      <c r="I1916" s="370"/>
      <c r="J1916" s="385"/>
      <c r="K1916" s="371"/>
      <c r="L1916" s="371"/>
      <c r="M1916" s="385"/>
      <c r="N1916" s="371"/>
      <c r="O1916" s="377"/>
    </row>
    <row r="1917" spans="1:15">
      <c r="A1917" s="347">
        <f t="shared" si="29"/>
        <v>1913</v>
      </c>
      <c r="B1917" s="348"/>
      <c r="C1917" s="419"/>
      <c r="D1917" s="349"/>
      <c r="E1917" s="349"/>
      <c r="F1917" s="350"/>
      <c r="G1917" s="351"/>
      <c r="H1917" s="352"/>
      <c r="I1917" s="352"/>
      <c r="J1917" s="382"/>
      <c r="K1917" s="353"/>
      <c r="L1917" s="353"/>
      <c r="M1917" s="382"/>
      <c r="N1917" s="353"/>
      <c r="O1917" s="374"/>
    </row>
    <row r="1918" spans="1:15">
      <c r="A1918" s="347">
        <f t="shared" si="29"/>
        <v>1914</v>
      </c>
      <c r="B1918" s="354"/>
      <c r="C1918" s="420"/>
      <c r="D1918" s="355"/>
      <c r="E1918" s="355"/>
      <c r="F1918" s="356"/>
      <c r="G1918" s="357"/>
      <c r="H1918" s="358"/>
      <c r="I1918" s="358"/>
      <c r="J1918" s="383"/>
      <c r="K1918" s="359"/>
      <c r="L1918" s="359"/>
      <c r="M1918" s="383"/>
      <c r="N1918" s="359"/>
      <c r="O1918" s="375"/>
    </row>
    <row r="1919" spans="1:15">
      <c r="A1919" s="346">
        <f t="shared" si="29"/>
        <v>1915</v>
      </c>
      <c r="B1919" s="360"/>
      <c r="C1919" s="421"/>
      <c r="D1919" s="361"/>
      <c r="E1919" s="361"/>
      <c r="F1919" s="362"/>
      <c r="G1919" s="363"/>
      <c r="H1919" s="364"/>
      <c r="I1919" s="364"/>
      <c r="J1919" s="384"/>
      <c r="K1919" s="365"/>
      <c r="L1919" s="365"/>
      <c r="M1919" s="384"/>
      <c r="N1919" s="365"/>
      <c r="O1919" s="376"/>
    </row>
    <row r="1920" spans="1:15">
      <c r="A1920" s="346">
        <f t="shared" si="29"/>
        <v>1916</v>
      </c>
      <c r="B1920" s="366"/>
      <c r="C1920" s="422"/>
      <c r="D1920" s="367"/>
      <c r="E1920" s="367"/>
      <c r="F1920" s="368"/>
      <c r="G1920" s="369"/>
      <c r="H1920" s="370"/>
      <c r="I1920" s="370"/>
      <c r="J1920" s="385"/>
      <c r="K1920" s="371"/>
      <c r="L1920" s="371"/>
      <c r="M1920" s="385"/>
      <c r="N1920" s="371"/>
      <c r="O1920" s="377"/>
    </row>
    <row r="1921" spans="1:15">
      <c r="A1921" s="347">
        <f t="shared" si="29"/>
        <v>1917</v>
      </c>
      <c r="B1921" s="348"/>
      <c r="C1921" s="419"/>
      <c r="D1921" s="349"/>
      <c r="E1921" s="349"/>
      <c r="F1921" s="350"/>
      <c r="G1921" s="351"/>
      <c r="H1921" s="352"/>
      <c r="I1921" s="352"/>
      <c r="J1921" s="382"/>
      <c r="K1921" s="353"/>
      <c r="L1921" s="353"/>
      <c r="M1921" s="382"/>
      <c r="N1921" s="353"/>
      <c r="O1921" s="374"/>
    </row>
    <row r="1922" spans="1:15">
      <c r="A1922" s="347">
        <f t="shared" si="29"/>
        <v>1918</v>
      </c>
      <c r="B1922" s="354"/>
      <c r="C1922" s="420"/>
      <c r="D1922" s="355"/>
      <c r="E1922" s="355"/>
      <c r="F1922" s="356"/>
      <c r="G1922" s="357"/>
      <c r="H1922" s="358"/>
      <c r="I1922" s="358"/>
      <c r="J1922" s="383"/>
      <c r="K1922" s="359"/>
      <c r="L1922" s="359"/>
      <c r="M1922" s="383"/>
      <c r="N1922" s="359"/>
      <c r="O1922" s="375"/>
    </row>
    <row r="1923" spans="1:15">
      <c r="A1923" s="346">
        <f t="shared" si="29"/>
        <v>1919</v>
      </c>
      <c r="B1923" s="360"/>
      <c r="C1923" s="421"/>
      <c r="D1923" s="361"/>
      <c r="E1923" s="361"/>
      <c r="F1923" s="362"/>
      <c r="G1923" s="363"/>
      <c r="H1923" s="364"/>
      <c r="I1923" s="364"/>
      <c r="J1923" s="384"/>
      <c r="K1923" s="365"/>
      <c r="L1923" s="365"/>
      <c r="M1923" s="384"/>
      <c r="N1923" s="365"/>
      <c r="O1923" s="376"/>
    </row>
    <row r="1924" spans="1:15">
      <c r="A1924" s="346">
        <f t="shared" si="29"/>
        <v>1920</v>
      </c>
      <c r="B1924" s="366"/>
      <c r="C1924" s="422"/>
      <c r="D1924" s="367"/>
      <c r="E1924" s="367"/>
      <c r="F1924" s="368"/>
      <c r="G1924" s="369"/>
      <c r="H1924" s="370"/>
      <c r="I1924" s="370"/>
      <c r="J1924" s="385"/>
      <c r="K1924" s="371"/>
      <c r="L1924" s="371"/>
      <c r="M1924" s="385"/>
      <c r="N1924" s="371"/>
      <c r="O1924" s="377"/>
    </row>
    <row r="1925" spans="1:15">
      <c r="A1925" s="347">
        <f t="shared" si="29"/>
        <v>1921</v>
      </c>
      <c r="B1925" s="348"/>
      <c r="C1925" s="419"/>
      <c r="D1925" s="349"/>
      <c r="E1925" s="349"/>
      <c r="F1925" s="350"/>
      <c r="G1925" s="351"/>
      <c r="H1925" s="352"/>
      <c r="I1925" s="352"/>
      <c r="J1925" s="382"/>
      <c r="K1925" s="353"/>
      <c r="L1925" s="353"/>
      <c r="M1925" s="382"/>
      <c r="N1925" s="353"/>
      <c r="O1925" s="374"/>
    </row>
    <row r="1926" spans="1:15">
      <c r="A1926" s="347">
        <f t="shared" si="29"/>
        <v>1922</v>
      </c>
      <c r="B1926" s="354"/>
      <c r="C1926" s="420"/>
      <c r="D1926" s="355"/>
      <c r="E1926" s="355"/>
      <c r="F1926" s="356"/>
      <c r="G1926" s="357"/>
      <c r="H1926" s="358"/>
      <c r="I1926" s="358"/>
      <c r="J1926" s="383"/>
      <c r="K1926" s="359"/>
      <c r="L1926" s="359"/>
      <c r="M1926" s="383"/>
      <c r="N1926" s="359"/>
      <c r="O1926" s="375"/>
    </row>
    <row r="1927" spans="1:15">
      <c r="A1927" s="346">
        <f t="shared" si="29"/>
        <v>1923</v>
      </c>
      <c r="B1927" s="360"/>
      <c r="C1927" s="421"/>
      <c r="D1927" s="361"/>
      <c r="E1927" s="361"/>
      <c r="F1927" s="362"/>
      <c r="G1927" s="363"/>
      <c r="H1927" s="364"/>
      <c r="I1927" s="364"/>
      <c r="J1927" s="384"/>
      <c r="K1927" s="365"/>
      <c r="L1927" s="365"/>
      <c r="M1927" s="384"/>
      <c r="N1927" s="365"/>
      <c r="O1927" s="376"/>
    </row>
    <row r="1928" spans="1:15">
      <c r="A1928" s="346">
        <f t="shared" ref="A1928:A1991" si="30">A1927+1</f>
        <v>1924</v>
      </c>
      <c r="B1928" s="366"/>
      <c r="C1928" s="422"/>
      <c r="D1928" s="367"/>
      <c r="E1928" s="367"/>
      <c r="F1928" s="368"/>
      <c r="G1928" s="369"/>
      <c r="H1928" s="370"/>
      <c r="I1928" s="370"/>
      <c r="J1928" s="385"/>
      <c r="K1928" s="371"/>
      <c r="L1928" s="371"/>
      <c r="M1928" s="385"/>
      <c r="N1928" s="371"/>
      <c r="O1928" s="377"/>
    </row>
    <row r="1929" spans="1:15">
      <c r="A1929" s="347">
        <f t="shared" si="30"/>
        <v>1925</v>
      </c>
      <c r="B1929" s="348"/>
      <c r="C1929" s="419"/>
      <c r="D1929" s="349"/>
      <c r="E1929" s="349"/>
      <c r="F1929" s="350"/>
      <c r="G1929" s="351"/>
      <c r="H1929" s="352"/>
      <c r="I1929" s="352"/>
      <c r="J1929" s="382"/>
      <c r="K1929" s="353"/>
      <c r="L1929" s="353"/>
      <c r="M1929" s="382"/>
      <c r="N1929" s="353"/>
      <c r="O1929" s="374"/>
    </row>
    <row r="1930" spans="1:15">
      <c r="A1930" s="347">
        <f t="shared" si="30"/>
        <v>1926</v>
      </c>
      <c r="B1930" s="354"/>
      <c r="C1930" s="420"/>
      <c r="D1930" s="355"/>
      <c r="E1930" s="355"/>
      <c r="F1930" s="356"/>
      <c r="G1930" s="357"/>
      <c r="H1930" s="358"/>
      <c r="I1930" s="358"/>
      <c r="J1930" s="383"/>
      <c r="K1930" s="359"/>
      <c r="L1930" s="359"/>
      <c r="M1930" s="383"/>
      <c r="N1930" s="359"/>
      <c r="O1930" s="375"/>
    </row>
    <row r="1931" spans="1:15">
      <c r="A1931" s="346">
        <f t="shared" si="30"/>
        <v>1927</v>
      </c>
      <c r="B1931" s="360"/>
      <c r="C1931" s="421"/>
      <c r="D1931" s="361"/>
      <c r="E1931" s="361"/>
      <c r="F1931" s="362"/>
      <c r="G1931" s="363"/>
      <c r="H1931" s="364"/>
      <c r="I1931" s="364"/>
      <c r="J1931" s="384"/>
      <c r="K1931" s="365"/>
      <c r="L1931" s="365"/>
      <c r="M1931" s="384"/>
      <c r="N1931" s="365"/>
      <c r="O1931" s="376"/>
    </row>
    <row r="1932" spans="1:15">
      <c r="A1932" s="346">
        <f t="shared" si="30"/>
        <v>1928</v>
      </c>
      <c r="B1932" s="366"/>
      <c r="C1932" s="422"/>
      <c r="D1932" s="367"/>
      <c r="E1932" s="367"/>
      <c r="F1932" s="368"/>
      <c r="G1932" s="369"/>
      <c r="H1932" s="370"/>
      <c r="I1932" s="370"/>
      <c r="J1932" s="385"/>
      <c r="K1932" s="371"/>
      <c r="L1932" s="371"/>
      <c r="M1932" s="385"/>
      <c r="N1932" s="371"/>
      <c r="O1932" s="377"/>
    </row>
    <row r="1933" spans="1:15">
      <c r="A1933" s="347">
        <f t="shared" si="30"/>
        <v>1929</v>
      </c>
      <c r="B1933" s="348"/>
      <c r="C1933" s="419"/>
      <c r="D1933" s="349"/>
      <c r="E1933" s="349"/>
      <c r="F1933" s="350"/>
      <c r="G1933" s="351"/>
      <c r="H1933" s="352"/>
      <c r="I1933" s="352"/>
      <c r="J1933" s="382"/>
      <c r="K1933" s="353"/>
      <c r="L1933" s="353"/>
      <c r="M1933" s="382"/>
      <c r="N1933" s="353"/>
      <c r="O1933" s="374"/>
    </row>
    <row r="1934" spans="1:15">
      <c r="A1934" s="347">
        <f t="shared" si="30"/>
        <v>1930</v>
      </c>
      <c r="B1934" s="354"/>
      <c r="C1934" s="420"/>
      <c r="D1934" s="355"/>
      <c r="E1934" s="355"/>
      <c r="F1934" s="356"/>
      <c r="G1934" s="357"/>
      <c r="H1934" s="358"/>
      <c r="I1934" s="358"/>
      <c r="J1934" s="383"/>
      <c r="K1934" s="359"/>
      <c r="L1934" s="359"/>
      <c r="M1934" s="383"/>
      <c r="N1934" s="359"/>
      <c r="O1934" s="375"/>
    </row>
    <row r="1935" spans="1:15">
      <c r="A1935" s="346">
        <f t="shared" si="30"/>
        <v>1931</v>
      </c>
      <c r="B1935" s="360"/>
      <c r="C1935" s="421"/>
      <c r="D1935" s="361"/>
      <c r="E1935" s="361"/>
      <c r="F1935" s="362"/>
      <c r="G1935" s="363"/>
      <c r="H1935" s="364"/>
      <c r="I1935" s="364"/>
      <c r="J1935" s="384"/>
      <c r="K1935" s="365"/>
      <c r="L1935" s="365"/>
      <c r="M1935" s="384"/>
      <c r="N1935" s="365"/>
      <c r="O1935" s="376"/>
    </row>
    <row r="1936" spans="1:15">
      <c r="A1936" s="346">
        <f t="shared" si="30"/>
        <v>1932</v>
      </c>
      <c r="B1936" s="366"/>
      <c r="C1936" s="422"/>
      <c r="D1936" s="367"/>
      <c r="E1936" s="367"/>
      <c r="F1936" s="368"/>
      <c r="G1936" s="369"/>
      <c r="H1936" s="370"/>
      <c r="I1936" s="370"/>
      <c r="J1936" s="385"/>
      <c r="K1936" s="371"/>
      <c r="L1936" s="371"/>
      <c r="M1936" s="385"/>
      <c r="N1936" s="371"/>
      <c r="O1936" s="377"/>
    </row>
    <row r="1937" spans="1:15">
      <c r="A1937" s="347">
        <f t="shared" si="30"/>
        <v>1933</v>
      </c>
      <c r="B1937" s="348"/>
      <c r="C1937" s="419"/>
      <c r="D1937" s="349"/>
      <c r="E1937" s="349"/>
      <c r="F1937" s="350"/>
      <c r="G1937" s="351"/>
      <c r="H1937" s="352"/>
      <c r="I1937" s="352"/>
      <c r="J1937" s="382"/>
      <c r="K1937" s="353"/>
      <c r="L1937" s="353"/>
      <c r="M1937" s="382"/>
      <c r="N1937" s="353"/>
      <c r="O1937" s="374"/>
    </row>
    <row r="1938" spans="1:15">
      <c r="A1938" s="347">
        <f t="shared" si="30"/>
        <v>1934</v>
      </c>
      <c r="B1938" s="354"/>
      <c r="C1938" s="420"/>
      <c r="D1938" s="355"/>
      <c r="E1938" s="355"/>
      <c r="F1938" s="356"/>
      <c r="G1938" s="357"/>
      <c r="H1938" s="358"/>
      <c r="I1938" s="358"/>
      <c r="J1938" s="383"/>
      <c r="K1938" s="359"/>
      <c r="L1938" s="359"/>
      <c r="M1938" s="383"/>
      <c r="N1938" s="359"/>
      <c r="O1938" s="375"/>
    </row>
    <row r="1939" spans="1:15">
      <c r="A1939" s="346">
        <f t="shared" si="30"/>
        <v>1935</v>
      </c>
      <c r="B1939" s="360"/>
      <c r="C1939" s="421"/>
      <c r="D1939" s="361"/>
      <c r="E1939" s="361"/>
      <c r="F1939" s="362"/>
      <c r="G1939" s="363"/>
      <c r="H1939" s="364"/>
      <c r="I1939" s="364"/>
      <c r="J1939" s="384"/>
      <c r="K1939" s="365"/>
      <c r="L1939" s="365"/>
      <c r="M1939" s="384"/>
      <c r="N1939" s="365"/>
      <c r="O1939" s="376"/>
    </row>
    <row r="1940" spans="1:15">
      <c r="A1940" s="346">
        <f t="shared" si="30"/>
        <v>1936</v>
      </c>
      <c r="B1940" s="366"/>
      <c r="C1940" s="422"/>
      <c r="D1940" s="367"/>
      <c r="E1940" s="367"/>
      <c r="F1940" s="368"/>
      <c r="G1940" s="369"/>
      <c r="H1940" s="370"/>
      <c r="I1940" s="370"/>
      <c r="J1940" s="385"/>
      <c r="K1940" s="371"/>
      <c r="L1940" s="371"/>
      <c r="M1940" s="385"/>
      <c r="N1940" s="371"/>
      <c r="O1940" s="377"/>
    </row>
    <row r="1941" spans="1:15">
      <c r="A1941" s="347">
        <f t="shared" si="30"/>
        <v>1937</v>
      </c>
      <c r="B1941" s="348"/>
      <c r="C1941" s="419"/>
      <c r="D1941" s="349"/>
      <c r="E1941" s="349"/>
      <c r="F1941" s="350"/>
      <c r="G1941" s="351"/>
      <c r="H1941" s="352"/>
      <c r="I1941" s="352"/>
      <c r="J1941" s="382"/>
      <c r="K1941" s="353"/>
      <c r="L1941" s="353"/>
      <c r="M1941" s="382"/>
      <c r="N1941" s="353"/>
      <c r="O1941" s="374"/>
    </row>
    <row r="1942" spans="1:15">
      <c r="A1942" s="347">
        <f t="shared" si="30"/>
        <v>1938</v>
      </c>
      <c r="B1942" s="354"/>
      <c r="C1942" s="420"/>
      <c r="D1942" s="355"/>
      <c r="E1942" s="355"/>
      <c r="F1942" s="356"/>
      <c r="G1942" s="357"/>
      <c r="H1942" s="358"/>
      <c r="I1942" s="358"/>
      <c r="J1942" s="383"/>
      <c r="K1942" s="359"/>
      <c r="L1942" s="359"/>
      <c r="M1942" s="383"/>
      <c r="N1942" s="359"/>
      <c r="O1942" s="375"/>
    </row>
    <row r="1943" spans="1:15">
      <c r="A1943" s="346">
        <f t="shared" si="30"/>
        <v>1939</v>
      </c>
      <c r="B1943" s="360"/>
      <c r="C1943" s="421"/>
      <c r="D1943" s="361"/>
      <c r="E1943" s="361"/>
      <c r="F1943" s="362"/>
      <c r="G1943" s="363"/>
      <c r="H1943" s="364"/>
      <c r="I1943" s="364"/>
      <c r="J1943" s="384"/>
      <c r="K1943" s="365"/>
      <c r="L1943" s="365"/>
      <c r="M1943" s="384"/>
      <c r="N1943" s="365"/>
      <c r="O1943" s="376"/>
    </row>
    <row r="1944" spans="1:15">
      <c r="A1944" s="346">
        <f t="shared" si="30"/>
        <v>1940</v>
      </c>
      <c r="B1944" s="366"/>
      <c r="C1944" s="422"/>
      <c r="D1944" s="367"/>
      <c r="E1944" s="367"/>
      <c r="F1944" s="368"/>
      <c r="G1944" s="369"/>
      <c r="H1944" s="370"/>
      <c r="I1944" s="370"/>
      <c r="J1944" s="385"/>
      <c r="K1944" s="371"/>
      <c r="L1944" s="371"/>
      <c r="M1944" s="385"/>
      <c r="N1944" s="371"/>
      <c r="O1944" s="377"/>
    </row>
    <row r="1945" spans="1:15">
      <c r="A1945" s="347">
        <f t="shared" si="30"/>
        <v>1941</v>
      </c>
      <c r="B1945" s="348"/>
      <c r="C1945" s="419"/>
      <c r="D1945" s="349"/>
      <c r="E1945" s="349"/>
      <c r="F1945" s="350"/>
      <c r="G1945" s="351"/>
      <c r="H1945" s="352"/>
      <c r="I1945" s="352"/>
      <c r="J1945" s="382"/>
      <c r="K1945" s="353"/>
      <c r="L1945" s="353"/>
      <c r="M1945" s="382"/>
      <c r="N1945" s="353"/>
      <c r="O1945" s="374"/>
    </row>
    <row r="1946" spans="1:15">
      <c r="A1946" s="347">
        <f t="shared" si="30"/>
        <v>1942</v>
      </c>
      <c r="B1946" s="354"/>
      <c r="C1946" s="420"/>
      <c r="D1946" s="355"/>
      <c r="E1946" s="355"/>
      <c r="F1946" s="356"/>
      <c r="G1946" s="357"/>
      <c r="H1946" s="358"/>
      <c r="I1946" s="358"/>
      <c r="J1946" s="383"/>
      <c r="K1946" s="359"/>
      <c r="L1946" s="359"/>
      <c r="M1946" s="383"/>
      <c r="N1946" s="359"/>
      <c r="O1946" s="375"/>
    </row>
    <row r="1947" spans="1:15">
      <c r="A1947" s="346">
        <f t="shared" si="30"/>
        <v>1943</v>
      </c>
      <c r="B1947" s="360"/>
      <c r="C1947" s="421"/>
      <c r="D1947" s="361"/>
      <c r="E1947" s="361"/>
      <c r="F1947" s="362"/>
      <c r="G1947" s="363"/>
      <c r="H1947" s="364"/>
      <c r="I1947" s="364"/>
      <c r="J1947" s="384"/>
      <c r="K1947" s="365"/>
      <c r="L1947" s="365"/>
      <c r="M1947" s="384"/>
      <c r="N1947" s="365"/>
      <c r="O1947" s="376"/>
    </row>
    <row r="1948" spans="1:15">
      <c r="A1948" s="346">
        <f t="shared" si="30"/>
        <v>1944</v>
      </c>
      <c r="B1948" s="366"/>
      <c r="C1948" s="422"/>
      <c r="D1948" s="367"/>
      <c r="E1948" s="367"/>
      <c r="F1948" s="368"/>
      <c r="G1948" s="369"/>
      <c r="H1948" s="370"/>
      <c r="I1948" s="370"/>
      <c r="J1948" s="385"/>
      <c r="K1948" s="371"/>
      <c r="L1948" s="371"/>
      <c r="M1948" s="385"/>
      <c r="N1948" s="371"/>
      <c r="O1948" s="377"/>
    </row>
    <row r="1949" spans="1:15">
      <c r="A1949" s="347">
        <f t="shared" si="30"/>
        <v>1945</v>
      </c>
      <c r="B1949" s="348"/>
      <c r="C1949" s="419"/>
      <c r="D1949" s="349"/>
      <c r="E1949" s="349"/>
      <c r="F1949" s="350"/>
      <c r="G1949" s="351"/>
      <c r="H1949" s="352"/>
      <c r="I1949" s="352"/>
      <c r="J1949" s="382"/>
      <c r="K1949" s="353"/>
      <c r="L1949" s="353"/>
      <c r="M1949" s="382"/>
      <c r="N1949" s="353"/>
      <c r="O1949" s="374"/>
    </row>
    <row r="1950" spans="1:15">
      <c r="A1950" s="347">
        <f t="shared" si="30"/>
        <v>1946</v>
      </c>
      <c r="B1950" s="354"/>
      <c r="C1950" s="420"/>
      <c r="D1950" s="355"/>
      <c r="E1950" s="355"/>
      <c r="F1950" s="356"/>
      <c r="G1950" s="357"/>
      <c r="H1950" s="358"/>
      <c r="I1950" s="358"/>
      <c r="J1950" s="383"/>
      <c r="K1950" s="359"/>
      <c r="L1950" s="359"/>
      <c r="M1950" s="383"/>
      <c r="N1950" s="359"/>
      <c r="O1950" s="375"/>
    </row>
    <row r="1951" spans="1:15">
      <c r="A1951" s="346">
        <f t="shared" si="30"/>
        <v>1947</v>
      </c>
      <c r="B1951" s="360"/>
      <c r="C1951" s="421"/>
      <c r="D1951" s="361"/>
      <c r="E1951" s="361"/>
      <c r="F1951" s="362"/>
      <c r="G1951" s="363"/>
      <c r="H1951" s="364"/>
      <c r="I1951" s="364"/>
      <c r="J1951" s="384"/>
      <c r="K1951" s="365"/>
      <c r="L1951" s="365"/>
      <c r="M1951" s="384"/>
      <c r="N1951" s="365"/>
      <c r="O1951" s="376"/>
    </row>
    <row r="1952" spans="1:15">
      <c r="A1952" s="346">
        <f t="shared" si="30"/>
        <v>1948</v>
      </c>
      <c r="B1952" s="366"/>
      <c r="C1952" s="422"/>
      <c r="D1952" s="367"/>
      <c r="E1952" s="367"/>
      <c r="F1952" s="368"/>
      <c r="G1952" s="369"/>
      <c r="H1952" s="370"/>
      <c r="I1952" s="370"/>
      <c r="J1952" s="385"/>
      <c r="K1952" s="371"/>
      <c r="L1952" s="371"/>
      <c r="M1952" s="385"/>
      <c r="N1952" s="371"/>
      <c r="O1952" s="377"/>
    </row>
    <row r="1953" spans="1:15">
      <c r="A1953" s="347">
        <f t="shared" si="30"/>
        <v>1949</v>
      </c>
      <c r="B1953" s="348"/>
      <c r="C1953" s="419"/>
      <c r="D1953" s="349"/>
      <c r="E1953" s="349"/>
      <c r="F1953" s="350"/>
      <c r="G1953" s="351"/>
      <c r="H1953" s="352"/>
      <c r="I1953" s="352"/>
      <c r="J1953" s="382"/>
      <c r="K1953" s="353"/>
      <c r="L1953" s="353"/>
      <c r="M1953" s="382"/>
      <c r="N1953" s="353"/>
      <c r="O1953" s="374"/>
    </row>
    <row r="1954" spans="1:15">
      <c r="A1954" s="347">
        <f t="shared" si="30"/>
        <v>1950</v>
      </c>
      <c r="B1954" s="354"/>
      <c r="C1954" s="420"/>
      <c r="D1954" s="355"/>
      <c r="E1954" s="355"/>
      <c r="F1954" s="356"/>
      <c r="G1954" s="357"/>
      <c r="H1954" s="358"/>
      <c r="I1954" s="358"/>
      <c r="J1954" s="383"/>
      <c r="K1954" s="359"/>
      <c r="L1954" s="359"/>
      <c r="M1954" s="383"/>
      <c r="N1954" s="359"/>
      <c r="O1954" s="375"/>
    </row>
    <row r="1955" spans="1:15">
      <c r="A1955" s="346">
        <f t="shared" si="30"/>
        <v>1951</v>
      </c>
      <c r="B1955" s="360"/>
      <c r="C1955" s="421"/>
      <c r="D1955" s="361"/>
      <c r="E1955" s="361"/>
      <c r="F1955" s="362"/>
      <c r="G1955" s="363"/>
      <c r="H1955" s="364"/>
      <c r="I1955" s="364"/>
      <c r="J1955" s="384"/>
      <c r="K1955" s="365"/>
      <c r="L1955" s="365"/>
      <c r="M1955" s="384"/>
      <c r="N1955" s="365"/>
      <c r="O1955" s="376"/>
    </row>
    <row r="1956" spans="1:15">
      <c r="A1956" s="346">
        <f t="shared" si="30"/>
        <v>1952</v>
      </c>
      <c r="B1956" s="366"/>
      <c r="C1956" s="422"/>
      <c r="D1956" s="367"/>
      <c r="E1956" s="367"/>
      <c r="F1956" s="368"/>
      <c r="G1956" s="369"/>
      <c r="H1956" s="370"/>
      <c r="I1956" s="370"/>
      <c r="J1956" s="385"/>
      <c r="K1956" s="371"/>
      <c r="L1956" s="371"/>
      <c r="M1956" s="385"/>
      <c r="N1956" s="371"/>
      <c r="O1956" s="377"/>
    </row>
    <row r="1957" spans="1:15">
      <c r="A1957" s="347">
        <f t="shared" si="30"/>
        <v>1953</v>
      </c>
      <c r="B1957" s="348"/>
      <c r="C1957" s="419"/>
      <c r="D1957" s="349"/>
      <c r="E1957" s="349"/>
      <c r="F1957" s="350"/>
      <c r="G1957" s="351"/>
      <c r="H1957" s="352"/>
      <c r="I1957" s="352"/>
      <c r="J1957" s="382"/>
      <c r="K1957" s="353"/>
      <c r="L1957" s="353"/>
      <c r="M1957" s="382"/>
      <c r="N1957" s="353"/>
      <c r="O1957" s="374"/>
    </row>
    <row r="1958" spans="1:15">
      <c r="A1958" s="347">
        <f t="shared" si="30"/>
        <v>1954</v>
      </c>
      <c r="B1958" s="354"/>
      <c r="C1958" s="420"/>
      <c r="D1958" s="355"/>
      <c r="E1958" s="355"/>
      <c r="F1958" s="356"/>
      <c r="G1958" s="357"/>
      <c r="H1958" s="358"/>
      <c r="I1958" s="358"/>
      <c r="J1958" s="383"/>
      <c r="K1958" s="359"/>
      <c r="L1958" s="359"/>
      <c r="M1958" s="383"/>
      <c r="N1958" s="359"/>
      <c r="O1958" s="375"/>
    </row>
    <row r="1959" spans="1:15">
      <c r="A1959" s="346">
        <f t="shared" si="30"/>
        <v>1955</v>
      </c>
      <c r="B1959" s="360"/>
      <c r="C1959" s="421"/>
      <c r="D1959" s="361"/>
      <c r="E1959" s="361"/>
      <c r="F1959" s="362"/>
      <c r="G1959" s="363"/>
      <c r="H1959" s="364"/>
      <c r="I1959" s="364"/>
      <c r="J1959" s="384"/>
      <c r="K1959" s="365"/>
      <c r="L1959" s="365"/>
      <c r="M1959" s="384"/>
      <c r="N1959" s="365"/>
      <c r="O1959" s="376"/>
    </row>
    <row r="1960" spans="1:15">
      <c r="A1960" s="346">
        <f t="shared" si="30"/>
        <v>1956</v>
      </c>
      <c r="B1960" s="366"/>
      <c r="C1960" s="422"/>
      <c r="D1960" s="367"/>
      <c r="E1960" s="367"/>
      <c r="F1960" s="368"/>
      <c r="G1960" s="369"/>
      <c r="H1960" s="370"/>
      <c r="I1960" s="370"/>
      <c r="J1960" s="385"/>
      <c r="K1960" s="371"/>
      <c r="L1960" s="371"/>
      <c r="M1960" s="385"/>
      <c r="N1960" s="371"/>
      <c r="O1960" s="377"/>
    </row>
    <row r="1961" spans="1:15">
      <c r="A1961" s="347">
        <f t="shared" si="30"/>
        <v>1957</v>
      </c>
      <c r="B1961" s="348"/>
      <c r="C1961" s="419"/>
      <c r="D1961" s="349"/>
      <c r="E1961" s="349"/>
      <c r="F1961" s="350"/>
      <c r="G1961" s="351"/>
      <c r="H1961" s="352"/>
      <c r="I1961" s="352"/>
      <c r="J1961" s="382"/>
      <c r="K1961" s="353"/>
      <c r="L1961" s="353"/>
      <c r="M1961" s="382"/>
      <c r="N1961" s="353"/>
      <c r="O1961" s="374"/>
    </row>
    <row r="1962" spans="1:15">
      <c r="A1962" s="347">
        <f t="shared" si="30"/>
        <v>1958</v>
      </c>
      <c r="B1962" s="354"/>
      <c r="C1962" s="420"/>
      <c r="D1962" s="355"/>
      <c r="E1962" s="355"/>
      <c r="F1962" s="356"/>
      <c r="G1962" s="357"/>
      <c r="H1962" s="358"/>
      <c r="I1962" s="358"/>
      <c r="J1962" s="383"/>
      <c r="K1962" s="359"/>
      <c r="L1962" s="359"/>
      <c r="M1962" s="383"/>
      <c r="N1962" s="359"/>
      <c r="O1962" s="375"/>
    </row>
    <row r="1963" spans="1:15">
      <c r="A1963" s="346">
        <f t="shared" si="30"/>
        <v>1959</v>
      </c>
      <c r="B1963" s="360"/>
      <c r="C1963" s="421"/>
      <c r="D1963" s="361"/>
      <c r="E1963" s="361"/>
      <c r="F1963" s="362"/>
      <c r="G1963" s="363"/>
      <c r="H1963" s="364"/>
      <c r="I1963" s="364"/>
      <c r="J1963" s="384"/>
      <c r="K1963" s="365"/>
      <c r="L1963" s="365"/>
      <c r="M1963" s="384"/>
      <c r="N1963" s="365"/>
      <c r="O1963" s="376"/>
    </row>
    <row r="1964" spans="1:15">
      <c r="A1964" s="346">
        <f t="shared" si="30"/>
        <v>1960</v>
      </c>
      <c r="B1964" s="366"/>
      <c r="C1964" s="422"/>
      <c r="D1964" s="367"/>
      <c r="E1964" s="367"/>
      <c r="F1964" s="368"/>
      <c r="G1964" s="369"/>
      <c r="H1964" s="370"/>
      <c r="I1964" s="370"/>
      <c r="J1964" s="385"/>
      <c r="K1964" s="371"/>
      <c r="L1964" s="371"/>
      <c r="M1964" s="385"/>
      <c r="N1964" s="371"/>
      <c r="O1964" s="377"/>
    </row>
    <row r="1965" spans="1:15">
      <c r="A1965" s="347">
        <f t="shared" si="30"/>
        <v>1961</v>
      </c>
      <c r="B1965" s="348"/>
      <c r="C1965" s="419"/>
      <c r="D1965" s="349"/>
      <c r="E1965" s="349"/>
      <c r="F1965" s="350"/>
      <c r="G1965" s="351"/>
      <c r="H1965" s="352"/>
      <c r="I1965" s="352"/>
      <c r="J1965" s="382"/>
      <c r="K1965" s="353"/>
      <c r="L1965" s="353"/>
      <c r="M1965" s="382"/>
      <c r="N1965" s="353"/>
      <c r="O1965" s="374"/>
    </row>
    <row r="1966" spans="1:15">
      <c r="A1966" s="347">
        <f t="shared" si="30"/>
        <v>1962</v>
      </c>
      <c r="B1966" s="354"/>
      <c r="C1966" s="420"/>
      <c r="D1966" s="355"/>
      <c r="E1966" s="355"/>
      <c r="F1966" s="356"/>
      <c r="G1966" s="357"/>
      <c r="H1966" s="358"/>
      <c r="I1966" s="358"/>
      <c r="J1966" s="383"/>
      <c r="K1966" s="359"/>
      <c r="L1966" s="359"/>
      <c r="M1966" s="383"/>
      <c r="N1966" s="359"/>
      <c r="O1966" s="375"/>
    </row>
    <row r="1967" spans="1:15">
      <c r="A1967" s="346">
        <f t="shared" si="30"/>
        <v>1963</v>
      </c>
      <c r="B1967" s="360"/>
      <c r="C1967" s="421"/>
      <c r="D1967" s="361"/>
      <c r="E1967" s="361"/>
      <c r="F1967" s="362"/>
      <c r="G1967" s="363"/>
      <c r="H1967" s="364"/>
      <c r="I1967" s="364"/>
      <c r="J1967" s="384"/>
      <c r="K1967" s="365"/>
      <c r="L1967" s="365"/>
      <c r="M1967" s="384"/>
      <c r="N1967" s="365"/>
      <c r="O1967" s="376"/>
    </row>
    <row r="1968" spans="1:15">
      <c r="A1968" s="346">
        <f t="shared" si="30"/>
        <v>1964</v>
      </c>
      <c r="B1968" s="366"/>
      <c r="C1968" s="422"/>
      <c r="D1968" s="367"/>
      <c r="E1968" s="367"/>
      <c r="F1968" s="368"/>
      <c r="G1968" s="369"/>
      <c r="H1968" s="370"/>
      <c r="I1968" s="370"/>
      <c r="J1968" s="385"/>
      <c r="K1968" s="371"/>
      <c r="L1968" s="371"/>
      <c r="M1968" s="385"/>
      <c r="N1968" s="371"/>
      <c r="O1968" s="377"/>
    </row>
    <row r="1969" spans="1:15">
      <c r="A1969" s="347">
        <f t="shared" si="30"/>
        <v>1965</v>
      </c>
      <c r="B1969" s="348"/>
      <c r="C1969" s="419"/>
      <c r="D1969" s="349"/>
      <c r="E1969" s="349"/>
      <c r="F1969" s="350"/>
      <c r="G1969" s="351"/>
      <c r="H1969" s="352"/>
      <c r="I1969" s="352"/>
      <c r="J1969" s="382"/>
      <c r="K1969" s="353"/>
      <c r="L1969" s="353"/>
      <c r="M1969" s="382"/>
      <c r="N1969" s="353"/>
      <c r="O1969" s="374"/>
    </row>
    <row r="1970" spans="1:15">
      <c r="A1970" s="347">
        <f t="shared" si="30"/>
        <v>1966</v>
      </c>
      <c r="B1970" s="354"/>
      <c r="C1970" s="420"/>
      <c r="D1970" s="355"/>
      <c r="E1970" s="355"/>
      <c r="F1970" s="356"/>
      <c r="G1970" s="357"/>
      <c r="H1970" s="358"/>
      <c r="I1970" s="358"/>
      <c r="J1970" s="383"/>
      <c r="K1970" s="359"/>
      <c r="L1970" s="359"/>
      <c r="M1970" s="383"/>
      <c r="N1970" s="359"/>
      <c r="O1970" s="375"/>
    </row>
    <row r="1971" spans="1:15">
      <c r="A1971" s="346">
        <f t="shared" si="30"/>
        <v>1967</v>
      </c>
      <c r="B1971" s="360"/>
      <c r="C1971" s="421"/>
      <c r="D1971" s="361"/>
      <c r="E1971" s="361"/>
      <c r="F1971" s="362"/>
      <c r="G1971" s="363"/>
      <c r="H1971" s="364"/>
      <c r="I1971" s="364"/>
      <c r="J1971" s="384"/>
      <c r="K1971" s="365"/>
      <c r="L1971" s="365"/>
      <c r="M1971" s="384"/>
      <c r="N1971" s="365"/>
      <c r="O1971" s="376"/>
    </row>
    <row r="1972" spans="1:15">
      <c r="A1972" s="346">
        <f t="shared" si="30"/>
        <v>1968</v>
      </c>
      <c r="B1972" s="366"/>
      <c r="C1972" s="422"/>
      <c r="D1972" s="367"/>
      <c r="E1972" s="367"/>
      <c r="F1972" s="368"/>
      <c r="G1972" s="369"/>
      <c r="H1972" s="370"/>
      <c r="I1972" s="370"/>
      <c r="J1972" s="385"/>
      <c r="K1972" s="371"/>
      <c r="L1972" s="371"/>
      <c r="M1972" s="385"/>
      <c r="N1972" s="371"/>
      <c r="O1972" s="377"/>
    </row>
    <row r="1973" spans="1:15">
      <c r="A1973" s="347">
        <f t="shared" si="30"/>
        <v>1969</v>
      </c>
      <c r="B1973" s="348"/>
      <c r="C1973" s="419"/>
      <c r="D1973" s="349"/>
      <c r="E1973" s="349"/>
      <c r="F1973" s="350"/>
      <c r="G1973" s="351"/>
      <c r="H1973" s="352"/>
      <c r="I1973" s="352"/>
      <c r="J1973" s="382"/>
      <c r="K1973" s="353"/>
      <c r="L1973" s="353"/>
      <c r="M1973" s="382"/>
      <c r="N1973" s="353"/>
      <c r="O1973" s="374"/>
    </row>
    <row r="1974" spans="1:15">
      <c r="A1974" s="347">
        <f t="shared" si="30"/>
        <v>1970</v>
      </c>
      <c r="B1974" s="354"/>
      <c r="C1974" s="420"/>
      <c r="D1974" s="355"/>
      <c r="E1974" s="355"/>
      <c r="F1974" s="356"/>
      <c r="G1974" s="357"/>
      <c r="H1974" s="358"/>
      <c r="I1974" s="358"/>
      <c r="J1974" s="383"/>
      <c r="K1974" s="359"/>
      <c r="L1974" s="359"/>
      <c r="M1974" s="383"/>
      <c r="N1974" s="359"/>
      <c r="O1974" s="375"/>
    </row>
    <row r="1975" spans="1:15">
      <c r="A1975" s="346">
        <f t="shared" si="30"/>
        <v>1971</v>
      </c>
      <c r="B1975" s="360"/>
      <c r="C1975" s="421"/>
      <c r="D1975" s="361"/>
      <c r="E1975" s="361"/>
      <c r="F1975" s="362"/>
      <c r="G1975" s="363"/>
      <c r="H1975" s="364"/>
      <c r="I1975" s="364"/>
      <c r="J1975" s="384"/>
      <c r="K1975" s="365"/>
      <c r="L1975" s="365"/>
      <c r="M1975" s="384"/>
      <c r="N1975" s="365"/>
      <c r="O1975" s="376"/>
    </row>
    <row r="1976" spans="1:15">
      <c r="A1976" s="346">
        <f t="shared" si="30"/>
        <v>1972</v>
      </c>
      <c r="B1976" s="366"/>
      <c r="C1976" s="422"/>
      <c r="D1976" s="367"/>
      <c r="E1976" s="367"/>
      <c r="F1976" s="368"/>
      <c r="G1976" s="369"/>
      <c r="H1976" s="370"/>
      <c r="I1976" s="370"/>
      <c r="J1976" s="385"/>
      <c r="K1976" s="371"/>
      <c r="L1976" s="371"/>
      <c r="M1976" s="385"/>
      <c r="N1976" s="371"/>
      <c r="O1976" s="377"/>
    </row>
    <row r="1977" spans="1:15">
      <c r="A1977" s="347">
        <f t="shared" si="30"/>
        <v>1973</v>
      </c>
      <c r="B1977" s="348"/>
      <c r="C1977" s="419"/>
      <c r="D1977" s="349"/>
      <c r="E1977" s="349"/>
      <c r="F1977" s="350"/>
      <c r="G1977" s="351"/>
      <c r="H1977" s="352"/>
      <c r="I1977" s="352"/>
      <c r="J1977" s="382"/>
      <c r="K1977" s="353"/>
      <c r="L1977" s="353"/>
      <c r="M1977" s="382"/>
      <c r="N1977" s="353"/>
      <c r="O1977" s="374"/>
    </row>
    <row r="1978" spans="1:15">
      <c r="A1978" s="347">
        <f t="shared" si="30"/>
        <v>1974</v>
      </c>
      <c r="B1978" s="354"/>
      <c r="C1978" s="420"/>
      <c r="D1978" s="355"/>
      <c r="E1978" s="355"/>
      <c r="F1978" s="356"/>
      <c r="G1978" s="357"/>
      <c r="H1978" s="358"/>
      <c r="I1978" s="358"/>
      <c r="J1978" s="383"/>
      <c r="K1978" s="359"/>
      <c r="L1978" s="359"/>
      <c r="M1978" s="383"/>
      <c r="N1978" s="359"/>
      <c r="O1978" s="375"/>
    </row>
    <row r="1979" spans="1:15">
      <c r="A1979" s="346">
        <f t="shared" si="30"/>
        <v>1975</v>
      </c>
      <c r="B1979" s="360"/>
      <c r="C1979" s="421"/>
      <c r="D1979" s="361"/>
      <c r="E1979" s="361"/>
      <c r="F1979" s="362"/>
      <c r="G1979" s="363"/>
      <c r="H1979" s="364"/>
      <c r="I1979" s="364"/>
      <c r="J1979" s="384"/>
      <c r="K1979" s="365"/>
      <c r="L1979" s="365"/>
      <c r="M1979" s="384"/>
      <c r="N1979" s="365"/>
      <c r="O1979" s="376"/>
    </row>
    <row r="1980" spans="1:15">
      <c r="A1980" s="346">
        <f t="shared" si="30"/>
        <v>1976</v>
      </c>
      <c r="B1980" s="366"/>
      <c r="C1980" s="422"/>
      <c r="D1980" s="367"/>
      <c r="E1980" s="367"/>
      <c r="F1980" s="368"/>
      <c r="G1980" s="369"/>
      <c r="H1980" s="370"/>
      <c r="I1980" s="370"/>
      <c r="J1980" s="385"/>
      <c r="K1980" s="371"/>
      <c r="L1980" s="371"/>
      <c r="M1980" s="385"/>
      <c r="N1980" s="371"/>
      <c r="O1980" s="377"/>
    </row>
    <row r="1981" spans="1:15">
      <c r="A1981" s="347">
        <f t="shared" si="30"/>
        <v>1977</v>
      </c>
      <c r="B1981" s="348"/>
      <c r="C1981" s="419"/>
      <c r="D1981" s="349"/>
      <c r="E1981" s="349"/>
      <c r="F1981" s="350"/>
      <c r="G1981" s="351"/>
      <c r="H1981" s="352"/>
      <c r="I1981" s="352"/>
      <c r="J1981" s="382"/>
      <c r="K1981" s="353"/>
      <c r="L1981" s="353"/>
      <c r="M1981" s="382"/>
      <c r="N1981" s="353"/>
      <c r="O1981" s="374"/>
    </row>
    <row r="1982" spans="1:15">
      <c r="A1982" s="347">
        <f t="shared" si="30"/>
        <v>1978</v>
      </c>
      <c r="B1982" s="354"/>
      <c r="C1982" s="420"/>
      <c r="D1982" s="355"/>
      <c r="E1982" s="355"/>
      <c r="F1982" s="356"/>
      <c r="G1982" s="357"/>
      <c r="H1982" s="358"/>
      <c r="I1982" s="358"/>
      <c r="J1982" s="383"/>
      <c r="K1982" s="359"/>
      <c r="L1982" s="359"/>
      <c r="M1982" s="383"/>
      <c r="N1982" s="359"/>
      <c r="O1982" s="375"/>
    </row>
    <row r="1983" spans="1:15">
      <c r="A1983" s="346">
        <f t="shared" si="30"/>
        <v>1979</v>
      </c>
      <c r="B1983" s="360"/>
      <c r="C1983" s="421"/>
      <c r="D1983" s="361"/>
      <c r="E1983" s="361"/>
      <c r="F1983" s="362"/>
      <c r="G1983" s="363"/>
      <c r="H1983" s="364"/>
      <c r="I1983" s="364"/>
      <c r="J1983" s="384"/>
      <c r="K1983" s="365"/>
      <c r="L1983" s="365"/>
      <c r="M1983" s="384"/>
      <c r="N1983" s="365"/>
      <c r="O1983" s="376"/>
    </row>
    <row r="1984" spans="1:15">
      <c r="A1984" s="346">
        <f t="shared" si="30"/>
        <v>1980</v>
      </c>
      <c r="B1984" s="366"/>
      <c r="C1984" s="422"/>
      <c r="D1984" s="367"/>
      <c r="E1984" s="367"/>
      <c r="F1984" s="368"/>
      <c r="G1984" s="369"/>
      <c r="H1984" s="370"/>
      <c r="I1984" s="370"/>
      <c r="J1984" s="385"/>
      <c r="K1984" s="371"/>
      <c r="L1984" s="371"/>
      <c r="M1984" s="385"/>
      <c r="N1984" s="371"/>
      <c r="O1984" s="377"/>
    </row>
    <row r="1985" spans="1:15">
      <c r="A1985" s="347">
        <f t="shared" si="30"/>
        <v>1981</v>
      </c>
      <c r="B1985" s="348"/>
      <c r="C1985" s="419"/>
      <c r="D1985" s="349"/>
      <c r="E1985" s="349"/>
      <c r="F1985" s="350"/>
      <c r="G1985" s="351"/>
      <c r="H1985" s="352"/>
      <c r="I1985" s="352"/>
      <c r="J1985" s="382"/>
      <c r="K1985" s="353"/>
      <c r="L1985" s="353"/>
      <c r="M1985" s="382"/>
      <c r="N1985" s="353"/>
      <c r="O1985" s="374"/>
    </row>
    <row r="1986" spans="1:15">
      <c r="A1986" s="347">
        <f t="shared" si="30"/>
        <v>1982</v>
      </c>
      <c r="B1986" s="354"/>
      <c r="C1986" s="420"/>
      <c r="D1986" s="355"/>
      <c r="E1986" s="355"/>
      <c r="F1986" s="356"/>
      <c r="G1986" s="357"/>
      <c r="H1986" s="358"/>
      <c r="I1986" s="358"/>
      <c r="J1986" s="383"/>
      <c r="K1986" s="359"/>
      <c r="L1986" s="359"/>
      <c r="M1986" s="383"/>
      <c r="N1986" s="359"/>
      <c r="O1986" s="375"/>
    </row>
    <row r="1987" spans="1:15">
      <c r="A1987" s="346">
        <f t="shared" si="30"/>
        <v>1983</v>
      </c>
      <c r="B1987" s="360"/>
      <c r="C1987" s="421"/>
      <c r="D1987" s="361"/>
      <c r="E1987" s="361"/>
      <c r="F1987" s="362"/>
      <c r="G1987" s="363"/>
      <c r="H1987" s="364"/>
      <c r="I1987" s="364"/>
      <c r="J1987" s="384"/>
      <c r="K1987" s="365"/>
      <c r="L1987" s="365"/>
      <c r="M1987" s="384"/>
      <c r="N1987" s="365"/>
      <c r="O1987" s="376"/>
    </row>
    <row r="1988" spans="1:15">
      <c r="A1988" s="346">
        <f t="shared" si="30"/>
        <v>1984</v>
      </c>
      <c r="B1988" s="366"/>
      <c r="C1988" s="422"/>
      <c r="D1988" s="367"/>
      <c r="E1988" s="367"/>
      <c r="F1988" s="368"/>
      <c r="G1988" s="369"/>
      <c r="H1988" s="370"/>
      <c r="I1988" s="370"/>
      <c r="J1988" s="385"/>
      <c r="K1988" s="371"/>
      <c r="L1988" s="371"/>
      <c r="M1988" s="385"/>
      <c r="N1988" s="371"/>
      <c r="O1988" s="377"/>
    </row>
    <row r="1989" spans="1:15">
      <c r="A1989" s="347">
        <f t="shared" si="30"/>
        <v>1985</v>
      </c>
      <c r="B1989" s="348"/>
      <c r="C1989" s="419"/>
      <c r="D1989" s="349"/>
      <c r="E1989" s="349"/>
      <c r="F1989" s="350"/>
      <c r="G1989" s="351"/>
      <c r="H1989" s="352"/>
      <c r="I1989" s="352"/>
      <c r="J1989" s="382"/>
      <c r="K1989" s="353"/>
      <c r="L1989" s="353"/>
      <c r="M1989" s="382"/>
      <c r="N1989" s="353"/>
      <c r="O1989" s="374"/>
    </row>
    <row r="1990" spans="1:15">
      <c r="A1990" s="347">
        <f t="shared" si="30"/>
        <v>1986</v>
      </c>
      <c r="B1990" s="354"/>
      <c r="C1990" s="420"/>
      <c r="D1990" s="355"/>
      <c r="E1990" s="355"/>
      <c r="F1990" s="356"/>
      <c r="G1990" s="357"/>
      <c r="H1990" s="358"/>
      <c r="I1990" s="358"/>
      <c r="J1990" s="383"/>
      <c r="K1990" s="359"/>
      <c r="L1990" s="359"/>
      <c r="M1990" s="383"/>
      <c r="N1990" s="359"/>
      <c r="O1990" s="375"/>
    </row>
    <row r="1991" spans="1:15">
      <c r="A1991" s="346">
        <f t="shared" si="30"/>
        <v>1987</v>
      </c>
      <c r="B1991" s="360"/>
      <c r="C1991" s="421"/>
      <c r="D1991" s="361"/>
      <c r="E1991" s="361"/>
      <c r="F1991" s="362"/>
      <c r="G1991" s="363"/>
      <c r="H1991" s="364"/>
      <c r="I1991" s="364"/>
      <c r="J1991" s="384"/>
      <c r="K1991" s="365"/>
      <c r="L1991" s="365"/>
      <c r="M1991" s="384"/>
      <c r="N1991" s="365"/>
      <c r="O1991" s="376"/>
    </row>
    <row r="1992" spans="1:15">
      <c r="A1992" s="346">
        <f t="shared" ref="A1992:A2004" si="31">A1991+1</f>
        <v>1988</v>
      </c>
      <c r="B1992" s="366"/>
      <c r="C1992" s="422"/>
      <c r="D1992" s="367"/>
      <c r="E1992" s="367"/>
      <c r="F1992" s="368"/>
      <c r="G1992" s="369"/>
      <c r="H1992" s="370"/>
      <c r="I1992" s="370"/>
      <c r="J1992" s="385"/>
      <c r="K1992" s="371"/>
      <c r="L1992" s="371"/>
      <c r="M1992" s="385"/>
      <c r="N1992" s="371"/>
      <c r="O1992" s="377"/>
    </row>
    <row r="1993" spans="1:15">
      <c r="A1993" s="347">
        <f t="shared" si="31"/>
        <v>1989</v>
      </c>
      <c r="B1993" s="348"/>
      <c r="C1993" s="419"/>
      <c r="D1993" s="349"/>
      <c r="E1993" s="349"/>
      <c r="F1993" s="350"/>
      <c r="G1993" s="351"/>
      <c r="H1993" s="352"/>
      <c r="I1993" s="352"/>
      <c r="J1993" s="382"/>
      <c r="K1993" s="353"/>
      <c r="L1993" s="353"/>
      <c r="M1993" s="382"/>
      <c r="N1993" s="353"/>
      <c r="O1993" s="374"/>
    </row>
    <row r="1994" spans="1:15">
      <c r="A1994" s="347">
        <f t="shared" si="31"/>
        <v>1990</v>
      </c>
      <c r="B1994" s="354"/>
      <c r="C1994" s="420"/>
      <c r="D1994" s="355"/>
      <c r="E1994" s="355"/>
      <c r="F1994" s="356"/>
      <c r="G1994" s="357"/>
      <c r="H1994" s="358"/>
      <c r="I1994" s="358"/>
      <c r="J1994" s="383"/>
      <c r="K1994" s="359"/>
      <c r="L1994" s="359"/>
      <c r="M1994" s="383"/>
      <c r="N1994" s="359"/>
      <c r="O1994" s="375"/>
    </row>
    <row r="1995" spans="1:15">
      <c r="A1995" s="346">
        <f t="shared" si="31"/>
        <v>1991</v>
      </c>
      <c r="B1995" s="360"/>
      <c r="C1995" s="421"/>
      <c r="D1995" s="361"/>
      <c r="E1995" s="361"/>
      <c r="F1995" s="362"/>
      <c r="G1995" s="363"/>
      <c r="H1995" s="364"/>
      <c r="I1995" s="364"/>
      <c r="J1995" s="384"/>
      <c r="K1995" s="365"/>
      <c r="L1995" s="365"/>
      <c r="M1995" s="384"/>
      <c r="N1995" s="365"/>
      <c r="O1995" s="376"/>
    </row>
    <row r="1996" spans="1:15">
      <c r="A1996" s="346">
        <f t="shared" si="31"/>
        <v>1992</v>
      </c>
      <c r="B1996" s="366"/>
      <c r="C1996" s="422"/>
      <c r="D1996" s="367"/>
      <c r="E1996" s="367"/>
      <c r="F1996" s="368"/>
      <c r="G1996" s="369"/>
      <c r="H1996" s="370"/>
      <c r="I1996" s="370"/>
      <c r="J1996" s="385"/>
      <c r="K1996" s="371"/>
      <c r="L1996" s="371"/>
      <c r="M1996" s="385"/>
      <c r="N1996" s="371"/>
      <c r="O1996" s="377"/>
    </row>
    <row r="1997" spans="1:15">
      <c r="A1997" s="347">
        <f t="shared" si="31"/>
        <v>1993</v>
      </c>
      <c r="B1997" s="348"/>
      <c r="C1997" s="419"/>
      <c r="D1997" s="349"/>
      <c r="E1997" s="349"/>
      <c r="F1997" s="350"/>
      <c r="G1997" s="351"/>
      <c r="H1997" s="352"/>
      <c r="I1997" s="352"/>
      <c r="J1997" s="382"/>
      <c r="K1997" s="353"/>
      <c r="L1997" s="353"/>
      <c r="M1997" s="382"/>
      <c r="N1997" s="353"/>
      <c r="O1997" s="374"/>
    </row>
    <row r="1998" spans="1:15">
      <c r="A1998" s="347">
        <f t="shared" si="31"/>
        <v>1994</v>
      </c>
      <c r="B1998" s="354"/>
      <c r="C1998" s="420"/>
      <c r="D1998" s="355"/>
      <c r="E1998" s="355"/>
      <c r="F1998" s="356"/>
      <c r="G1998" s="357"/>
      <c r="H1998" s="358"/>
      <c r="I1998" s="358"/>
      <c r="J1998" s="383"/>
      <c r="K1998" s="359"/>
      <c r="L1998" s="359"/>
      <c r="M1998" s="383"/>
      <c r="N1998" s="359"/>
      <c r="O1998" s="375"/>
    </row>
    <row r="1999" spans="1:15">
      <c r="A1999" s="346">
        <f t="shared" si="31"/>
        <v>1995</v>
      </c>
      <c r="B1999" s="360"/>
      <c r="C1999" s="421"/>
      <c r="D1999" s="361"/>
      <c r="E1999" s="361"/>
      <c r="F1999" s="362"/>
      <c r="G1999" s="363"/>
      <c r="H1999" s="364"/>
      <c r="I1999" s="364"/>
      <c r="J1999" s="384"/>
      <c r="K1999" s="365"/>
      <c r="L1999" s="365"/>
      <c r="M1999" s="384"/>
      <c r="N1999" s="365"/>
      <c r="O1999" s="376"/>
    </row>
    <row r="2000" spans="1:15">
      <c r="A2000" s="346">
        <f t="shared" si="31"/>
        <v>1996</v>
      </c>
      <c r="B2000" s="366"/>
      <c r="C2000" s="422"/>
      <c r="D2000" s="367"/>
      <c r="E2000" s="367"/>
      <c r="F2000" s="368"/>
      <c r="G2000" s="369"/>
      <c r="H2000" s="370"/>
      <c r="I2000" s="370"/>
      <c r="J2000" s="385"/>
      <c r="K2000" s="371"/>
      <c r="L2000" s="371"/>
      <c r="M2000" s="385"/>
      <c r="N2000" s="371"/>
      <c r="O2000" s="377"/>
    </row>
    <row r="2001" spans="1:15">
      <c r="A2001" s="347">
        <f t="shared" si="31"/>
        <v>1997</v>
      </c>
      <c r="B2001" s="348"/>
      <c r="C2001" s="419"/>
      <c r="D2001" s="349"/>
      <c r="E2001" s="349"/>
      <c r="F2001" s="350"/>
      <c r="G2001" s="351"/>
      <c r="H2001" s="352"/>
      <c r="I2001" s="352"/>
      <c r="J2001" s="382"/>
      <c r="K2001" s="353"/>
      <c r="L2001" s="353"/>
      <c r="M2001" s="382"/>
      <c r="N2001" s="353"/>
      <c r="O2001" s="374"/>
    </row>
    <row r="2002" spans="1:15">
      <c r="A2002" s="347">
        <f t="shared" si="31"/>
        <v>1998</v>
      </c>
      <c r="B2002" s="354"/>
      <c r="C2002" s="420"/>
      <c r="D2002" s="355"/>
      <c r="E2002" s="355"/>
      <c r="F2002" s="356"/>
      <c r="G2002" s="357"/>
      <c r="H2002" s="358"/>
      <c r="I2002" s="358"/>
      <c r="J2002" s="383"/>
      <c r="K2002" s="359"/>
      <c r="L2002" s="359"/>
      <c r="M2002" s="383"/>
      <c r="N2002" s="359"/>
      <c r="O2002" s="375"/>
    </row>
    <row r="2003" spans="1:15">
      <c r="A2003" s="346">
        <f t="shared" si="31"/>
        <v>1999</v>
      </c>
      <c r="B2003" s="360"/>
      <c r="C2003" s="421"/>
      <c r="D2003" s="361"/>
      <c r="E2003" s="361"/>
      <c r="F2003" s="362"/>
      <c r="G2003" s="363"/>
      <c r="H2003" s="364"/>
      <c r="I2003" s="364"/>
      <c r="J2003" s="384"/>
      <c r="K2003" s="365"/>
      <c r="L2003" s="365"/>
      <c r="M2003" s="384"/>
      <c r="N2003" s="365"/>
      <c r="O2003" s="376"/>
    </row>
    <row r="2004" spans="1:15">
      <c r="A2004" s="346">
        <f t="shared" si="31"/>
        <v>2000</v>
      </c>
      <c r="B2004" s="366"/>
      <c r="C2004" s="422"/>
      <c r="D2004" s="367"/>
      <c r="E2004" s="367"/>
      <c r="F2004" s="368"/>
      <c r="G2004" s="369"/>
      <c r="H2004" s="370"/>
      <c r="I2004" s="370"/>
      <c r="J2004" s="385"/>
      <c r="K2004" s="371"/>
      <c r="L2004" s="371"/>
      <c r="M2004" s="385"/>
      <c r="N2004" s="371"/>
      <c r="O2004" s="377"/>
    </row>
    <row r="2005" spans="1:15">
      <c r="A2005" s="400"/>
      <c r="B2005" s="145"/>
      <c r="C2005" s="145"/>
      <c r="D2005" s="91"/>
      <c r="E2005" s="91"/>
      <c r="F2005" s="92"/>
      <c r="G2005" s="93"/>
      <c r="H2005" s="295"/>
      <c r="I2005" s="295"/>
      <c r="J2005" s="386"/>
      <c r="K2005" s="401"/>
      <c r="L2005" s="401"/>
      <c r="M2005" s="386"/>
      <c r="N2005" s="401"/>
      <c r="O2005" s="402"/>
    </row>
  </sheetData>
  <sheetProtection sheet="1" objects="1" scenarios="1" selectLockedCells="1" sort="0" autoFilter="0"/>
  <mergeCells count="3">
    <mergeCell ref="C1:F2"/>
    <mergeCell ref="G1:G3"/>
    <mergeCell ref="H3:O3"/>
  </mergeCells>
  <printOptions headings="1" gridLines="1"/>
  <pageMargins left="0.28999999999999998" right="0.45" top="0.74803149606299213" bottom="0.74803149606299213" header="0.31496062992125984" footer="0.31496062992125984"/>
  <pageSetup paperSize="9" scale="10" orientation="landscape" r:id="rId1"/>
</worksheet>
</file>

<file path=xl/worksheets/sheet6.xml><?xml version="1.0" encoding="utf-8"?>
<worksheet xmlns="http://schemas.openxmlformats.org/spreadsheetml/2006/main" xmlns:r="http://schemas.openxmlformats.org/officeDocument/2006/relationships">
  <sheetPr codeName="Foglio9">
    <tabColor theme="8" tint="-0.249977111117893"/>
    <pageSetUpPr fitToPage="1"/>
  </sheetPr>
  <dimension ref="A1:P2628"/>
  <sheetViews>
    <sheetView workbookViewId="0">
      <pane xSplit="1" ySplit="4" topLeftCell="B5" activePane="bottomRight" state="frozen"/>
      <selection pane="topRight" activeCell="B1" sqref="B1"/>
      <selection pane="bottomLeft" activeCell="A5" sqref="A5"/>
      <selection pane="bottomRight" activeCell="B6" sqref="B6"/>
    </sheetView>
  </sheetViews>
  <sheetFormatPr defaultRowHeight="12.75"/>
  <cols>
    <col min="1" max="1" width="6" style="71" customWidth="1"/>
    <col min="2" max="2" width="49.140625" style="72" customWidth="1"/>
    <col min="3" max="3" width="17.28515625" style="76" customWidth="1"/>
    <col min="4" max="4" width="11.5703125" style="76" customWidth="1"/>
    <col min="5" max="5" width="14.28515625" style="69" customWidth="1"/>
    <col min="6" max="16384" width="9.140625" style="57"/>
  </cols>
  <sheetData>
    <row r="1" spans="1:5" s="46" customFormat="1" ht="15" customHeight="1">
      <c r="A1" s="47">
        <f>COUNTA(B5:B24)</f>
        <v>1</v>
      </c>
      <c r="B1" s="690" t="s">
        <v>102</v>
      </c>
      <c r="C1" s="212"/>
      <c r="D1" s="212"/>
      <c r="E1" s="55"/>
    </row>
    <row r="2" spans="1:5" s="46" customFormat="1" ht="15" customHeight="1">
      <c r="A2" s="5"/>
      <c r="B2" s="690"/>
      <c r="C2" s="212"/>
      <c r="D2" s="212"/>
      <c r="E2" s="55"/>
    </row>
    <row r="3" spans="1:5" s="46" customFormat="1" ht="15" customHeight="1">
      <c r="A3" s="9"/>
      <c r="B3" s="10"/>
      <c r="C3" s="6"/>
      <c r="D3" s="6"/>
      <c r="E3" s="56"/>
    </row>
    <row r="4" spans="1:5" s="46" customFormat="1" ht="30.75" customHeight="1">
      <c r="A4" s="13" t="s">
        <v>0</v>
      </c>
      <c r="B4" s="14" t="s">
        <v>29</v>
      </c>
      <c r="C4" s="16" t="s">
        <v>96</v>
      </c>
      <c r="D4" s="16" t="s">
        <v>23</v>
      </c>
      <c r="E4" s="54" t="s">
        <v>24</v>
      </c>
    </row>
    <row r="5" spans="1:5">
      <c r="A5" s="58">
        <v>1</v>
      </c>
      <c r="B5" s="68" t="s">
        <v>110</v>
      </c>
      <c r="D5" s="76">
        <v>0</v>
      </c>
      <c r="E5" s="69" t="s">
        <v>111</v>
      </c>
    </row>
    <row r="6" spans="1:5">
      <c r="A6" s="61">
        <v>2</v>
      </c>
      <c r="B6" s="62"/>
      <c r="C6" s="73"/>
      <c r="D6" s="73"/>
      <c r="E6" s="63"/>
    </row>
    <row r="7" spans="1:5">
      <c r="A7" s="58">
        <v>3</v>
      </c>
      <c r="B7" s="59"/>
      <c r="C7" s="74"/>
      <c r="D7" s="74"/>
      <c r="E7" s="60"/>
    </row>
    <row r="8" spans="1:5">
      <c r="A8" s="61">
        <v>4</v>
      </c>
      <c r="B8" s="62"/>
      <c r="C8" s="73"/>
      <c r="D8" s="73"/>
      <c r="E8" s="63"/>
    </row>
    <row r="9" spans="1:5">
      <c r="A9" s="58">
        <v>5</v>
      </c>
      <c r="B9" s="59"/>
      <c r="C9" s="74"/>
      <c r="D9" s="74"/>
      <c r="E9" s="60"/>
    </row>
    <row r="10" spans="1:5">
      <c r="A10" s="61">
        <v>6</v>
      </c>
      <c r="B10" s="62"/>
      <c r="C10" s="73"/>
      <c r="D10" s="73"/>
      <c r="E10" s="63"/>
    </row>
    <row r="11" spans="1:5">
      <c r="A11" s="58">
        <v>7</v>
      </c>
      <c r="B11" s="59"/>
      <c r="C11" s="74"/>
      <c r="D11" s="74"/>
      <c r="E11" s="60"/>
    </row>
    <row r="12" spans="1:5">
      <c r="A12" s="61">
        <v>8</v>
      </c>
      <c r="B12" s="62"/>
      <c r="C12" s="73"/>
      <c r="D12" s="73"/>
      <c r="E12" s="63"/>
    </row>
    <row r="13" spans="1:5">
      <c r="A13" s="58">
        <v>9</v>
      </c>
      <c r="B13" s="59"/>
      <c r="C13" s="74"/>
      <c r="D13" s="74"/>
      <c r="E13" s="60"/>
    </row>
    <row r="14" spans="1:5">
      <c r="A14" s="61">
        <v>10</v>
      </c>
      <c r="B14" s="62"/>
      <c r="C14" s="73"/>
      <c r="D14" s="73"/>
      <c r="E14" s="63"/>
    </row>
    <row r="15" spans="1:5">
      <c r="A15" s="58">
        <v>11</v>
      </c>
      <c r="B15" s="59"/>
      <c r="C15" s="74"/>
      <c r="D15" s="74"/>
      <c r="E15" s="60"/>
    </row>
    <row r="16" spans="1:5">
      <c r="A16" s="61">
        <v>12</v>
      </c>
      <c r="B16" s="62"/>
      <c r="C16" s="73"/>
      <c r="D16" s="73"/>
      <c r="E16" s="63"/>
    </row>
    <row r="17" spans="1:5">
      <c r="A17" s="58">
        <v>13</v>
      </c>
      <c r="B17" s="59"/>
      <c r="C17" s="74"/>
      <c r="D17" s="74"/>
      <c r="E17" s="60"/>
    </row>
    <row r="18" spans="1:5">
      <c r="A18" s="61">
        <v>14</v>
      </c>
      <c r="B18" s="62"/>
      <c r="C18" s="73"/>
      <c r="D18" s="73"/>
      <c r="E18" s="63"/>
    </row>
    <row r="19" spans="1:5">
      <c r="A19" s="58">
        <v>15</v>
      </c>
      <c r="B19" s="59"/>
      <c r="C19" s="74"/>
      <c r="D19" s="74"/>
      <c r="E19" s="60"/>
    </row>
    <row r="20" spans="1:5">
      <c r="A20" s="61">
        <v>16</v>
      </c>
      <c r="B20" s="62"/>
      <c r="C20" s="73"/>
      <c r="D20" s="73"/>
      <c r="E20" s="63"/>
    </row>
    <row r="21" spans="1:5">
      <c r="A21" s="58">
        <v>17</v>
      </c>
      <c r="B21" s="59"/>
      <c r="C21" s="74"/>
      <c r="D21" s="74"/>
      <c r="E21" s="60"/>
    </row>
    <row r="22" spans="1:5">
      <c r="A22" s="61">
        <v>18</v>
      </c>
      <c r="B22" s="62"/>
      <c r="C22" s="73"/>
      <c r="D22" s="73"/>
      <c r="E22" s="63"/>
    </row>
    <row r="23" spans="1:5">
      <c r="A23" s="58">
        <v>19</v>
      </c>
      <c r="B23" s="59"/>
      <c r="C23" s="74"/>
      <c r="D23" s="74"/>
      <c r="E23" s="60"/>
    </row>
    <row r="24" spans="1:5">
      <c r="A24" s="61">
        <v>20</v>
      </c>
      <c r="B24" s="62"/>
      <c r="C24" s="73"/>
      <c r="D24" s="73"/>
      <c r="E24" s="63"/>
    </row>
    <row r="25" spans="1:5">
      <c r="A25" s="58">
        <v>21</v>
      </c>
      <c r="B25" s="59"/>
      <c r="C25" s="74"/>
      <c r="D25" s="74"/>
      <c r="E25" s="60"/>
    </row>
    <row r="26" spans="1:5">
      <c r="A26" s="61">
        <v>22</v>
      </c>
      <c r="B26" s="62"/>
      <c r="C26" s="73"/>
      <c r="D26" s="73"/>
      <c r="E26" s="63"/>
    </row>
    <row r="27" spans="1:5">
      <c r="A27" s="58">
        <v>23</v>
      </c>
      <c r="B27" s="59"/>
      <c r="C27" s="74"/>
      <c r="D27" s="74"/>
      <c r="E27" s="60"/>
    </row>
    <row r="28" spans="1:5">
      <c r="A28" s="61">
        <v>24</v>
      </c>
      <c r="B28" s="62"/>
      <c r="C28" s="73"/>
      <c r="D28" s="73"/>
      <c r="E28" s="63"/>
    </row>
    <row r="29" spans="1:5">
      <c r="A29" s="58">
        <v>25</v>
      </c>
      <c r="B29" s="59"/>
      <c r="C29" s="74"/>
      <c r="D29" s="74"/>
      <c r="E29" s="60"/>
    </row>
    <row r="30" spans="1:5">
      <c r="A30" s="61">
        <v>26</v>
      </c>
      <c r="B30" s="62"/>
      <c r="C30" s="73"/>
      <c r="D30" s="73"/>
      <c r="E30" s="63"/>
    </row>
    <row r="31" spans="1:5">
      <c r="A31" s="58">
        <v>27</v>
      </c>
      <c r="B31" s="59"/>
      <c r="C31" s="74"/>
      <c r="D31" s="74"/>
      <c r="E31" s="60"/>
    </row>
    <row r="32" spans="1:5">
      <c r="A32" s="61">
        <v>28</v>
      </c>
      <c r="B32" s="62"/>
      <c r="C32" s="73"/>
      <c r="D32" s="73"/>
      <c r="E32" s="63"/>
    </row>
    <row r="33" spans="1:5">
      <c r="A33" s="58">
        <v>29</v>
      </c>
      <c r="B33" s="59"/>
      <c r="C33" s="74"/>
      <c r="D33" s="74"/>
      <c r="E33" s="60"/>
    </row>
    <row r="34" spans="1:5">
      <c r="A34" s="61">
        <v>30</v>
      </c>
      <c r="B34" s="62"/>
      <c r="C34" s="73"/>
      <c r="D34" s="73"/>
      <c r="E34" s="63"/>
    </row>
    <row r="35" spans="1:5">
      <c r="A35" s="58">
        <v>31</v>
      </c>
      <c r="B35" s="59"/>
      <c r="C35" s="74"/>
      <c r="D35" s="74"/>
      <c r="E35" s="60"/>
    </row>
    <row r="36" spans="1:5">
      <c r="A36" s="61">
        <v>32</v>
      </c>
      <c r="B36" s="62"/>
      <c r="C36" s="73"/>
      <c r="D36" s="73"/>
      <c r="E36" s="63"/>
    </row>
    <row r="37" spans="1:5">
      <c r="A37" s="58">
        <v>33</v>
      </c>
      <c r="B37" s="59"/>
      <c r="C37" s="74"/>
      <c r="D37" s="74"/>
      <c r="E37" s="60"/>
    </row>
    <row r="38" spans="1:5">
      <c r="A38" s="61">
        <v>34</v>
      </c>
      <c r="B38" s="62"/>
      <c r="C38" s="73"/>
      <c r="D38" s="73"/>
      <c r="E38" s="63"/>
    </row>
    <row r="39" spans="1:5">
      <c r="A39" s="58">
        <v>35</v>
      </c>
      <c r="B39" s="59"/>
      <c r="C39" s="74"/>
      <c r="D39" s="74"/>
      <c r="E39" s="60"/>
    </row>
    <row r="40" spans="1:5">
      <c r="A40" s="61">
        <v>36</v>
      </c>
      <c r="B40" s="62"/>
      <c r="C40" s="73"/>
      <c r="D40" s="73"/>
      <c r="E40" s="63"/>
    </row>
    <row r="41" spans="1:5">
      <c r="A41" s="58">
        <v>37</v>
      </c>
      <c r="B41" s="59"/>
      <c r="C41" s="74"/>
      <c r="D41" s="74"/>
      <c r="E41" s="60"/>
    </row>
    <row r="42" spans="1:5">
      <c r="A42" s="61">
        <v>38</v>
      </c>
      <c r="B42" s="62"/>
      <c r="C42" s="73"/>
      <c r="D42" s="73"/>
      <c r="E42" s="63"/>
    </row>
    <row r="43" spans="1:5">
      <c r="A43" s="58">
        <v>39</v>
      </c>
      <c r="B43" s="59"/>
      <c r="C43" s="74"/>
      <c r="D43" s="74"/>
      <c r="E43" s="60"/>
    </row>
    <row r="44" spans="1:5">
      <c r="A44" s="61">
        <v>40</v>
      </c>
      <c r="B44" s="62"/>
      <c r="C44" s="73"/>
      <c r="D44" s="73"/>
      <c r="E44" s="63"/>
    </row>
    <row r="45" spans="1:5">
      <c r="A45" s="58">
        <v>41</v>
      </c>
      <c r="B45" s="59"/>
      <c r="C45" s="74"/>
      <c r="D45" s="74"/>
      <c r="E45" s="60"/>
    </row>
    <row r="46" spans="1:5">
      <c r="A46" s="61">
        <v>42</v>
      </c>
      <c r="B46" s="62"/>
      <c r="C46" s="73"/>
      <c r="D46" s="73"/>
      <c r="E46" s="63"/>
    </row>
    <row r="47" spans="1:5">
      <c r="A47" s="58">
        <v>43</v>
      </c>
      <c r="B47" s="59"/>
      <c r="C47" s="74"/>
      <c r="D47" s="74"/>
      <c r="E47" s="60"/>
    </row>
    <row r="48" spans="1:5">
      <c r="A48" s="61">
        <v>44</v>
      </c>
      <c r="B48" s="62"/>
      <c r="C48" s="73"/>
      <c r="D48" s="73"/>
      <c r="E48" s="63"/>
    </row>
    <row r="49" spans="1:5">
      <c r="A49" s="58">
        <v>45</v>
      </c>
      <c r="B49" s="59"/>
      <c r="C49" s="74"/>
      <c r="D49" s="74"/>
      <c r="E49" s="60"/>
    </row>
    <row r="50" spans="1:5">
      <c r="A50" s="61">
        <v>46</v>
      </c>
      <c r="B50" s="62"/>
      <c r="C50" s="73"/>
      <c r="D50" s="73"/>
      <c r="E50" s="63"/>
    </row>
    <row r="51" spans="1:5">
      <c r="A51" s="58">
        <v>47</v>
      </c>
      <c r="B51" s="59"/>
      <c r="C51" s="74"/>
      <c r="D51" s="74"/>
      <c r="E51" s="60"/>
    </row>
    <row r="52" spans="1:5">
      <c r="A52" s="61">
        <v>48</v>
      </c>
      <c r="B52" s="62"/>
      <c r="C52" s="73"/>
      <c r="D52" s="73"/>
      <c r="E52" s="63"/>
    </row>
    <row r="53" spans="1:5">
      <c r="A53" s="58">
        <v>49</v>
      </c>
      <c r="B53" s="59"/>
      <c r="C53" s="74"/>
      <c r="D53" s="74"/>
      <c r="E53" s="60"/>
    </row>
    <row r="54" spans="1:5">
      <c r="A54" s="61">
        <v>50</v>
      </c>
      <c r="B54" s="62"/>
      <c r="C54" s="73"/>
      <c r="D54" s="73"/>
      <c r="E54" s="63"/>
    </row>
    <row r="55" spans="1:5">
      <c r="A55" s="58">
        <v>51</v>
      </c>
      <c r="B55" s="59"/>
      <c r="C55" s="74"/>
      <c r="D55" s="74"/>
      <c r="E55" s="60"/>
    </row>
    <row r="56" spans="1:5">
      <c r="A56" s="61">
        <v>52</v>
      </c>
      <c r="B56" s="62"/>
      <c r="C56" s="73"/>
      <c r="D56" s="73"/>
      <c r="E56" s="63"/>
    </row>
    <row r="57" spans="1:5">
      <c r="A57" s="58">
        <v>53</v>
      </c>
      <c r="B57" s="59"/>
      <c r="C57" s="74"/>
      <c r="D57" s="74"/>
      <c r="E57" s="60"/>
    </row>
    <row r="58" spans="1:5">
      <c r="A58" s="61">
        <v>54</v>
      </c>
      <c r="B58" s="62"/>
      <c r="C58" s="73"/>
      <c r="D58" s="73"/>
      <c r="E58" s="63"/>
    </row>
    <row r="59" spans="1:5">
      <c r="A59" s="58">
        <v>55</v>
      </c>
      <c r="B59" s="59"/>
      <c r="C59" s="74"/>
      <c r="D59" s="74"/>
      <c r="E59" s="60"/>
    </row>
    <row r="60" spans="1:5">
      <c r="A60" s="61">
        <v>56</v>
      </c>
      <c r="B60" s="62"/>
      <c r="C60" s="73"/>
      <c r="D60" s="73"/>
      <c r="E60" s="63"/>
    </row>
    <row r="61" spans="1:5">
      <c r="A61" s="58">
        <v>57</v>
      </c>
      <c r="B61" s="59"/>
      <c r="C61" s="74"/>
      <c r="D61" s="74"/>
      <c r="E61" s="60"/>
    </row>
    <row r="62" spans="1:5">
      <c r="A62" s="61">
        <v>58</v>
      </c>
      <c r="B62" s="62"/>
      <c r="C62" s="73"/>
      <c r="D62" s="73"/>
      <c r="E62" s="63"/>
    </row>
    <row r="63" spans="1:5">
      <c r="A63" s="58">
        <v>59</v>
      </c>
      <c r="B63" s="59"/>
      <c r="C63" s="74"/>
      <c r="D63" s="74"/>
      <c r="E63" s="60"/>
    </row>
    <row r="64" spans="1:5">
      <c r="A64" s="61">
        <v>60</v>
      </c>
      <c r="B64" s="62"/>
      <c r="C64" s="73"/>
      <c r="D64" s="73"/>
      <c r="E64" s="63"/>
    </row>
    <row r="65" spans="1:5">
      <c r="A65" s="58">
        <v>61</v>
      </c>
      <c r="B65" s="59"/>
      <c r="C65" s="74"/>
      <c r="D65" s="74"/>
      <c r="E65" s="60"/>
    </row>
    <row r="66" spans="1:5">
      <c r="A66" s="61">
        <v>62</v>
      </c>
      <c r="B66" s="62"/>
      <c r="C66" s="73"/>
      <c r="D66" s="73"/>
      <c r="E66" s="63"/>
    </row>
    <row r="67" spans="1:5">
      <c r="A67" s="58">
        <v>63</v>
      </c>
      <c r="B67" s="59"/>
      <c r="C67" s="74"/>
      <c r="D67" s="74"/>
      <c r="E67" s="60"/>
    </row>
    <row r="68" spans="1:5">
      <c r="A68" s="61">
        <v>64</v>
      </c>
      <c r="B68" s="62"/>
      <c r="C68" s="73"/>
      <c r="D68" s="73"/>
      <c r="E68" s="63"/>
    </row>
    <row r="69" spans="1:5">
      <c r="A69" s="58">
        <v>65</v>
      </c>
      <c r="B69" s="59"/>
      <c r="C69" s="74"/>
      <c r="D69" s="74"/>
      <c r="E69" s="60"/>
    </row>
    <row r="70" spans="1:5">
      <c r="A70" s="61">
        <v>66</v>
      </c>
      <c r="B70" s="62"/>
      <c r="C70" s="73"/>
      <c r="D70" s="73"/>
      <c r="E70" s="63"/>
    </row>
    <row r="71" spans="1:5">
      <c r="A71" s="58">
        <v>67</v>
      </c>
      <c r="B71" s="59"/>
      <c r="C71" s="74"/>
      <c r="D71" s="74"/>
      <c r="E71" s="60"/>
    </row>
    <row r="72" spans="1:5">
      <c r="A72" s="61">
        <v>68</v>
      </c>
      <c r="B72" s="62"/>
      <c r="C72" s="73"/>
      <c r="D72" s="73"/>
      <c r="E72" s="63"/>
    </row>
    <row r="73" spans="1:5">
      <c r="A73" s="58">
        <v>69</v>
      </c>
      <c r="B73" s="59"/>
      <c r="C73" s="74"/>
      <c r="D73" s="74"/>
      <c r="E73" s="60"/>
    </row>
    <row r="74" spans="1:5">
      <c r="A74" s="61">
        <v>70</v>
      </c>
      <c r="B74" s="62"/>
      <c r="C74" s="73"/>
      <c r="D74" s="73"/>
      <c r="E74" s="63"/>
    </row>
    <row r="75" spans="1:5">
      <c r="A75" s="58">
        <v>71</v>
      </c>
      <c r="B75" s="59"/>
      <c r="C75" s="74"/>
      <c r="D75" s="74"/>
      <c r="E75" s="60"/>
    </row>
    <row r="76" spans="1:5">
      <c r="A76" s="61">
        <v>72</v>
      </c>
      <c r="B76" s="62"/>
      <c r="C76" s="73"/>
      <c r="D76" s="73"/>
      <c r="E76" s="63"/>
    </row>
    <row r="77" spans="1:5">
      <c r="A77" s="58">
        <v>73</v>
      </c>
      <c r="B77" s="59"/>
      <c r="C77" s="74"/>
      <c r="D77" s="74"/>
      <c r="E77" s="60"/>
    </row>
    <row r="78" spans="1:5">
      <c r="A78" s="61">
        <v>74</v>
      </c>
      <c r="B78" s="62"/>
      <c r="C78" s="73"/>
      <c r="D78" s="73"/>
      <c r="E78" s="63"/>
    </row>
    <row r="79" spans="1:5">
      <c r="A79" s="58">
        <v>75</v>
      </c>
      <c r="B79" s="59"/>
      <c r="C79" s="74"/>
      <c r="D79" s="74"/>
      <c r="E79" s="60"/>
    </row>
    <row r="80" spans="1:5">
      <c r="A80" s="61">
        <v>76</v>
      </c>
      <c r="B80" s="62"/>
      <c r="C80" s="73"/>
      <c r="D80" s="73"/>
      <c r="E80" s="63"/>
    </row>
    <row r="81" spans="1:5">
      <c r="A81" s="58">
        <v>77</v>
      </c>
      <c r="B81" s="59"/>
      <c r="C81" s="74"/>
      <c r="D81" s="74"/>
      <c r="E81" s="60"/>
    </row>
    <row r="82" spans="1:5">
      <c r="A82" s="61">
        <v>78</v>
      </c>
      <c r="B82" s="62"/>
      <c r="C82" s="73"/>
      <c r="D82" s="73"/>
      <c r="E82" s="63"/>
    </row>
    <row r="83" spans="1:5">
      <c r="A83" s="58">
        <v>79</v>
      </c>
      <c r="B83" s="59"/>
      <c r="C83" s="74"/>
      <c r="D83" s="74"/>
      <c r="E83" s="60"/>
    </row>
    <row r="84" spans="1:5">
      <c r="A84" s="61">
        <v>80</v>
      </c>
      <c r="B84" s="62"/>
      <c r="C84" s="73"/>
      <c r="D84" s="73"/>
      <c r="E84" s="63"/>
    </row>
    <row r="85" spans="1:5">
      <c r="A85" s="58">
        <v>81</v>
      </c>
      <c r="B85" s="59"/>
      <c r="C85" s="74"/>
      <c r="D85" s="74"/>
      <c r="E85" s="60"/>
    </row>
    <row r="86" spans="1:5">
      <c r="A86" s="61">
        <v>82</v>
      </c>
      <c r="B86" s="62"/>
      <c r="C86" s="73"/>
      <c r="D86" s="73"/>
      <c r="E86" s="63"/>
    </row>
    <row r="87" spans="1:5">
      <c r="A87" s="58">
        <v>83</v>
      </c>
      <c r="B87" s="59"/>
      <c r="C87" s="74"/>
      <c r="D87" s="74"/>
      <c r="E87" s="60"/>
    </row>
    <row r="88" spans="1:5">
      <c r="A88" s="61">
        <v>84</v>
      </c>
      <c r="B88" s="62"/>
      <c r="C88" s="73"/>
      <c r="D88" s="73"/>
      <c r="E88" s="63"/>
    </row>
    <row r="89" spans="1:5">
      <c r="A89" s="58">
        <v>85</v>
      </c>
      <c r="B89" s="59"/>
      <c r="C89" s="74"/>
      <c r="D89" s="74"/>
      <c r="E89" s="60"/>
    </row>
    <row r="90" spans="1:5">
      <c r="A90" s="61">
        <v>86</v>
      </c>
      <c r="B90" s="62"/>
      <c r="C90" s="73"/>
      <c r="D90" s="73"/>
      <c r="E90" s="63"/>
    </row>
    <row r="91" spans="1:5">
      <c r="A91" s="58">
        <v>87</v>
      </c>
      <c r="B91" s="59"/>
      <c r="C91" s="74"/>
      <c r="D91" s="74"/>
      <c r="E91" s="60"/>
    </row>
    <row r="92" spans="1:5">
      <c r="A92" s="61">
        <v>88</v>
      </c>
      <c r="B92" s="62"/>
      <c r="C92" s="73"/>
      <c r="D92" s="73"/>
      <c r="E92" s="63"/>
    </row>
    <row r="93" spans="1:5">
      <c r="A93" s="58">
        <v>89</v>
      </c>
      <c r="B93" s="59"/>
      <c r="C93" s="74"/>
      <c r="D93" s="74"/>
      <c r="E93" s="60"/>
    </row>
    <row r="94" spans="1:5">
      <c r="A94" s="61">
        <v>90</v>
      </c>
      <c r="B94" s="62"/>
      <c r="C94" s="73"/>
      <c r="D94" s="73"/>
      <c r="E94" s="63"/>
    </row>
    <row r="95" spans="1:5">
      <c r="A95" s="58">
        <v>91</v>
      </c>
      <c r="B95" s="59"/>
      <c r="C95" s="74"/>
      <c r="D95" s="74"/>
      <c r="E95" s="60"/>
    </row>
    <row r="96" spans="1:5">
      <c r="A96" s="61">
        <v>92</v>
      </c>
      <c r="B96" s="62"/>
      <c r="C96" s="73"/>
      <c r="D96" s="73"/>
      <c r="E96" s="63"/>
    </row>
    <row r="97" spans="1:16">
      <c r="A97" s="58">
        <v>93</v>
      </c>
      <c r="B97" s="59"/>
      <c r="C97" s="74"/>
      <c r="D97" s="74"/>
      <c r="E97" s="60"/>
    </row>
    <row r="98" spans="1:16">
      <c r="A98" s="61">
        <v>94</v>
      </c>
      <c r="B98" s="62"/>
      <c r="C98" s="73"/>
      <c r="D98" s="73"/>
      <c r="E98" s="63"/>
    </row>
    <row r="99" spans="1:16">
      <c r="A99" s="58">
        <v>95</v>
      </c>
      <c r="B99" s="59"/>
      <c r="C99" s="74"/>
      <c r="D99" s="74"/>
      <c r="E99" s="60"/>
    </row>
    <row r="100" spans="1:16">
      <c r="A100" s="61">
        <v>96</v>
      </c>
      <c r="B100" s="62"/>
      <c r="C100" s="73"/>
      <c r="D100" s="73"/>
      <c r="E100" s="63"/>
    </row>
    <row r="101" spans="1:16">
      <c r="A101" s="58">
        <v>97</v>
      </c>
      <c r="B101" s="59"/>
      <c r="C101" s="74"/>
      <c r="D101" s="74"/>
      <c r="E101" s="60"/>
    </row>
    <row r="102" spans="1:16">
      <c r="A102" s="61">
        <v>98</v>
      </c>
      <c r="B102" s="62"/>
      <c r="C102" s="73"/>
      <c r="D102" s="73"/>
      <c r="E102" s="63"/>
    </row>
    <row r="103" spans="1:16">
      <c r="A103" s="58">
        <v>99</v>
      </c>
      <c r="B103" s="59"/>
      <c r="C103" s="74"/>
      <c r="D103" s="74"/>
      <c r="E103" s="60"/>
    </row>
    <row r="104" spans="1:16">
      <c r="A104" s="61">
        <v>100</v>
      </c>
      <c r="B104" s="62"/>
      <c r="C104" s="73"/>
      <c r="D104" s="73"/>
      <c r="E104" s="63"/>
    </row>
    <row r="105" spans="1:16">
      <c r="A105" s="64"/>
      <c r="B105" s="65"/>
      <c r="C105" s="75"/>
      <c r="D105" s="75"/>
      <c r="E105" s="66"/>
    </row>
    <row r="106" spans="1:16" s="76" customFormat="1">
      <c r="A106" s="70"/>
      <c r="B106" s="68"/>
      <c r="E106" s="69"/>
      <c r="F106" s="57"/>
      <c r="G106" s="57"/>
      <c r="H106" s="57"/>
      <c r="I106" s="57"/>
      <c r="J106" s="57"/>
      <c r="K106" s="57"/>
      <c r="L106" s="57"/>
      <c r="M106" s="57"/>
      <c r="N106" s="57"/>
      <c r="O106" s="57"/>
      <c r="P106" s="57"/>
    </row>
    <row r="107" spans="1:16" s="76" customFormat="1">
      <c r="A107" s="70"/>
      <c r="B107" s="68"/>
      <c r="E107" s="69"/>
      <c r="F107" s="57"/>
      <c r="G107" s="57"/>
      <c r="H107" s="57"/>
      <c r="I107" s="57"/>
      <c r="J107" s="57"/>
      <c r="K107" s="57"/>
      <c r="L107" s="57"/>
      <c r="M107" s="57"/>
      <c r="N107" s="57"/>
      <c r="O107" s="57"/>
      <c r="P107" s="57"/>
    </row>
    <row r="108" spans="1:16" s="76" customFormat="1">
      <c r="A108" s="70"/>
      <c r="B108" s="68"/>
      <c r="E108" s="69"/>
      <c r="F108" s="57"/>
      <c r="G108" s="57"/>
      <c r="H108" s="57"/>
      <c r="I108" s="57"/>
      <c r="J108" s="57"/>
      <c r="K108" s="57"/>
      <c r="L108" s="57"/>
      <c r="M108" s="57"/>
      <c r="N108" s="57"/>
      <c r="O108" s="57"/>
      <c r="P108" s="57"/>
    </row>
    <row r="109" spans="1:16" s="76" customFormat="1">
      <c r="A109" s="70"/>
      <c r="B109" s="68"/>
      <c r="E109" s="69"/>
      <c r="F109" s="57"/>
      <c r="G109" s="57"/>
      <c r="H109" s="57"/>
      <c r="I109" s="57"/>
      <c r="J109" s="57"/>
      <c r="K109" s="57"/>
      <c r="L109" s="57"/>
      <c r="M109" s="57"/>
      <c r="N109" s="57"/>
      <c r="O109" s="57"/>
      <c r="P109" s="57"/>
    </row>
    <row r="110" spans="1:16" s="76" customFormat="1">
      <c r="A110" s="70"/>
      <c r="B110" s="68"/>
      <c r="E110" s="69"/>
      <c r="F110" s="57"/>
      <c r="G110" s="57"/>
      <c r="H110" s="57"/>
      <c r="I110" s="57"/>
      <c r="J110" s="57"/>
      <c r="K110" s="57"/>
      <c r="L110" s="57"/>
      <c r="M110" s="57"/>
      <c r="N110" s="57"/>
      <c r="O110" s="57"/>
      <c r="P110" s="57"/>
    </row>
    <row r="111" spans="1:16" s="76" customFormat="1">
      <c r="A111" s="70"/>
      <c r="B111" s="68"/>
      <c r="E111" s="69"/>
      <c r="F111" s="57"/>
      <c r="G111" s="57"/>
      <c r="H111" s="57"/>
      <c r="I111" s="57"/>
      <c r="J111" s="57"/>
      <c r="K111" s="57"/>
      <c r="L111" s="57"/>
      <c r="M111" s="57"/>
      <c r="N111" s="57"/>
      <c r="O111" s="57"/>
      <c r="P111" s="57"/>
    </row>
    <row r="112" spans="1:16" s="76" customFormat="1">
      <c r="A112" s="70"/>
      <c r="B112" s="68"/>
      <c r="E112" s="69"/>
      <c r="F112" s="57"/>
      <c r="G112" s="57"/>
      <c r="H112" s="57"/>
      <c r="I112" s="57"/>
      <c r="J112" s="57"/>
      <c r="K112" s="57"/>
      <c r="L112" s="57"/>
      <c r="M112" s="57"/>
      <c r="N112" s="57"/>
      <c r="O112" s="57"/>
      <c r="P112" s="57"/>
    </row>
    <row r="113" spans="1:16" s="76" customFormat="1">
      <c r="A113" s="70"/>
      <c r="B113" s="68"/>
      <c r="E113" s="69"/>
      <c r="F113" s="57"/>
      <c r="G113" s="57"/>
      <c r="H113" s="57"/>
      <c r="I113" s="57"/>
      <c r="J113" s="57"/>
      <c r="K113" s="57"/>
      <c r="L113" s="57"/>
      <c r="M113" s="57"/>
      <c r="N113" s="57"/>
      <c r="O113" s="57"/>
      <c r="P113" s="57"/>
    </row>
    <row r="114" spans="1:16" s="76" customFormat="1">
      <c r="A114" s="70"/>
      <c r="B114" s="68"/>
      <c r="E114" s="69"/>
      <c r="F114" s="57"/>
      <c r="G114" s="57"/>
      <c r="H114" s="57"/>
      <c r="I114" s="57"/>
      <c r="J114" s="57"/>
      <c r="K114" s="57"/>
      <c r="L114" s="57"/>
      <c r="M114" s="57"/>
      <c r="N114" s="57"/>
      <c r="O114" s="57"/>
      <c r="P114" s="57"/>
    </row>
    <row r="115" spans="1:16" s="76" customFormat="1">
      <c r="A115" s="70"/>
      <c r="B115" s="68"/>
      <c r="E115" s="69"/>
      <c r="F115" s="57"/>
      <c r="G115" s="57"/>
      <c r="H115" s="57"/>
      <c r="I115" s="57"/>
      <c r="J115" s="57"/>
      <c r="K115" s="57"/>
      <c r="L115" s="57"/>
      <c r="M115" s="57"/>
      <c r="N115" s="57"/>
      <c r="O115" s="57"/>
      <c r="P115" s="57"/>
    </row>
    <row r="116" spans="1:16" s="76" customFormat="1">
      <c r="A116" s="70"/>
      <c r="B116" s="68"/>
      <c r="E116" s="69"/>
      <c r="F116" s="57"/>
      <c r="G116" s="57"/>
      <c r="H116" s="57"/>
      <c r="I116" s="57"/>
      <c r="J116" s="57"/>
      <c r="K116" s="57"/>
      <c r="L116" s="57"/>
      <c r="M116" s="57"/>
      <c r="N116" s="57"/>
      <c r="O116" s="57"/>
      <c r="P116" s="57"/>
    </row>
    <row r="117" spans="1:16" s="76" customFormat="1">
      <c r="A117" s="70"/>
      <c r="B117" s="68"/>
      <c r="E117" s="69"/>
      <c r="F117" s="57"/>
      <c r="G117" s="57"/>
      <c r="H117" s="57"/>
      <c r="I117" s="57"/>
      <c r="J117" s="57"/>
      <c r="K117" s="57"/>
      <c r="L117" s="57"/>
      <c r="M117" s="57"/>
      <c r="N117" s="57"/>
      <c r="O117" s="57"/>
      <c r="P117" s="57"/>
    </row>
    <row r="118" spans="1:16" s="76" customFormat="1">
      <c r="A118" s="70"/>
      <c r="B118" s="68"/>
      <c r="E118" s="69"/>
      <c r="F118" s="57"/>
      <c r="G118" s="57"/>
      <c r="H118" s="57"/>
      <c r="I118" s="57"/>
      <c r="J118" s="57"/>
      <c r="K118" s="57"/>
      <c r="L118" s="57"/>
      <c r="M118" s="57"/>
      <c r="N118" s="57"/>
      <c r="O118" s="57"/>
      <c r="P118" s="57"/>
    </row>
    <row r="119" spans="1:16" s="76" customFormat="1">
      <c r="A119" s="70"/>
      <c r="B119" s="68"/>
      <c r="E119" s="69"/>
      <c r="F119" s="57"/>
      <c r="G119" s="57"/>
      <c r="H119" s="57"/>
      <c r="I119" s="57"/>
      <c r="J119" s="57"/>
      <c r="K119" s="57"/>
      <c r="L119" s="57"/>
      <c r="M119" s="57"/>
      <c r="N119" s="57"/>
      <c r="O119" s="57"/>
      <c r="P119" s="57"/>
    </row>
    <row r="120" spans="1:16" s="76" customFormat="1">
      <c r="A120" s="70"/>
      <c r="B120" s="68"/>
      <c r="E120" s="69"/>
      <c r="F120" s="57"/>
      <c r="G120" s="57"/>
      <c r="H120" s="57"/>
      <c r="I120" s="57"/>
      <c r="J120" s="57"/>
      <c r="K120" s="57"/>
      <c r="L120" s="57"/>
      <c r="M120" s="57"/>
      <c r="N120" s="57"/>
      <c r="O120" s="57"/>
      <c r="P120" s="57"/>
    </row>
    <row r="121" spans="1:16" s="76" customFormat="1">
      <c r="A121" s="70"/>
      <c r="B121" s="68"/>
      <c r="E121" s="69"/>
      <c r="F121" s="57"/>
      <c r="G121" s="57"/>
      <c r="H121" s="57"/>
      <c r="I121" s="57"/>
      <c r="J121" s="57"/>
      <c r="K121" s="57"/>
      <c r="L121" s="57"/>
      <c r="M121" s="57"/>
      <c r="N121" s="57"/>
      <c r="O121" s="57"/>
      <c r="P121" s="57"/>
    </row>
    <row r="122" spans="1:16" s="76" customFormat="1">
      <c r="A122" s="70"/>
      <c r="B122" s="68"/>
      <c r="E122" s="69"/>
      <c r="F122" s="57"/>
      <c r="G122" s="57"/>
      <c r="H122" s="57"/>
      <c r="I122" s="57"/>
      <c r="J122" s="57"/>
      <c r="K122" s="57"/>
      <c r="L122" s="57"/>
      <c r="M122" s="57"/>
      <c r="N122" s="57"/>
      <c r="O122" s="57"/>
      <c r="P122" s="57"/>
    </row>
    <row r="123" spans="1:16" s="76" customFormat="1">
      <c r="A123" s="70"/>
      <c r="B123" s="68"/>
      <c r="E123" s="69"/>
      <c r="F123" s="57"/>
      <c r="G123" s="57"/>
      <c r="H123" s="57"/>
      <c r="I123" s="57"/>
      <c r="J123" s="57"/>
      <c r="K123" s="57"/>
      <c r="L123" s="57"/>
      <c r="M123" s="57"/>
      <c r="N123" s="57"/>
      <c r="O123" s="57"/>
      <c r="P123" s="57"/>
    </row>
    <row r="124" spans="1:16" s="76" customFormat="1">
      <c r="A124" s="70"/>
      <c r="B124" s="68"/>
      <c r="E124" s="69"/>
      <c r="F124" s="57"/>
      <c r="G124" s="57"/>
      <c r="H124" s="57"/>
      <c r="I124" s="57"/>
      <c r="J124" s="57"/>
      <c r="K124" s="57"/>
      <c r="L124" s="57"/>
      <c r="M124" s="57"/>
      <c r="N124" s="57"/>
      <c r="O124" s="57"/>
      <c r="P124" s="57"/>
    </row>
    <row r="125" spans="1:16" s="76" customFormat="1">
      <c r="A125" s="70"/>
      <c r="B125" s="68"/>
      <c r="E125" s="69"/>
      <c r="F125" s="57"/>
      <c r="G125" s="57"/>
      <c r="H125" s="57"/>
      <c r="I125" s="57"/>
      <c r="J125" s="57"/>
      <c r="K125" s="57"/>
      <c r="L125" s="57"/>
      <c r="M125" s="57"/>
      <c r="N125" s="57"/>
      <c r="O125" s="57"/>
      <c r="P125" s="57"/>
    </row>
    <row r="126" spans="1:16" s="76" customFormat="1">
      <c r="A126" s="70"/>
      <c r="B126" s="68"/>
      <c r="E126" s="69"/>
      <c r="F126" s="57"/>
      <c r="G126" s="57"/>
      <c r="H126" s="57"/>
      <c r="I126" s="57"/>
      <c r="J126" s="57"/>
      <c r="K126" s="57"/>
      <c r="L126" s="57"/>
      <c r="M126" s="57"/>
      <c r="N126" s="57"/>
      <c r="O126" s="57"/>
      <c r="P126" s="57"/>
    </row>
    <row r="127" spans="1:16" s="76" customFormat="1">
      <c r="A127" s="70"/>
      <c r="B127" s="68"/>
      <c r="E127" s="69"/>
      <c r="F127" s="57"/>
      <c r="G127" s="57"/>
      <c r="H127" s="57"/>
      <c r="I127" s="57"/>
      <c r="J127" s="57"/>
      <c r="K127" s="57"/>
      <c r="L127" s="57"/>
      <c r="M127" s="57"/>
      <c r="N127" s="57"/>
      <c r="O127" s="57"/>
      <c r="P127" s="57"/>
    </row>
    <row r="128" spans="1:16" s="76" customFormat="1">
      <c r="A128" s="70"/>
      <c r="B128" s="68"/>
      <c r="E128" s="69"/>
      <c r="F128" s="57"/>
      <c r="G128" s="57"/>
      <c r="H128" s="57"/>
      <c r="I128" s="57"/>
      <c r="J128" s="57"/>
      <c r="K128" s="57"/>
      <c r="L128" s="57"/>
      <c r="M128" s="57"/>
      <c r="N128" s="57"/>
      <c r="O128" s="57"/>
      <c r="P128" s="57"/>
    </row>
    <row r="129" spans="1:16" s="76" customFormat="1">
      <c r="A129" s="70"/>
      <c r="B129" s="68"/>
      <c r="E129" s="69"/>
      <c r="F129" s="57"/>
      <c r="G129" s="57"/>
      <c r="H129" s="57"/>
      <c r="I129" s="57"/>
      <c r="J129" s="57"/>
      <c r="K129" s="57"/>
      <c r="L129" s="57"/>
      <c r="M129" s="57"/>
      <c r="N129" s="57"/>
      <c r="O129" s="57"/>
      <c r="P129" s="57"/>
    </row>
    <row r="130" spans="1:16" s="76" customFormat="1">
      <c r="A130" s="70"/>
      <c r="B130" s="68"/>
      <c r="E130" s="69"/>
      <c r="F130" s="57"/>
      <c r="G130" s="57"/>
      <c r="H130" s="57"/>
      <c r="I130" s="57"/>
      <c r="J130" s="57"/>
      <c r="K130" s="57"/>
      <c r="L130" s="57"/>
      <c r="M130" s="57"/>
      <c r="N130" s="57"/>
      <c r="O130" s="57"/>
      <c r="P130" s="57"/>
    </row>
    <row r="131" spans="1:16" s="76" customFormat="1">
      <c r="A131" s="70"/>
      <c r="B131" s="68"/>
      <c r="E131" s="69"/>
      <c r="F131" s="57"/>
      <c r="G131" s="57"/>
      <c r="H131" s="57"/>
      <c r="I131" s="57"/>
      <c r="J131" s="57"/>
      <c r="K131" s="57"/>
      <c r="L131" s="57"/>
      <c r="M131" s="57"/>
      <c r="N131" s="57"/>
      <c r="O131" s="57"/>
      <c r="P131" s="57"/>
    </row>
    <row r="132" spans="1:16" s="76" customFormat="1">
      <c r="A132" s="70"/>
      <c r="B132" s="68"/>
      <c r="E132" s="69"/>
      <c r="F132" s="57"/>
      <c r="G132" s="57"/>
      <c r="H132" s="57"/>
      <c r="I132" s="57"/>
      <c r="J132" s="57"/>
      <c r="K132" s="57"/>
      <c r="L132" s="57"/>
      <c r="M132" s="57"/>
      <c r="N132" s="57"/>
      <c r="O132" s="57"/>
      <c r="P132" s="57"/>
    </row>
    <row r="133" spans="1:16" s="76" customFormat="1">
      <c r="A133" s="70"/>
      <c r="B133" s="68"/>
      <c r="E133" s="69"/>
      <c r="F133" s="57"/>
      <c r="G133" s="57"/>
      <c r="H133" s="57"/>
      <c r="I133" s="57"/>
      <c r="J133" s="57"/>
      <c r="K133" s="57"/>
      <c r="L133" s="57"/>
      <c r="M133" s="57"/>
      <c r="N133" s="57"/>
      <c r="O133" s="57"/>
      <c r="P133" s="57"/>
    </row>
    <row r="134" spans="1:16" s="76" customFormat="1">
      <c r="A134" s="70"/>
      <c r="B134" s="68"/>
      <c r="E134" s="69"/>
      <c r="F134" s="57"/>
      <c r="G134" s="57"/>
      <c r="H134" s="57"/>
      <c r="I134" s="57"/>
      <c r="J134" s="57"/>
      <c r="K134" s="57"/>
      <c r="L134" s="57"/>
      <c r="M134" s="57"/>
      <c r="N134" s="57"/>
      <c r="O134" s="57"/>
      <c r="P134" s="57"/>
    </row>
    <row r="135" spans="1:16" s="76" customFormat="1">
      <c r="A135" s="70"/>
      <c r="B135" s="68"/>
      <c r="E135" s="69"/>
      <c r="F135" s="57"/>
      <c r="G135" s="57"/>
      <c r="H135" s="57"/>
      <c r="I135" s="57"/>
      <c r="J135" s="57"/>
      <c r="K135" s="57"/>
      <c r="L135" s="57"/>
      <c r="M135" s="57"/>
      <c r="N135" s="57"/>
      <c r="O135" s="57"/>
      <c r="P135" s="57"/>
    </row>
    <row r="136" spans="1:16" s="76" customFormat="1">
      <c r="A136" s="70"/>
      <c r="B136" s="68"/>
      <c r="E136" s="69"/>
      <c r="F136" s="57"/>
      <c r="G136" s="57"/>
      <c r="H136" s="57"/>
      <c r="I136" s="57"/>
      <c r="J136" s="57"/>
      <c r="K136" s="57"/>
      <c r="L136" s="57"/>
      <c r="M136" s="57"/>
      <c r="N136" s="57"/>
      <c r="O136" s="57"/>
      <c r="P136" s="57"/>
    </row>
    <row r="137" spans="1:16" s="76" customFormat="1">
      <c r="A137" s="70"/>
      <c r="B137" s="68"/>
      <c r="E137" s="69"/>
      <c r="F137" s="57"/>
      <c r="G137" s="57"/>
      <c r="H137" s="57"/>
      <c r="I137" s="57"/>
      <c r="J137" s="57"/>
      <c r="K137" s="57"/>
      <c r="L137" s="57"/>
      <c r="M137" s="57"/>
      <c r="N137" s="57"/>
      <c r="O137" s="57"/>
      <c r="P137" s="57"/>
    </row>
    <row r="138" spans="1:16" s="76" customFormat="1">
      <c r="A138" s="70"/>
      <c r="B138" s="68"/>
      <c r="E138" s="69"/>
      <c r="F138" s="57"/>
      <c r="G138" s="57"/>
      <c r="H138" s="57"/>
      <c r="I138" s="57"/>
      <c r="J138" s="57"/>
      <c r="K138" s="57"/>
      <c r="L138" s="57"/>
      <c r="M138" s="57"/>
      <c r="N138" s="57"/>
      <c r="O138" s="57"/>
      <c r="P138" s="57"/>
    </row>
    <row r="139" spans="1:16" s="76" customFormat="1">
      <c r="A139" s="70"/>
      <c r="B139" s="68"/>
      <c r="E139" s="69"/>
      <c r="F139" s="57"/>
      <c r="G139" s="57"/>
      <c r="H139" s="57"/>
      <c r="I139" s="57"/>
      <c r="J139" s="57"/>
      <c r="K139" s="57"/>
      <c r="L139" s="57"/>
      <c r="M139" s="57"/>
      <c r="N139" s="57"/>
      <c r="O139" s="57"/>
      <c r="P139" s="57"/>
    </row>
    <row r="140" spans="1:16" s="76" customFormat="1">
      <c r="A140" s="70"/>
      <c r="B140" s="68"/>
      <c r="E140" s="69"/>
      <c r="F140" s="57"/>
      <c r="G140" s="57"/>
      <c r="H140" s="57"/>
      <c r="I140" s="57"/>
      <c r="J140" s="57"/>
      <c r="K140" s="57"/>
      <c r="L140" s="57"/>
      <c r="M140" s="57"/>
      <c r="N140" s="57"/>
      <c r="O140" s="57"/>
      <c r="P140" s="57"/>
    </row>
    <row r="141" spans="1:16" s="76" customFormat="1">
      <c r="A141" s="70"/>
      <c r="B141" s="68"/>
      <c r="E141" s="69"/>
      <c r="F141" s="57"/>
      <c r="G141" s="57"/>
      <c r="H141" s="57"/>
      <c r="I141" s="57"/>
      <c r="J141" s="57"/>
      <c r="K141" s="57"/>
      <c r="L141" s="57"/>
      <c r="M141" s="57"/>
      <c r="N141" s="57"/>
      <c r="O141" s="57"/>
      <c r="P141" s="57"/>
    </row>
    <row r="142" spans="1:16" s="76" customFormat="1">
      <c r="A142" s="70"/>
      <c r="B142" s="68"/>
      <c r="E142" s="69"/>
      <c r="F142" s="57"/>
      <c r="G142" s="57"/>
      <c r="H142" s="57"/>
      <c r="I142" s="57"/>
      <c r="J142" s="57"/>
      <c r="K142" s="57"/>
      <c r="L142" s="57"/>
      <c r="M142" s="57"/>
      <c r="N142" s="57"/>
      <c r="O142" s="57"/>
      <c r="P142" s="57"/>
    </row>
    <row r="143" spans="1:16" s="76" customFormat="1">
      <c r="A143" s="70"/>
      <c r="B143" s="68"/>
      <c r="E143" s="69"/>
      <c r="F143" s="57"/>
      <c r="G143" s="57"/>
      <c r="H143" s="57"/>
      <c r="I143" s="57"/>
      <c r="J143" s="57"/>
      <c r="K143" s="57"/>
      <c r="L143" s="57"/>
      <c r="M143" s="57"/>
      <c r="N143" s="57"/>
      <c r="O143" s="57"/>
      <c r="P143" s="57"/>
    </row>
    <row r="144" spans="1:16" s="76" customFormat="1">
      <c r="A144" s="70"/>
      <c r="B144" s="68"/>
      <c r="E144" s="69"/>
      <c r="F144" s="57"/>
      <c r="G144" s="57"/>
      <c r="H144" s="57"/>
      <c r="I144" s="57"/>
      <c r="J144" s="57"/>
      <c r="K144" s="57"/>
      <c r="L144" s="57"/>
      <c r="M144" s="57"/>
      <c r="N144" s="57"/>
      <c r="O144" s="57"/>
      <c r="P144" s="57"/>
    </row>
    <row r="145" spans="1:16" s="76" customFormat="1">
      <c r="A145" s="70"/>
      <c r="B145" s="68"/>
      <c r="E145" s="69"/>
      <c r="F145" s="57"/>
      <c r="G145" s="57"/>
      <c r="H145" s="57"/>
      <c r="I145" s="57"/>
      <c r="J145" s="57"/>
      <c r="K145" s="57"/>
      <c r="L145" s="57"/>
      <c r="M145" s="57"/>
      <c r="N145" s="57"/>
      <c r="O145" s="57"/>
      <c r="P145" s="57"/>
    </row>
    <row r="146" spans="1:16" s="76" customFormat="1">
      <c r="A146" s="70"/>
      <c r="B146" s="68"/>
      <c r="E146" s="69"/>
      <c r="F146" s="57"/>
      <c r="G146" s="57"/>
      <c r="H146" s="57"/>
      <c r="I146" s="57"/>
      <c r="J146" s="57"/>
      <c r="K146" s="57"/>
      <c r="L146" s="57"/>
      <c r="M146" s="57"/>
      <c r="N146" s="57"/>
      <c r="O146" s="57"/>
      <c r="P146" s="57"/>
    </row>
    <row r="147" spans="1:16" s="76" customFormat="1">
      <c r="A147" s="70"/>
      <c r="B147" s="68"/>
      <c r="E147" s="69"/>
      <c r="F147" s="57"/>
      <c r="G147" s="57"/>
      <c r="H147" s="57"/>
      <c r="I147" s="57"/>
      <c r="J147" s="57"/>
      <c r="K147" s="57"/>
      <c r="L147" s="57"/>
      <c r="M147" s="57"/>
      <c r="N147" s="57"/>
      <c r="O147" s="57"/>
      <c r="P147" s="57"/>
    </row>
    <row r="148" spans="1:16" s="76" customFormat="1">
      <c r="A148" s="70"/>
      <c r="B148" s="68"/>
      <c r="E148" s="69"/>
      <c r="F148" s="57"/>
      <c r="G148" s="57"/>
      <c r="H148" s="57"/>
      <c r="I148" s="57"/>
      <c r="J148" s="57"/>
      <c r="K148" s="57"/>
      <c r="L148" s="57"/>
      <c r="M148" s="57"/>
      <c r="N148" s="57"/>
      <c r="O148" s="57"/>
      <c r="P148" s="57"/>
    </row>
    <row r="149" spans="1:16" s="76" customFormat="1">
      <c r="A149" s="70"/>
      <c r="B149" s="68"/>
      <c r="E149" s="69"/>
      <c r="F149" s="57"/>
      <c r="G149" s="57"/>
      <c r="H149" s="57"/>
      <c r="I149" s="57"/>
      <c r="J149" s="57"/>
      <c r="K149" s="57"/>
      <c r="L149" s="57"/>
      <c r="M149" s="57"/>
      <c r="N149" s="57"/>
      <c r="O149" s="57"/>
      <c r="P149" s="57"/>
    </row>
    <row r="150" spans="1:16" s="76" customFormat="1">
      <c r="A150" s="70"/>
      <c r="B150" s="68"/>
      <c r="E150" s="69"/>
      <c r="F150" s="57"/>
      <c r="G150" s="57"/>
      <c r="H150" s="57"/>
      <c r="I150" s="57"/>
      <c r="J150" s="57"/>
      <c r="K150" s="57"/>
      <c r="L150" s="57"/>
      <c r="M150" s="57"/>
      <c r="N150" s="57"/>
      <c r="O150" s="57"/>
      <c r="P150" s="57"/>
    </row>
    <row r="151" spans="1:16" s="76" customFormat="1">
      <c r="A151" s="70"/>
      <c r="B151" s="68"/>
      <c r="E151" s="69"/>
      <c r="F151" s="57"/>
      <c r="G151" s="57"/>
      <c r="H151" s="57"/>
      <c r="I151" s="57"/>
      <c r="J151" s="57"/>
      <c r="K151" s="57"/>
      <c r="L151" s="57"/>
      <c r="M151" s="57"/>
      <c r="N151" s="57"/>
      <c r="O151" s="57"/>
      <c r="P151" s="57"/>
    </row>
    <row r="152" spans="1:16" s="76" customFormat="1">
      <c r="A152" s="70"/>
      <c r="B152" s="68"/>
      <c r="E152" s="69"/>
      <c r="F152" s="57"/>
      <c r="G152" s="57"/>
      <c r="H152" s="57"/>
      <c r="I152" s="57"/>
      <c r="J152" s="57"/>
      <c r="K152" s="57"/>
      <c r="L152" s="57"/>
      <c r="M152" s="57"/>
      <c r="N152" s="57"/>
      <c r="O152" s="57"/>
      <c r="P152" s="57"/>
    </row>
    <row r="153" spans="1:16" s="76" customFormat="1">
      <c r="A153" s="70"/>
      <c r="B153" s="68"/>
      <c r="E153" s="69"/>
      <c r="F153" s="57"/>
      <c r="G153" s="57"/>
      <c r="H153" s="57"/>
      <c r="I153" s="57"/>
      <c r="J153" s="57"/>
      <c r="K153" s="57"/>
      <c r="L153" s="57"/>
      <c r="M153" s="57"/>
      <c r="N153" s="57"/>
      <c r="O153" s="57"/>
      <c r="P153" s="57"/>
    </row>
    <row r="154" spans="1:16" s="76" customFormat="1">
      <c r="A154" s="70"/>
      <c r="B154" s="68"/>
      <c r="E154" s="69"/>
      <c r="F154" s="57"/>
      <c r="G154" s="57"/>
      <c r="H154" s="57"/>
      <c r="I154" s="57"/>
      <c r="J154" s="57"/>
      <c r="K154" s="57"/>
      <c r="L154" s="57"/>
      <c r="M154" s="57"/>
      <c r="N154" s="57"/>
      <c r="O154" s="57"/>
      <c r="P154" s="57"/>
    </row>
    <row r="155" spans="1:16" s="76" customFormat="1">
      <c r="A155" s="70"/>
      <c r="B155" s="68"/>
      <c r="E155" s="69"/>
      <c r="F155" s="57"/>
      <c r="G155" s="57"/>
      <c r="H155" s="57"/>
      <c r="I155" s="57"/>
      <c r="J155" s="57"/>
      <c r="K155" s="57"/>
      <c r="L155" s="57"/>
      <c r="M155" s="57"/>
      <c r="N155" s="57"/>
      <c r="O155" s="57"/>
      <c r="P155" s="57"/>
    </row>
    <row r="156" spans="1:16" s="76" customFormat="1">
      <c r="A156" s="70"/>
      <c r="B156" s="68"/>
      <c r="E156" s="69"/>
      <c r="F156" s="57"/>
      <c r="G156" s="57"/>
      <c r="H156" s="57"/>
      <c r="I156" s="57"/>
      <c r="J156" s="57"/>
      <c r="K156" s="57"/>
      <c r="L156" s="57"/>
      <c r="M156" s="57"/>
      <c r="N156" s="57"/>
      <c r="O156" s="57"/>
      <c r="P156" s="57"/>
    </row>
    <row r="157" spans="1:16" s="76" customFormat="1">
      <c r="A157" s="70"/>
      <c r="B157" s="68"/>
      <c r="E157" s="69"/>
      <c r="F157" s="57"/>
      <c r="G157" s="57"/>
      <c r="H157" s="57"/>
      <c r="I157" s="57"/>
      <c r="J157" s="57"/>
      <c r="K157" s="57"/>
      <c r="L157" s="57"/>
      <c r="M157" s="57"/>
      <c r="N157" s="57"/>
      <c r="O157" s="57"/>
      <c r="P157" s="57"/>
    </row>
    <row r="158" spans="1:16" s="76" customFormat="1">
      <c r="A158" s="70"/>
      <c r="B158" s="68"/>
      <c r="E158" s="69"/>
      <c r="F158" s="57"/>
      <c r="G158" s="57"/>
      <c r="H158" s="57"/>
      <c r="I158" s="57"/>
      <c r="J158" s="57"/>
      <c r="K158" s="57"/>
      <c r="L158" s="57"/>
      <c r="M158" s="57"/>
      <c r="N158" s="57"/>
      <c r="O158" s="57"/>
      <c r="P158" s="57"/>
    </row>
    <row r="159" spans="1:16" s="76" customFormat="1">
      <c r="A159" s="70"/>
      <c r="B159" s="68"/>
      <c r="E159" s="69"/>
      <c r="F159" s="57"/>
      <c r="G159" s="57"/>
      <c r="H159" s="57"/>
      <c r="I159" s="57"/>
      <c r="J159" s="57"/>
      <c r="K159" s="57"/>
      <c r="L159" s="57"/>
      <c r="M159" s="57"/>
      <c r="N159" s="57"/>
      <c r="O159" s="57"/>
      <c r="P159" s="57"/>
    </row>
    <row r="160" spans="1:16" s="76" customFormat="1">
      <c r="A160" s="70"/>
      <c r="B160" s="68"/>
      <c r="E160" s="69"/>
      <c r="F160" s="57"/>
      <c r="G160" s="57"/>
      <c r="H160" s="57"/>
      <c r="I160" s="57"/>
      <c r="J160" s="57"/>
      <c r="K160" s="57"/>
      <c r="L160" s="57"/>
      <c r="M160" s="57"/>
      <c r="N160" s="57"/>
      <c r="O160" s="57"/>
      <c r="P160" s="57"/>
    </row>
    <row r="161" spans="1:16" s="76" customFormat="1">
      <c r="A161" s="70"/>
      <c r="B161" s="68"/>
      <c r="E161" s="69"/>
      <c r="F161" s="57"/>
      <c r="G161" s="57"/>
      <c r="H161" s="57"/>
      <c r="I161" s="57"/>
      <c r="J161" s="57"/>
      <c r="K161" s="57"/>
      <c r="L161" s="57"/>
      <c r="M161" s="57"/>
      <c r="N161" s="57"/>
      <c r="O161" s="57"/>
      <c r="P161" s="57"/>
    </row>
    <row r="162" spans="1:16" s="76" customFormat="1">
      <c r="A162" s="70"/>
      <c r="B162" s="68"/>
      <c r="E162" s="69"/>
      <c r="F162" s="57"/>
      <c r="G162" s="57"/>
      <c r="H162" s="57"/>
      <c r="I162" s="57"/>
      <c r="J162" s="57"/>
      <c r="K162" s="57"/>
      <c r="L162" s="57"/>
      <c r="M162" s="57"/>
      <c r="N162" s="57"/>
      <c r="O162" s="57"/>
      <c r="P162" s="57"/>
    </row>
    <row r="163" spans="1:16" s="76" customFormat="1">
      <c r="A163" s="70"/>
      <c r="B163" s="68"/>
      <c r="E163" s="69"/>
      <c r="F163" s="57"/>
      <c r="G163" s="57"/>
      <c r="H163" s="57"/>
      <c r="I163" s="57"/>
      <c r="J163" s="57"/>
      <c r="K163" s="57"/>
      <c r="L163" s="57"/>
      <c r="M163" s="57"/>
      <c r="N163" s="57"/>
      <c r="O163" s="57"/>
      <c r="P163" s="57"/>
    </row>
    <row r="164" spans="1:16" s="76" customFormat="1">
      <c r="A164" s="70"/>
      <c r="B164" s="68"/>
      <c r="E164" s="69"/>
      <c r="F164" s="57"/>
      <c r="G164" s="57"/>
      <c r="H164" s="57"/>
      <c r="I164" s="57"/>
      <c r="J164" s="57"/>
      <c r="K164" s="57"/>
      <c r="L164" s="57"/>
      <c r="M164" s="57"/>
      <c r="N164" s="57"/>
      <c r="O164" s="57"/>
      <c r="P164" s="57"/>
    </row>
    <row r="165" spans="1:16" s="76" customFormat="1">
      <c r="A165" s="70"/>
      <c r="B165" s="68"/>
      <c r="E165" s="69"/>
      <c r="F165" s="57"/>
      <c r="G165" s="57"/>
      <c r="H165" s="57"/>
      <c r="I165" s="57"/>
      <c r="J165" s="57"/>
      <c r="K165" s="57"/>
      <c r="L165" s="57"/>
      <c r="M165" s="57"/>
      <c r="N165" s="57"/>
      <c r="O165" s="57"/>
      <c r="P165" s="57"/>
    </row>
    <row r="166" spans="1:16" s="76" customFormat="1">
      <c r="A166" s="70"/>
      <c r="B166" s="68"/>
      <c r="E166" s="69"/>
      <c r="F166" s="57"/>
      <c r="G166" s="57"/>
      <c r="H166" s="57"/>
      <c r="I166" s="57"/>
      <c r="J166" s="57"/>
      <c r="K166" s="57"/>
      <c r="L166" s="57"/>
      <c r="M166" s="57"/>
      <c r="N166" s="57"/>
      <c r="O166" s="57"/>
      <c r="P166" s="57"/>
    </row>
    <row r="167" spans="1:16" s="76" customFormat="1">
      <c r="A167" s="70"/>
      <c r="B167" s="68"/>
      <c r="E167" s="69"/>
      <c r="F167" s="57"/>
      <c r="G167" s="57"/>
      <c r="H167" s="57"/>
      <c r="I167" s="57"/>
      <c r="J167" s="57"/>
      <c r="K167" s="57"/>
      <c r="L167" s="57"/>
      <c r="M167" s="57"/>
      <c r="N167" s="57"/>
      <c r="O167" s="57"/>
      <c r="P167" s="57"/>
    </row>
    <row r="168" spans="1:16" s="76" customFormat="1">
      <c r="A168" s="70"/>
      <c r="B168" s="68"/>
      <c r="E168" s="69"/>
      <c r="F168" s="57"/>
      <c r="G168" s="57"/>
      <c r="H168" s="57"/>
      <c r="I168" s="57"/>
      <c r="J168" s="57"/>
      <c r="K168" s="57"/>
      <c r="L168" s="57"/>
      <c r="M168" s="57"/>
      <c r="N168" s="57"/>
      <c r="O168" s="57"/>
      <c r="P168" s="57"/>
    </row>
    <row r="169" spans="1:16" s="76" customFormat="1">
      <c r="A169" s="70"/>
      <c r="B169" s="68"/>
      <c r="E169" s="69"/>
      <c r="F169" s="57"/>
      <c r="G169" s="57"/>
      <c r="H169" s="57"/>
      <c r="I169" s="57"/>
      <c r="J169" s="57"/>
      <c r="K169" s="57"/>
      <c r="L169" s="57"/>
      <c r="M169" s="57"/>
      <c r="N169" s="57"/>
      <c r="O169" s="57"/>
      <c r="P169" s="57"/>
    </row>
    <row r="170" spans="1:16" s="76" customFormat="1">
      <c r="A170" s="70"/>
      <c r="B170" s="68"/>
      <c r="E170" s="69"/>
      <c r="F170" s="57"/>
      <c r="G170" s="57"/>
      <c r="H170" s="57"/>
      <c r="I170" s="57"/>
      <c r="J170" s="57"/>
      <c r="K170" s="57"/>
      <c r="L170" s="57"/>
      <c r="M170" s="57"/>
      <c r="N170" s="57"/>
      <c r="O170" s="57"/>
      <c r="P170" s="57"/>
    </row>
    <row r="171" spans="1:16" s="76" customFormat="1">
      <c r="A171" s="70"/>
      <c r="B171" s="68"/>
      <c r="E171" s="69"/>
      <c r="F171" s="57"/>
      <c r="G171" s="57"/>
      <c r="H171" s="57"/>
      <c r="I171" s="57"/>
      <c r="J171" s="57"/>
      <c r="K171" s="57"/>
      <c r="L171" s="57"/>
      <c r="M171" s="57"/>
      <c r="N171" s="57"/>
      <c r="O171" s="57"/>
      <c r="P171" s="57"/>
    </row>
    <row r="172" spans="1:16" s="76" customFormat="1">
      <c r="A172" s="70"/>
      <c r="B172" s="68"/>
      <c r="E172" s="69"/>
      <c r="F172" s="57"/>
      <c r="G172" s="57"/>
      <c r="H172" s="57"/>
      <c r="I172" s="57"/>
      <c r="J172" s="57"/>
      <c r="K172" s="57"/>
      <c r="L172" s="57"/>
      <c r="M172" s="57"/>
      <c r="N172" s="57"/>
      <c r="O172" s="57"/>
      <c r="P172" s="57"/>
    </row>
    <row r="173" spans="1:16" s="76" customFormat="1">
      <c r="A173" s="70"/>
      <c r="B173" s="68"/>
      <c r="E173" s="69"/>
      <c r="F173" s="57"/>
      <c r="G173" s="57"/>
      <c r="H173" s="57"/>
      <c r="I173" s="57"/>
      <c r="J173" s="57"/>
      <c r="K173" s="57"/>
      <c r="L173" s="57"/>
      <c r="M173" s="57"/>
      <c r="N173" s="57"/>
      <c r="O173" s="57"/>
      <c r="P173" s="57"/>
    </row>
    <row r="174" spans="1:16" s="76" customFormat="1">
      <c r="A174" s="70"/>
      <c r="B174" s="68"/>
      <c r="E174" s="69"/>
      <c r="F174" s="57"/>
      <c r="G174" s="57"/>
      <c r="H174" s="57"/>
      <c r="I174" s="57"/>
      <c r="J174" s="57"/>
      <c r="K174" s="57"/>
      <c r="L174" s="57"/>
      <c r="M174" s="57"/>
      <c r="N174" s="57"/>
      <c r="O174" s="57"/>
      <c r="P174" s="57"/>
    </row>
    <row r="175" spans="1:16" s="76" customFormat="1">
      <c r="A175" s="70"/>
      <c r="B175" s="68"/>
      <c r="E175" s="69"/>
      <c r="F175" s="57"/>
      <c r="G175" s="57"/>
      <c r="H175" s="57"/>
      <c r="I175" s="57"/>
      <c r="J175" s="57"/>
      <c r="K175" s="57"/>
      <c r="L175" s="57"/>
      <c r="M175" s="57"/>
      <c r="N175" s="57"/>
      <c r="O175" s="57"/>
      <c r="P175" s="57"/>
    </row>
    <row r="176" spans="1:16" s="76" customFormat="1">
      <c r="A176" s="70"/>
      <c r="B176" s="68"/>
      <c r="E176" s="69"/>
      <c r="F176" s="57"/>
      <c r="G176" s="57"/>
      <c r="H176" s="57"/>
      <c r="I176" s="57"/>
      <c r="J176" s="57"/>
      <c r="K176" s="57"/>
      <c r="L176" s="57"/>
      <c r="M176" s="57"/>
      <c r="N176" s="57"/>
      <c r="O176" s="57"/>
      <c r="P176" s="57"/>
    </row>
    <row r="177" spans="1:16" s="76" customFormat="1">
      <c r="A177" s="70"/>
      <c r="B177" s="68"/>
      <c r="E177" s="69"/>
      <c r="F177" s="57"/>
      <c r="G177" s="57"/>
      <c r="H177" s="57"/>
      <c r="I177" s="57"/>
      <c r="J177" s="57"/>
      <c r="K177" s="57"/>
      <c r="L177" s="57"/>
      <c r="M177" s="57"/>
      <c r="N177" s="57"/>
      <c r="O177" s="57"/>
      <c r="P177" s="57"/>
    </row>
    <row r="178" spans="1:16" s="76" customFormat="1">
      <c r="A178" s="70"/>
      <c r="B178" s="68"/>
      <c r="E178" s="69"/>
      <c r="F178" s="57"/>
      <c r="G178" s="57"/>
      <c r="H178" s="57"/>
      <c r="I178" s="57"/>
      <c r="J178" s="57"/>
      <c r="K178" s="57"/>
      <c r="L178" s="57"/>
      <c r="M178" s="57"/>
      <c r="N178" s="57"/>
      <c r="O178" s="57"/>
      <c r="P178" s="57"/>
    </row>
    <row r="179" spans="1:16" s="76" customFormat="1">
      <c r="A179" s="70"/>
      <c r="B179" s="68"/>
      <c r="E179" s="69"/>
      <c r="F179" s="57"/>
      <c r="G179" s="57"/>
      <c r="H179" s="57"/>
      <c r="I179" s="57"/>
      <c r="J179" s="57"/>
      <c r="K179" s="57"/>
      <c r="L179" s="57"/>
      <c r="M179" s="57"/>
      <c r="N179" s="57"/>
      <c r="O179" s="57"/>
      <c r="P179" s="57"/>
    </row>
    <row r="180" spans="1:16" s="76" customFormat="1">
      <c r="A180" s="70"/>
      <c r="B180" s="68"/>
      <c r="E180" s="69"/>
      <c r="F180" s="57"/>
      <c r="G180" s="57"/>
      <c r="H180" s="57"/>
      <c r="I180" s="57"/>
      <c r="J180" s="57"/>
      <c r="K180" s="57"/>
      <c r="L180" s="57"/>
      <c r="M180" s="57"/>
      <c r="N180" s="57"/>
      <c r="O180" s="57"/>
      <c r="P180" s="57"/>
    </row>
    <row r="181" spans="1:16" s="76" customFormat="1">
      <c r="A181" s="70"/>
      <c r="B181" s="68"/>
      <c r="E181" s="69"/>
      <c r="F181" s="57"/>
      <c r="G181" s="57"/>
      <c r="H181" s="57"/>
      <c r="I181" s="57"/>
      <c r="J181" s="57"/>
      <c r="K181" s="57"/>
      <c r="L181" s="57"/>
      <c r="M181" s="57"/>
      <c r="N181" s="57"/>
      <c r="O181" s="57"/>
      <c r="P181" s="57"/>
    </row>
    <row r="182" spans="1:16" s="76" customFormat="1">
      <c r="A182" s="70"/>
      <c r="B182" s="68"/>
      <c r="E182" s="69"/>
      <c r="F182" s="57"/>
      <c r="G182" s="57"/>
      <c r="H182" s="57"/>
      <c r="I182" s="57"/>
      <c r="J182" s="57"/>
      <c r="K182" s="57"/>
      <c r="L182" s="57"/>
      <c r="M182" s="57"/>
      <c r="N182" s="57"/>
      <c r="O182" s="57"/>
      <c r="P182" s="57"/>
    </row>
    <row r="183" spans="1:16" s="76" customFormat="1">
      <c r="A183" s="70"/>
      <c r="B183" s="68"/>
      <c r="E183" s="69"/>
      <c r="F183" s="57"/>
      <c r="G183" s="57"/>
      <c r="H183" s="57"/>
      <c r="I183" s="57"/>
      <c r="J183" s="57"/>
      <c r="K183" s="57"/>
      <c r="L183" s="57"/>
      <c r="M183" s="57"/>
      <c r="N183" s="57"/>
      <c r="O183" s="57"/>
      <c r="P183" s="57"/>
    </row>
    <row r="184" spans="1:16" s="76" customFormat="1">
      <c r="A184" s="70"/>
      <c r="B184" s="68"/>
      <c r="E184" s="69"/>
      <c r="F184" s="57"/>
      <c r="G184" s="57"/>
      <c r="H184" s="57"/>
      <c r="I184" s="57"/>
      <c r="J184" s="57"/>
      <c r="K184" s="57"/>
      <c r="L184" s="57"/>
      <c r="M184" s="57"/>
      <c r="N184" s="57"/>
      <c r="O184" s="57"/>
      <c r="P184" s="57"/>
    </row>
    <row r="185" spans="1:16" s="76" customFormat="1">
      <c r="A185" s="70"/>
      <c r="B185" s="68"/>
      <c r="E185" s="69"/>
      <c r="F185" s="57"/>
      <c r="G185" s="57"/>
      <c r="H185" s="57"/>
      <c r="I185" s="57"/>
      <c r="J185" s="57"/>
      <c r="K185" s="57"/>
      <c r="L185" s="57"/>
      <c r="M185" s="57"/>
      <c r="N185" s="57"/>
      <c r="O185" s="57"/>
      <c r="P185" s="57"/>
    </row>
    <row r="186" spans="1:16" s="76" customFormat="1">
      <c r="A186" s="70"/>
      <c r="B186" s="68"/>
      <c r="E186" s="69"/>
      <c r="F186" s="57"/>
      <c r="G186" s="57"/>
      <c r="H186" s="57"/>
      <c r="I186" s="57"/>
      <c r="J186" s="57"/>
      <c r="K186" s="57"/>
      <c r="L186" s="57"/>
      <c r="M186" s="57"/>
      <c r="N186" s="57"/>
      <c r="O186" s="57"/>
      <c r="P186" s="57"/>
    </row>
    <row r="187" spans="1:16" s="76" customFormat="1">
      <c r="A187" s="70"/>
      <c r="B187" s="68"/>
      <c r="E187" s="69"/>
      <c r="F187" s="57"/>
      <c r="G187" s="57"/>
      <c r="H187" s="57"/>
      <c r="I187" s="57"/>
      <c r="J187" s="57"/>
      <c r="K187" s="57"/>
      <c r="L187" s="57"/>
      <c r="M187" s="57"/>
      <c r="N187" s="57"/>
      <c r="O187" s="57"/>
      <c r="P187" s="57"/>
    </row>
    <row r="188" spans="1:16" s="76" customFormat="1">
      <c r="A188" s="70"/>
      <c r="B188" s="68"/>
      <c r="E188" s="69"/>
      <c r="F188" s="57"/>
      <c r="G188" s="57"/>
      <c r="H188" s="57"/>
      <c r="I188" s="57"/>
      <c r="J188" s="57"/>
      <c r="K188" s="57"/>
      <c r="L188" s="57"/>
      <c r="M188" s="57"/>
      <c r="N188" s="57"/>
      <c r="O188" s="57"/>
      <c r="P188" s="57"/>
    </row>
    <row r="189" spans="1:16" s="76" customFormat="1">
      <c r="A189" s="70"/>
      <c r="B189" s="68"/>
      <c r="E189" s="69"/>
      <c r="F189" s="57"/>
      <c r="G189" s="57"/>
      <c r="H189" s="57"/>
      <c r="I189" s="57"/>
      <c r="J189" s="57"/>
      <c r="K189" s="57"/>
      <c r="L189" s="57"/>
      <c r="M189" s="57"/>
      <c r="N189" s="57"/>
      <c r="O189" s="57"/>
      <c r="P189" s="57"/>
    </row>
    <row r="190" spans="1:16" s="76" customFormat="1">
      <c r="A190" s="70"/>
      <c r="B190" s="68"/>
      <c r="E190" s="69"/>
      <c r="F190" s="57"/>
      <c r="G190" s="57"/>
      <c r="H190" s="57"/>
      <c r="I190" s="57"/>
      <c r="J190" s="57"/>
      <c r="K190" s="57"/>
      <c r="L190" s="57"/>
      <c r="M190" s="57"/>
      <c r="N190" s="57"/>
      <c r="O190" s="57"/>
      <c r="P190" s="57"/>
    </row>
    <row r="191" spans="1:16" s="76" customFormat="1">
      <c r="A191" s="70"/>
      <c r="B191" s="68"/>
      <c r="E191" s="69"/>
      <c r="F191" s="57"/>
      <c r="G191" s="57"/>
      <c r="H191" s="57"/>
      <c r="I191" s="57"/>
      <c r="J191" s="57"/>
      <c r="K191" s="57"/>
      <c r="L191" s="57"/>
      <c r="M191" s="57"/>
      <c r="N191" s="57"/>
      <c r="O191" s="57"/>
      <c r="P191" s="57"/>
    </row>
    <row r="192" spans="1:16" s="76" customFormat="1">
      <c r="A192" s="70"/>
      <c r="B192" s="68"/>
      <c r="E192" s="69"/>
      <c r="F192" s="57"/>
      <c r="G192" s="57"/>
      <c r="H192" s="57"/>
      <c r="I192" s="57"/>
      <c r="J192" s="57"/>
      <c r="K192" s="57"/>
      <c r="L192" s="57"/>
      <c r="M192" s="57"/>
      <c r="N192" s="57"/>
      <c r="O192" s="57"/>
      <c r="P192" s="57"/>
    </row>
    <row r="193" spans="1:16" s="76" customFormat="1">
      <c r="A193" s="70"/>
      <c r="B193" s="68"/>
      <c r="E193" s="69"/>
      <c r="F193" s="57"/>
      <c r="G193" s="57"/>
      <c r="H193" s="57"/>
      <c r="I193" s="57"/>
      <c r="J193" s="57"/>
      <c r="K193" s="57"/>
      <c r="L193" s="57"/>
      <c r="M193" s="57"/>
      <c r="N193" s="57"/>
      <c r="O193" s="57"/>
      <c r="P193" s="57"/>
    </row>
    <row r="194" spans="1:16" s="76" customFormat="1">
      <c r="A194" s="70"/>
      <c r="B194" s="68"/>
      <c r="E194" s="69"/>
      <c r="F194" s="57"/>
      <c r="G194" s="57"/>
      <c r="H194" s="57"/>
      <c r="I194" s="57"/>
      <c r="J194" s="57"/>
      <c r="K194" s="57"/>
      <c r="L194" s="57"/>
      <c r="M194" s="57"/>
      <c r="N194" s="57"/>
      <c r="O194" s="57"/>
      <c r="P194" s="57"/>
    </row>
    <row r="195" spans="1:16" s="76" customFormat="1">
      <c r="A195" s="70"/>
      <c r="B195" s="68"/>
      <c r="E195" s="69"/>
      <c r="F195" s="57"/>
      <c r="G195" s="57"/>
      <c r="H195" s="57"/>
      <c r="I195" s="57"/>
      <c r="J195" s="57"/>
      <c r="K195" s="57"/>
      <c r="L195" s="57"/>
      <c r="M195" s="57"/>
      <c r="N195" s="57"/>
      <c r="O195" s="57"/>
      <c r="P195" s="57"/>
    </row>
    <row r="196" spans="1:16" s="76" customFormat="1">
      <c r="A196" s="70"/>
      <c r="B196" s="68"/>
      <c r="E196" s="69"/>
      <c r="F196" s="57"/>
      <c r="G196" s="57"/>
      <c r="H196" s="57"/>
      <c r="I196" s="57"/>
      <c r="J196" s="57"/>
      <c r="K196" s="57"/>
      <c r="L196" s="57"/>
      <c r="M196" s="57"/>
      <c r="N196" s="57"/>
      <c r="O196" s="57"/>
      <c r="P196" s="57"/>
    </row>
    <row r="197" spans="1:16" s="76" customFormat="1">
      <c r="A197" s="70"/>
      <c r="B197" s="68"/>
      <c r="E197" s="69"/>
      <c r="F197" s="57"/>
      <c r="G197" s="57"/>
      <c r="H197" s="57"/>
      <c r="I197" s="57"/>
      <c r="J197" s="57"/>
      <c r="K197" s="57"/>
      <c r="L197" s="57"/>
      <c r="M197" s="57"/>
      <c r="N197" s="57"/>
      <c r="O197" s="57"/>
      <c r="P197" s="57"/>
    </row>
    <row r="198" spans="1:16" s="76" customFormat="1">
      <c r="A198" s="70"/>
      <c r="B198" s="68"/>
      <c r="E198" s="69"/>
      <c r="F198" s="57"/>
      <c r="G198" s="57"/>
      <c r="H198" s="57"/>
      <c r="I198" s="57"/>
      <c r="J198" s="57"/>
      <c r="K198" s="57"/>
      <c r="L198" s="57"/>
      <c r="M198" s="57"/>
      <c r="N198" s="57"/>
      <c r="O198" s="57"/>
      <c r="P198" s="57"/>
    </row>
    <row r="199" spans="1:16" s="76" customFormat="1">
      <c r="A199" s="70"/>
      <c r="B199" s="68"/>
      <c r="E199" s="69"/>
      <c r="F199" s="57"/>
      <c r="G199" s="57"/>
      <c r="H199" s="57"/>
      <c r="I199" s="57"/>
      <c r="J199" s="57"/>
      <c r="K199" s="57"/>
      <c r="L199" s="57"/>
      <c r="M199" s="57"/>
      <c r="N199" s="57"/>
      <c r="O199" s="57"/>
      <c r="P199" s="57"/>
    </row>
    <row r="200" spans="1:16" s="76" customFormat="1">
      <c r="A200" s="70"/>
      <c r="B200" s="68"/>
      <c r="E200" s="69"/>
      <c r="F200" s="57"/>
      <c r="G200" s="57"/>
      <c r="H200" s="57"/>
      <c r="I200" s="57"/>
      <c r="J200" s="57"/>
      <c r="K200" s="57"/>
      <c r="L200" s="57"/>
      <c r="M200" s="57"/>
      <c r="N200" s="57"/>
      <c r="O200" s="57"/>
      <c r="P200" s="57"/>
    </row>
    <row r="201" spans="1:16" s="76" customFormat="1">
      <c r="A201" s="70"/>
      <c r="B201" s="68"/>
      <c r="E201" s="69"/>
      <c r="F201" s="57"/>
      <c r="G201" s="57"/>
      <c r="H201" s="57"/>
      <c r="I201" s="57"/>
      <c r="J201" s="57"/>
      <c r="K201" s="57"/>
      <c r="L201" s="57"/>
      <c r="M201" s="57"/>
      <c r="N201" s="57"/>
      <c r="O201" s="57"/>
      <c r="P201" s="57"/>
    </row>
    <row r="202" spans="1:16" s="76" customFormat="1">
      <c r="A202" s="70"/>
      <c r="B202" s="68"/>
      <c r="E202" s="69"/>
      <c r="F202" s="57"/>
      <c r="G202" s="57"/>
      <c r="H202" s="57"/>
      <c r="I202" s="57"/>
      <c r="J202" s="57"/>
      <c r="K202" s="57"/>
      <c r="L202" s="57"/>
      <c r="M202" s="57"/>
      <c r="N202" s="57"/>
      <c r="O202" s="57"/>
      <c r="P202" s="57"/>
    </row>
    <row r="203" spans="1:16" s="76" customFormat="1">
      <c r="A203" s="70"/>
      <c r="B203" s="68"/>
      <c r="E203" s="69"/>
      <c r="F203" s="57"/>
      <c r="G203" s="57"/>
      <c r="H203" s="57"/>
      <c r="I203" s="57"/>
      <c r="J203" s="57"/>
      <c r="K203" s="57"/>
      <c r="L203" s="57"/>
      <c r="M203" s="57"/>
      <c r="N203" s="57"/>
      <c r="O203" s="57"/>
      <c r="P203" s="57"/>
    </row>
    <row r="204" spans="1:16" s="76" customFormat="1">
      <c r="A204" s="70"/>
      <c r="B204" s="68"/>
      <c r="E204" s="69"/>
      <c r="F204" s="57"/>
      <c r="G204" s="57"/>
      <c r="H204" s="57"/>
      <c r="I204" s="57"/>
      <c r="J204" s="57"/>
      <c r="K204" s="57"/>
      <c r="L204" s="57"/>
      <c r="M204" s="57"/>
      <c r="N204" s="57"/>
      <c r="O204" s="57"/>
      <c r="P204" s="57"/>
    </row>
    <row r="205" spans="1:16" s="76" customFormat="1">
      <c r="A205" s="70"/>
      <c r="B205" s="68"/>
      <c r="E205" s="69"/>
      <c r="F205" s="57"/>
      <c r="G205" s="57"/>
      <c r="H205" s="57"/>
      <c r="I205" s="57"/>
      <c r="J205" s="57"/>
      <c r="K205" s="57"/>
      <c r="L205" s="57"/>
      <c r="M205" s="57"/>
      <c r="N205" s="57"/>
      <c r="O205" s="57"/>
      <c r="P205" s="57"/>
    </row>
    <row r="206" spans="1:16" s="76" customFormat="1">
      <c r="A206" s="70"/>
      <c r="B206" s="68"/>
      <c r="E206" s="69"/>
      <c r="F206" s="57"/>
      <c r="G206" s="57"/>
      <c r="H206" s="57"/>
      <c r="I206" s="57"/>
      <c r="J206" s="57"/>
      <c r="K206" s="57"/>
      <c r="L206" s="57"/>
      <c r="M206" s="57"/>
      <c r="N206" s="57"/>
      <c r="O206" s="57"/>
      <c r="P206" s="57"/>
    </row>
    <row r="207" spans="1:16" s="76" customFormat="1">
      <c r="A207" s="70"/>
      <c r="B207" s="68"/>
      <c r="E207" s="69"/>
      <c r="F207" s="57"/>
      <c r="G207" s="57"/>
      <c r="H207" s="57"/>
      <c r="I207" s="57"/>
      <c r="J207" s="57"/>
      <c r="K207" s="57"/>
      <c r="L207" s="57"/>
      <c r="M207" s="57"/>
      <c r="N207" s="57"/>
      <c r="O207" s="57"/>
      <c r="P207" s="57"/>
    </row>
    <row r="208" spans="1:16" s="76" customFormat="1">
      <c r="A208" s="70"/>
      <c r="B208" s="68"/>
      <c r="E208" s="69"/>
      <c r="F208" s="57"/>
      <c r="G208" s="57"/>
      <c r="H208" s="57"/>
      <c r="I208" s="57"/>
      <c r="J208" s="57"/>
      <c r="K208" s="57"/>
      <c r="L208" s="57"/>
      <c r="M208" s="57"/>
      <c r="N208" s="57"/>
      <c r="O208" s="57"/>
      <c r="P208" s="57"/>
    </row>
    <row r="209" spans="1:16" s="76" customFormat="1">
      <c r="A209" s="70"/>
      <c r="B209" s="68"/>
      <c r="E209" s="69"/>
      <c r="F209" s="57"/>
      <c r="G209" s="57"/>
      <c r="H209" s="57"/>
      <c r="I209" s="57"/>
      <c r="J209" s="57"/>
      <c r="K209" s="57"/>
      <c r="L209" s="57"/>
      <c r="M209" s="57"/>
      <c r="N209" s="57"/>
      <c r="O209" s="57"/>
      <c r="P209" s="57"/>
    </row>
    <row r="210" spans="1:16" s="76" customFormat="1">
      <c r="A210" s="70"/>
      <c r="B210" s="68"/>
      <c r="E210" s="69"/>
      <c r="F210" s="57"/>
      <c r="G210" s="57"/>
      <c r="H210" s="57"/>
      <c r="I210" s="57"/>
      <c r="J210" s="57"/>
      <c r="K210" s="57"/>
      <c r="L210" s="57"/>
      <c r="M210" s="57"/>
      <c r="N210" s="57"/>
      <c r="O210" s="57"/>
      <c r="P210" s="57"/>
    </row>
    <row r="211" spans="1:16" s="76" customFormat="1">
      <c r="A211" s="70"/>
      <c r="B211" s="68"/>
      <c r="E211" s="69"/>
      <c r="F211" s="57"/>
      <c r="G211" s="57"/>
      <c r="H211" s="57"/>
      <c r="I211" s="57"/>
      <c r="J211" s="57"/>
      <c r="K211" s="57"/>
      <c r="L211" s="57"/>
      <c r="M211" s="57"/>
      <c r="N211" s="57"/>
      <c r="O211" s="57"/>
      <c r="P211" s="57"/>
    </row>
    <row r="212" spans="1:16" s="76" customFormat="1">
      <c r="A212" s="70"/>
      <c r="B212" s="68"/>
      <c r="E212" s="69"/>
      <c r="F212" s="57"/>
      <c r="G212" s="57"/>
      <c r="H212" s="57"/>
      <c r="I212" s="57"/>
      <c r="J212" s="57"/>
      <c r="K212" s="57"/>
      <c r="L212" s="57"/>
      <c r="M212" s="57"/>
      <c r="N212" s="57"/>
      <c r="O212" s="57"/>
      <c r="P212" s="57"/>
    </row>
    <row r="213" spans="1:16" s="76" customFormat="1">
      <c r="A213" s="70"/>
      <c r="B213" s="68"/>
      <c r="E213" s="69"/>
      <c r="F213" s="57"/>
      <c r="G213" s="57"/>
      <c r="H213" s="57"/>
      <c r="I213" s="57"/>
      <c r="J213" s="57"/>
      <c r="K213" s="57"/>
      <c r="L213" s="57"/>
      <c r="M213" s="57"/>
      <c r="N213" s="57"/>
      <c r="O213" s="57"/>
      <c r="P213" s="57"/>
    </row>
    <row r="214" spans="1:16" s="76" customFormat="1">
      <c r="A214" s="70"/>
      <c r="B214" s="68"/>
      <c r="E214" s="69"/>
      <c r="F214" s="57"/>
      <c r="G214" s="57"/>
      <c r="H214" s="57"/>
      <c r="I214" s="57"/>
      <c r="J214" s="57"/>
      <c r="K214" s="57"/>
      <c r="L214" s="57"/>
      <c r="M214" s="57"/>
      <c r="N214" s="57"/>
      <c r="O214" s="57"/>
      <c r="P214" s="57"/>
    </row>
    <row r="215" spans="1:16" s="76" customFormat="1">
      <c r="A215" s="70"/>
      <c r="B215" s="68"/>
      <c r="E215" s="69"/>
      <c r="F215" s="57"/>
      <c r="G215" s="57"/>
      <c r="H215" s="57"/>
      <c r="I215" s="57"/>
      <c r="J215" s="57"/>
      <c r="K215" s="57"/>
      <c r="L215" s="57"/>
      <c r="M215" s="57"/>
      <c r="N215" s="57"/>
      <c r="O215" s="57"/>
      <c r="P215" s="57"/>
    </row>
    <row r="216" spans="1:16" s="76" customFormat="1">
      <c r="A216" s="70"/>
      <c r="B216" s="68"/>
      <c r="E216" s="69"/>
      <c r="F216" s="57"/>
      <c r="G216" s="57"/>
      <c r="H216" s="57"/>
      <c r="I216" s="57"/>
      <c r="J216" s="57"/>
      <c r="K216" s="57"/>
      <c r="L216" s="57"/>
      <c r="M216" s="57"/>
      <c r="N216" s="57"/>
      <c r="O216" s="57"/>
      <c r="P216" s="57"/>
    </row>
    <row r="217" spans="1:16" s="76" customFormat="1">
      <c r="A217" s="70"/>
      <c r="B217" s="68"/>
      <c r="E217" s="69"/>
      <c r="F217" s="57"/>
      <c r="G217" s="57"/>
      <c r="H217" s="57"/>
      <c r="I217" s="57"/>
      <c r="J217" s="57"/>
      <c r="K217" s="57"/>
      <c r="L217" s="57"/>
      <c r="M217" s="57"/>
      <c r="N217" s="57"/>
      <c r="O217" s="57"/>
      <c r="P217" s="57"/>
    </row>
    <row r="218" spans="1:16" s="76" customFormat="1">
      <c r="A218" s="70"/>
      <c r="B218" s="68"/>
      <c r="E218" s="69"/>
      <c r="F218" s="57"/>
      <c r="G218" s="57"/>
      <c r="H218" s="57"/>
      <c r="I218" s="57"/>
      <c r="J218" s="57"/>
      <c r="K218" s="57"/>
      <c r="L218" s="57"/>
      <c r="M218" s="57"/>
      <c r="N218" s="57"/>
      <c r="O218" s="57"/>
      <c r="P218" s="57"/>
    </row>
    <row r="219" spans="1:16" s="76" customFormat="1">
      <c r="A219" s="70"/>
      <c r="B219" s="68"/>
      <c r="E219" s="69"/>
      <c r="F219" s="57"/>
      <c r="G219" s="57"/>
      <c r="H219" s="57"/>
      <c r="I219" s="57"/>
      <c r="J219" s="57"/>
      <c r="K219" s="57"/>
      <c r="L219" s="57"/>
      <c r="M219" s="57"/>
      <c r="N219" s="57"/>
      <c r="O219" s="57"/>
      <c r="P219" s="57"/>
    </row>
    <row r="220" spans="1:16" s="76" customFormat="1">
      <c r="A220" s="70"/>
      <c r="B220" s="68"/>
      <c r="E220" s="69"/>
      <c r="F220" s="57"/>
      <c r="G220" s="57"/>
      <c r="H220" s="57"/>
      <c r="I220" s="57"/>
      <c r="J220" s="57"/>
      <c r="K220" s="57"/>
      <c r="L220" s="57"/>
      <c r="M220" s="57"/>
      <c r="N220" s="57"/>
      <c r="O220" s="57"/>
      <c r="P220" s="57"/>
    </row>
    <row r="221" spans="1:16" s="76" customFormat="1">
      <c r="A221" s="70"/>
      <c r="B221" s="68"/>
      <c r="E221" s="69"/>
      <c r="F221" s="57"/>
      <c r="G221" s="57"/>
      <c r="H221" s="57"/>
      <c r="I221" s="57"/>
      <c r="J221" s="57"/>
      <c r="K221" s="57"/>
      <c r="L221" s="57"/>
      <c r="M221" s="57"/>
      <c r="N221" s="57"/>
      <c r="O221" s="57"/>
      <c r="P221" s="57"/>
    </row>
    <row r="222" spans="1:16" s="76" customFormat="1">
      <c r="A222" s="70"/>
      <c r="B222" s="68"/>
      <c r="E222" s="69"/>
      <c r="F222" s="57"/>
      <c r="G222" s="57"/>
      <c r="H222" s="57"/>
      <c r="I222" s="57"/>
      <c r="J222" s="57"/>
      <c r="K222" s="57"/>
      <c r="L222" s="57"/>
      <c r="M222" s="57"/>
      <c r="N222" s="57"/>
      <c r="O222" s="57"/>
      <c r="P222" s="57"/>
    </row>
    <row r="223" spans="1:16" s="76" customFormat="1">
      <c r="A223" s="70"/>
      <c r="B223" s="68"/>
      <c r="E223" s="69"/>
      <c r="F223" s="57"/>
      <c r="G223" s="57"/>
      <c r="H223" s="57"/>
      <c r="I223" s="57"/>
      <c r="J223" s="57"/>
      <c r="K223" s="57"/>
      <c r="L223" s="57"/>
      <c r="M223" s="57"/>
      <c r="N223" s="57"/>
      <c r="O223" s="57"/>
      <c r="P223" s="57"/>
    </row>
    <row r="224" spans="1:16" s="76" customFormat="1">
      <c r="A224" s="70"/>
      <c r="B224" s="68"/>
      <c r="E224" s="69"/>
      <c r="F224" s="57"/>
      <c r="G224" s="57"/>
      <c r="H224" s="57"/>
      <c r="I224" s="57"/>
      <c r="J224" s="57"/>
      <c r="K224" s="57"/>
      <c r="L224" s="57"/>
      <c r="M224" s="57"/>
      <c r="N224" s="57"/>
      <c r="O224" s="57"/>
      <c r="P224" s="57"/>
    </row>
    <row r="225" spans="1:16" s="76" customFormat="1">
      <c r="A225" s="70"/>
      <c r="B225" s="68"/>
      <c r="E225" s="69"/>
      <c r="F225" s="57"/>
      <c r="G225" s="57"/>
      <c r="H225" s="57"/>
      <c r="I225" s="57"/>
      <c r="J225" s="57"/>
      <c r="K225" s="57"/>
      <c r="L225" s="57"/>
      <c r="M225" s="57"/>
      <c r="N225" s="57"/>
      <c r="O225" s="57"/>
      <c r="P225" s="57"/>
    </row>
    <row r="226" spans="1:16" s="76" customFormat="1">
      <c r="A226" s="70"/>
      <c r="B226" s="68"/>
      <c r="E226" s="69"/>
      <c r="F226" s="57"/>
      <c r="G226" s="57"/>
      <c r="H226" s="57"/>
      <c r="I226" s="57"/>
      <c r="J226" s="57"/>
      <c r="K226" s="57"/>
      <c r="L226" s="57"/>
      <c r="M226" s="57"/>
      <c r="N226" s="57"/>
      <c r="O226" s="57"/>
      <c r="P226" s="57"/>
    </row>
    <row r="227" spans="1:16" s="76" customFormat="1">
      <c r="A227" s="70"/>
      <c r="B227" s="68"/>
      <c r="E227" s="69"/>
      <c r="F227" s="57"/>
      <c r="G227" s="57"/>
      <c r="H227" s="57"/>
      <c r="I227" s="57"/>
      <c r="J227" s="57"/>
      <c r="K227" s="57"/>
      <c r="L227" s="57"/>
      <c r="M227" s="57"/>
      <c r="N227" s="57"/>
      <c r="O227" s="57"/>
      <c r="P227" s="57"/>
    </row>
    <row r="228" spans="1:16" s="76" customFormat="1">
      <c r="A228" s="70"/>
      <c r="B228" s="68"/>
      <c r="E228" s="69"/>
      <c r="F228" s="57"/>
      <c r="G228" s="57"/>
      <c r="H228" s="57"/>
      <c r="I228" s="57"/>
      <c r="J228" s="57"/>
      <c r="K228" s="57"/>
      <c r="L228" s="57"/>
      <c r="M228" s="57"/>
      <c r="N228" s="57"/>
      <c r="O228" s="57"/>
      <c r="P228" s="57"/>
    </row>
    <row r="229" spans="1:16" s="76" customFormat="1">
      <c r="A229" s="70"/>
      <c r="B229" s="68"/>
      <c r="E229" s="69"/>
      <c r="F229" s="57"/>
      <c r="G229" s="57"/>
      <c r="H229" s="57"/>
      <c r="I229" s="57"/>
      <c r="J229" s="57"/>
      <c r="K229" s="57"/>
      <c r="L229" s="57"/>
      <c r="M229" s="57"/>
      <c r="N229" s="57"/>
      <c r="O229" s="57"/>
      <c r="P229" s="57"/>
    </row>
    <row r="230" spans="1:16" s="76" customFormat="1">
      <c r="A230" s="70"/>
      <c r="B230" s="68"/>
      <c r="E230" s="69"/>
      <c r="F230" s="57"/>
      <c r="G230" s="57"/>
      <c r="H230" s="57"/>
      <c r="I230" s="57"/>
      <c r="J230" s="57"/>
      <c r="K230" s="57"/>
      <c r="L230" s="57"/>
      <c r="M230" s="57"/>
      <c r="N230" s="57"/>
      <c r="O230" s="57"/>
      <c r="P230" s="57"/>
    </row>
    <row r="231" spans="1:16" s="76" customFormat="1">
      <c r="A231" s="70"/>
      <c r="B231" s="68"/>
      <c r="E231" s="69"/>
      <c r="F231" s="57"/>
      <c r="G231" s="57"/>
      <c r="H231" s="57"/>
      <c r="I231" s="57"/>
      <c r="J231" s="57"/>
      <c r="K231" s="57"/>
      <c r="L231" s="57"/>
      <c r="M231" s="57"/>
      <c r="N231" s="57"/>
      <c r="O231" s="57"/>
      <c r="P231" s="57"/>
    </row>
    <row r="232" spans="1:16" s="76" customFormat="1">
      <c r="A232" s="70"/>
      <c r="B232" s="68"/>
      <c r="E232" s="69"/>
      <c r="F232" s="57"/>
      <c r="G232" s="57"/>
      <c r="H232" s="57"/>
      <c r="I232" s="57"/>
      <c r="J232" s="57"/>
      <c r="K232" s="57"/>
      <c r="L232" s="57"/>
      <c r="M232" s="57"/>
      <c r="N232" s="57"/>
      <c r="O232" s="57"/>
      <c r="P232" s="57"/>
    </row>
    <row r="233" spans="1:16" s="76" customFormat="1">
      <c r="A233" s="70"/>
      <c r="B233" s="68"/>
      <c r="E233" s="69"/>
      <c r="F233" s="57"/>
      <c r="G233" s="57"/>
      <c r="H233" s="57"/>
      <c r="I233" s="57"/>
      <c r="J233" s="57"/>
      <c r="K233" s="57"/>
      <c r="L233" s="57"/>
      <c r="M233" s="57"/>
      <c r="N233" s="57"/>
      <c r="O233" s="57"/>
      <c r="P233" s="57"/>
    </row>
    <row r="234" spans="1:16" s="76" customFormat="1">
      <c r="A234" s="70"/>
      <c r="B234" s="68"/>
      <c r="E234" s="69"/>
      <c r="F234" s="57"/>
      <c r="G234" s="57"/>
      <c r="H234" s="57"/>
      <c r="I234" s="57"/>
      <c r="J234" s="57"/>
      <c r="K234" s="57"/>
      <c r="L234" s="57"/>
      <c r="M234" s="57"/>
      <c r="N234" s="57"/>
      <c r="O234" s="57"/>
      <c r="P234" s="57"/>
    </row>
    <row r="235" spans="1:16" s="76" customFormat="1">
      <c r="A235" s="70"/>
      <c r="B235" s="68"/>
      <c r="E235" s="69"/>
      <c r="F235" s="57"/>
      <c r="G235" s="57"/>
      <c r="H235" s="57"/>
      <c r="I235" s="57"/>
      <c r="J235" s="57"/>
      <c r="K235" s="57"/>
      <c r="L235" s="57"/>
      <c r="M235" s="57"/>
      <c r="N235" s="57"/>
      <c r="O235" s="57"/>
      <c r="P235" s="57"/>
    </row>
    <row r="236" spans="1:16" s="76" customFormat="1">
      <c r="A236" s="70"/>
      <c r="B236" s="68"/>
      <c r="E236" s="69"/>
      <c r="F236" s="57"/>
      <c r="G236" s="57"/>
      <c r="H236" s="57"/>
      <c r="I236" s="57"/>
      <c r="J236" s="57"/>
      <c r="K236" s="57"/>
      <c r="L236" s="57"/>
      <c r="M236" s="57"/>
      <c r="N236" s="57"/>
      <c r="O236" s="57"/>
      <c r="P236" s="57"/>
    </row>
    <row r="237" spans="1:16" s="76" customFormat="1">
      <c r="A237" s="70"/>
      <c r="B237" s="68"/>
      <c r="E237" s="69"/>
      <c r="F237" s="57"/>
      <c r="G237" s="57"/>
      <c r="H237" s="57"/>
      <c r="I237" s="57"/>
      <c r="J237" s="57"/>
      <c r="K237" s="57"/>
      <c r="L237" s="57"/>
      <c r="M237" s="57"/>
      <c r="N237" s="57"/>
      <c r="O237" s="57"/>
      <c r="P237" s="57"/>
    </row>
    <row r="238" spans="1:16" s="76" customFormat="1">
      <c r="A238" s="70"/>
      <c r="B238" s="68"/>
      <c r="E238" s="69"/>
      <c r="F238" s="57"/>
      <c r="G238" s="57"/>
      <c r="H238" s="57"/>
      <c r="I238" s="57"/>
      <c r="J238" s="57"/>
      <c r="K238" s="57"/>
      <c r="L238" s="57"/>
      <c r="M238" s="57"/>
      <c r="N238" s="57"/>
      <c r="O238" s="57"/>
      <c r="P238" s="57"/>
    </row>
    <row r="239" spans="1:16" s="76" customFormat="1">
      <c r="A239" s="70"/>
      <c r="B239" s="68"/>
      <c r="E239" s="69"/>
      <c r="F239" s="57"/>
      <c r="G239" s="57"/>
      <c r="H239" s="57"/>
      <c r="I239" s="57"/>
      <c r="J239" s="57"/>
      <c r="K239" s="57"/>
      <c r="L239" s="57"/>
      <c r="M239" s="57"/>
      <c r="N239" s="57"/>
      <c r="O239" s="57"/>
      <c r="P239" s="57"/>
    </row>
    <row r="240" spans="1:16" s="76" customFormat="1">
      <c r="A240" s="70"/>
      <c r="B240" s="68"/>
      <c r="E240" s="69"/>
      <c r="F240" s="57"/>
      <c r="G240" s="57"/>
      <c r="H240" s="57"/>
      <c r="I240" s="57"/>
      <c r="J240" s="57"/>
      <c r="K240" s="57"/>
      <c r="L240" s="57"/>
      <c r="M240" s="57"/>
      <c r="N240" s="57"/>
      <c r="O240" s="57"/>
      <c r="P240" s="57"/>
    </row>
    <row r="241" spans="1:16" s="76" customFormat="1">
      <c r="A241" s="70"/>
      <c r="B241" s="68"/>
      <c r="E241" s="69"/>
      <c r="F241" s="57"/>
      <c r="G241" s="57"/>
      <c r="H241" s="57"/>
      <c r="I241" s="57"/>
      <c r="J241" s="57"/>
      <c r="K241" s="57"/>
      <c r="L241" s="57"/>
      <c r="M241" s="57"/>
      <c r="N241" s="57"/>
      <c r="O241" s="57"/>
      <c r="P241" s="57"/>
    </row>
    <row r="242" spans="1:16" s="76" customFormat="1">
      <c r="A242" s="70"/>
      <c r="B242" s="68"/>
      <c r="E242" s="69"/>
      <c r="F242" s="57"/>
      <c r="G242" s="57"/>
      <c r="H242" s="57"/>
      <c r="I242" s="57"/>
      <c r="J242" s="57"/>
      <c r="K242" s="57"/>
      <c r="L242" s="57"/>
      <c r="M242" s="57"/>
      <c r="N242" s="57"/>
      <c r="O242" s="57"/>
      <c r="P242" s="57"/>
    </row>
    <row r="243" spans="1:16" s="76" customFormat="1">
      <c r="A243" s="70"/>
      <c r="B243" s="68"/>
      <c r="E243" s="69"/>
      <c r="F243" s="57"/>
      <c r="G243" s="57"/>
      <c r="H243" s="57"/>
      <c r="I243" s="57"/>
      <c r="J243" s="57"/>
      <c r="K243" s="57"/>
      <c r="L243" s="57"/>
      <c r="M243" s="57"/>
      <c r="N243" s="57"/>
      <c r="O243" s="57"/>
      <c r="P243" s="57"/>
    </row>
    <row r="244" spans="1:16" s="76" customFormat="1">
      <c r="A244" s="70"/>
      <c r="B244" s="68"/>
      <c r="E244" s="69"/>
      <c r="F244" s="57"/>
      <c r="G244" s="57"/>
      <c r="H244" s="57"/>
      <c r="I244" s="57"/>
      <c r="J244" s="57"/>
      <c r="K244" s="57"/>
      <c r="L244" s="57"/>
      <c r="M244" s="57"/>
      <c r="N244" s="57"/>
      <c r="O244" s="57"/>
      <c r="P244" s="57"/>
    </row>
    <row r="245" spans="1:16" s="76" customFormat="1">
      <c r="A245" s="70"/>
      <c r="B245" s="68"/>
      <c r="E245" s="69"/>
      <c r="F245" s="57"/>
      <c r="G245" s="57"/>
      <c r="H245" s="57"/>
      <c r="I245" s="57"/>
      <c r="J245" s="57"/>
      <c r="K245" s="57"/>
      <c r="L245" s="57"/>
      <c r="M245" s="57"/>
      <c r="N245" s="57"/>
      <c r="O245" s="57"/>
      <c r="P245" s="57"/>
    </row>
    <row r="246" spans="1:16" s="76" customFormat="1">
      <c r="A246" s="70"/>
      <c r="B246" s="68"/>
      <c r="E246" s="69"/>
      <c r="F246" s="57"/>
      <c r="G246" s="57"/>
      <c r="H246" s="57"/>
      <c r="I246" s="57"/>
      <c r="J246" s="57"/>
      <c r="K246" s="57"/>
      <c r="L246" s="57"/>
      <c r="M246" s="57"/>
      <c r="N246" s="57"/>
      <c r="O246" s="57"/>
      <c r="P246" s="57"/>
    </row>
    <row r="247" spans="1:16" s="76" customFormat="1">
      <c r="A247" s="70"/>
      <c r="B247" s="68"/>
      <c r="E247" s="69"/>
      <c r="F247" s="57"/>
      <c r="G247" s="57"/>
      <c r="H247" s="57"/>
      <c r="I247" s="57"/>
      <c r="J247" s="57"/>
      <c r="K247" s="57"/>
      <c r="L247" s="57"/>
      <c r="M247" s="57"/>
      <c r="N247" s="57"/>
      <c r="O247" s="57"/>
      <c r="P247" s="57"/>
    </row>
    <row r="248" spans="1:16" s="76" customFormat="1">
      <c r="A248" s="70"/>
      <c r="B248" s="68"/>
      <c r="E248" s="69"/>
      <c r="F248" s="57"/>
      <c r="G248" s="57"/>
      <c r="H248" s="57"/>
      <c r="I248" s="57"/>
      <c r="J248" s="57"/>
      <c r="K248" s="57"/>
      <c r="L248" s="57"/>
      <c r="M248" s="57"/>
      <c r="N248" s="57"/>
      <c r="O248" s="57"/>
      <c r="P248" s="57"/>
    </row>
    <row r="249" spans="1:16" s="76" customFormat="1">
      <c r="A249" s="70"/>
      <c r="B249" s="68"/>
      <c r="E249" s="69"/>
      <c r="F249" s="57"/>
      <c r="G249" s="57"/>
      <c r="H249" s="57"/>
      <c r="I249" s="57"/>
      <c r="J249" s="57"/>
      <c r="K249" s="57"/>
      <c r="L249" s="57"/>
      <c r="M249" s="57"/>
      <c r="N249" s="57"/>
      <c r="O249" s="57"/>
      <c r="P249" s="57"/>
    </row>
    <row r="250" spans="1:16" s="76" customFormat="1">
      <c r="A250" s="70"/>
      <c r="B250" s="68"/>
      <c r="E250" s="69"/>
      <c r="F250" s="57"/>
      <c r="G250" s="57"/>
      <c r="H250" s="57"/>
      <c r="I250" s="57"/>
      <c r="J250" s="57"/>
      <c r="K250" s="57"/>
      <c r="L250" s="57"/>
      <c r="M250" s="57"/>
      <c r="N250" s="57"/>
      <c r="O250" s="57"/>
      <c r="P250" s="57"/>
    </row>
    <row r="251" spans="1:16" s="76" customFormat="1">
      <c r="A251" s="70"/>
      <c r="B251" s="68"/>
      <c r="E251" s="69"/>
      <c r="F251" s="57"/>
      <c r="G251" s="57"/>
      <c r="H251" s="57"/>
      <c r="I251" s="57"/>
      <c r="J251" s="57"/>
      <c r="K251" s="57"/>
      <c r="L251" s="57"/>
      <c r="M251" s="57"/>
      <c r="N251" s="57"/>
      <c r="O251" s="57"/>
      <c r="P251" s="57"/>
    </row>
    <row r="252" spans="1:16" s="76" customFormat="1">
      <c r="A252" s="70"/>
      <c r="B252" s="68"/>
      <c r="E252" s="69"/>
      <c r="F252" s="57"/>
      <c r="G252" s="57"/>
      <c r="H252" s="57"/>
      <c r="I252" s="57"/>
      <c r="J252" s="57"/>
      <c r="K252" s="57"/>
      <c r="L252" s="57"/>
      <c r="M252" s="57"/>
      <c r="N252" s="57"/>
      <c r="O252" s="57"/>
      <c r="P252" s="57"/>
    </row>
    <row r="253" spans="1:16" s="76" customFormat="1">
      <c r="A253" s="70"/>
      <c r="B253" s="68"/>
      <c r="E253" s="69"/>
      <c r="F253" s="57"/>
      <c r="G253" s="57"/>
      <c r="H253" s="57"/>
      <c r="I253" s="57"/>
      <c r="J253" s="57"/>
      <c r="K253" s="57"/>
      <c r="L253" s="57"/>
      <c r="M253" s="57"/>
      <c r="N253" s="57"/>
      <c r="O253" s="57"/>
      <c r="P253" s="57"/>
    </row>
    <row r="254" spans="1:16" s="76" customFormat="1">
      <c r="A254" s="70"/>
      <c r="B254" s="68"/>
      <c r="E254" s="69"/>
      <c r="F254" s="57"/>
      <c r="G254" s="57"/>
      <c r="H254" s="57"/>
      <c r="I254" s="57"/>
      <c r="J254" s="57"/>
      <c r="K254" s="57"/>
      <c r="L254" s="57"/>
      <c r="M254" s="57"/>
      <c r="N254" s="57"/>
      <c r="O254" s="57"/>
      <c r="P254" s="57"/>
    </row>
    <row r="255" spans="1:16" s="76" customFormat="1">
      <c r="A255" s="70"/>
      <c r="B255" s="68"/>
      <c r="E255" s="69"/>
      <c r="F255" s="57"/>
      <c r="G255" s="57"/>
      <c r="H255" s="57"/>
      <c r="I255" s="57"/>
      <c r="J255" s="57"/>
      <c r="K255" s="57"/>
      <c r="L255" s="57"/>
      <c r="M255" s="57"/>
      <c r="N255" s="57"/>
      <c r="O255" s="57"/>
      <c r="P255" s="57"/>
    </row>
    <row r="256" spans="1:16" s="76" customFormat="1">
      <c r="A256" s="70"/>
      <c r="B256" s="68"/>
      <c r="E256" s="69"/>
      <c r="F256" s="57"/>
      <c r="G256" s="57"/>
      <c r="H256" s="57"/>
      <c r="I256" s="57"/>
      <c r="J256" s="57"/>
      <c r="K256" s="57"/>
      <c r="L256" s="57"/>
      <c r="M256" s="57"/>
      <c r="N256" s="57"/>
      <c r="O256" s="57"/>
      <c r="P256" s="57"/>
    </row>
    <row r="257" spans="1:16" s="76" customFormat="1">
      <c r="A257" s="70"/>
      <c r="B257" s="68"/>
      <c r="E257" s="69"/>
      <c r="F257" s="57"/>
      <c r="G257" s="57"/>
      <c r="H257" s="57"/>
      <c r="I257" s="57"/>
      <c r="J257" s="57"/>
      <c r="K257" s="57"/>
      <c r="L257" s="57"/>
      <c r="M257" s="57"/>
      <c r="N257" s="57"/>
      <c r="O257" s="57"/>
      <c r="P257" s="57"/>
    </row>
    <row r="258" spans="1:16" s="76" customFormat="1">
      <c r="A258" s="70"/>
      <c r="B258" s="68"/>
      <c r="E258" s="69"/>
      <c r="F258" s="57"/>
      <c r="G258" s="57"/>
      <c r="H258" s="57"/>
      <c r="I258" s="57"/>
      <c r="J258" s="57"/>
      <c r="K258" s="57"/>
      <c r="L258" s="57"/>
      <c r="M258" s="57"/>
      <c r="N258" s="57"/>
      <c r="O258" s="57"/>
      <c r="P258" s="57"/>
    </row>
    <row r="259" spans="1:16" s="76" customFormat="1">
      <c r="A259" s="70"/>
      <c r="B259" s="68"/>
      <c r="E259" s="69"/>
      <c r="F259" s="57"/>
      <c r="G259" s="57"/>
      <c r="H259" s="57"/>
      <c r="I259" s="57"/>
      <c r="J259" s="57"/>
      <c r="K259" s="57"/>
      <c r="L259" s="57"/>
      <c r="M259" s="57"/>
      <c r="N259" s="57"/>
      <c r="O259" s="57"/>
      <c r="P259" s="57"/>
    </row>
    <row r="260" spans="1:16" s="76" customFormat="1">
      <c r="A260" s="70"/>
      <c r="B260" s="68"/>
      <c r="E260" s="69"/>
      <c r="F260" s="57"/>
      <c r="G260" s="57"/>
      <c r="H260" s="57"/>
      <c r="I260" s="57"/>
      <c r="J260" s="57"/>
      <c r="K260" s="57"/>
      <c r="L260" s="57"/>
      <c r="M260" s="57"/>
      <c r="N260" s="57"/>
      <c r="O260" s="57"/>
      <c r="P260" s="57"/>
    </row>
    <row r="261" spans="1:16" s="76" customFormat="1">
      <c r="A261" s="70"/>
      <c r="B261" s="68"/>
      <c r="E261" s="69"/>
      <c r="F261" s="57"/>
      <c r="G261" s="57"/>
      <c r="H261" s="57"/>
      <c r="I261" s="57"/>
      <c r="J261" s="57"/>
      <c r="K261" s="57"/>
      <c r="L261" s="57"/>
      <c r="M261" s="57"/>
      <c r="N261" s="57"/>
      <c r="O261" s="57"/>
      <c r="P261" s="57"/>
    </row>
    <row r="262" spans="1:16" s="76" customFormat="1">
      <c r="A262" s="70"/>
      <c r="B262" s="68"/>
      <c r="E262" s="69"/>
      <c r="F262" s="57"/>
      <c r="G262" s="57"/>
      <c r="H262" s="57"/>
      <c r="I262" s="57"/>
      <c r="J262" s="57"/>
      <c r="K262" s="57"/>
      <c r="L262" s="57"/>
      <c r="M262" s="57"/>
      <c r="N262" s="57"/>
      <c r="O262" s="57"/>
      <c r="P262" s="57"/>
    </row>
    <row r="263" spans="1:16" s="76" customFormat="1">
      <c r="A263" s="70"/>
      <c r="B263" s="68"/>
      <c r="E263" s="69"/>
      <c r="F263" s="57"/>
      <c r="G263" s="57"/>
      <c r="H263" s="57"/>
      <c r="I263" s="57"/>
      <c r="J263" s="57"/>
      <c r="K263" s="57"/>
      <c r="L263" s="57"/>
      <c r="M263" s="57"/>
      <c r="N263" s="57"/>
      <c r="O263" s="57"/>
      <c r="P263" s="57"/>
    </row>
    <row r="264" spans="1:16" s="76" customFormat="1">
      <c r="A264" s="70"/>
      <c r="B264" s="68"/>
      <c r="E264" s="69"/>
      <c r="F264" s="57"/>
      <c r="G264" s="57"/>
      <c r="H264" s="57"/>
      <c r="I264" s="57"/>
      <c r="J264" s="57"/>
      <c r="K264" s="57"/>
      <c r="L264" s="57"/>
      <c r="M264" s="57"/>
      <c r="N264" s="57"/>
      <c r="O264" s="57"/>
      <c r="P264" s="57"/>
    </row>
    <row r="265" spans="1:16" s="76" customFormat="1">
      <c r="A265" s="70"/>
      <c r="B265" s="68"/>
      <c r="E265" s="69"/>
      <c r="F265" s="57"/>
      <c r="G265" s="57"/>
      <c r="H265" s="57"/>
      <c r="I265" s="57"/>
      <c r="J265" s="57"/>
      <c r="K265" s="57"/>
      <c r="L265" s="57"/>
      <c r="M265" s="57"/>
      <c r="N265" s="57"/>
      <c r="O265" s="57"/>
      <c r="P265" s="57"/>
    </row>
    <row r="266" spans="1:16" s="76" customFormat="1">
      <c r="A266" s="70"/>
      <c r="B266" s="68"/>
      <c r="E266" s="69"/>
      <c r="F266" s="57"/>
      <c r="G266" s="57"/>
      <c r="H266" s="57"/>
      <c r="I266" s="57"/>
      <c r="J266" s="57"/>
      <c r="K266" s="57"/>
      <c r="L266" s="57"/>
      <c r="M266" s="57"/>
      <c r="N266" s="57"/>
      <c r="O266" s="57"/>
      <c r="P266" s="57"/>
    </row>
    <row r="267" spans="1:16" s="76" customFormat="1">
      <c r="A267" s="70"/>
      <c r="B267" s="68"/>
      <c r="E267" s="69"/>
      <c r="F267" s="57"/>
      <c r="G267" s="57"/>
      <c r="H267" s="57"/>
      <c r="I267" s="57"/>
      <c r="J267" s="57"/>
      <c r="K267" s="57"/>
      <c r="L267" s="57"/>
      <c r="M267" s="57"/>
      <c r="N267" s="57"/>
      <c r="O267" s="57"/>
      <c r="P267" s="57"/>
    </row>
    <row r="268" spans="1:16" s="76" customFormat="1">
      <c r="A268" s="70"/>
      <c r="B268" s="68"/>
      <c r="E268" s="69"/>
      <c r="F268" s="57"/>
      <c r="G268" s="57"/>
      <c r="H268" s="57"/>
      <c r="I268" s="57"/>
      <c r="J268" s="57"/>
      <c r="K268" s="57"/>
      <c r="L268" s="57"/>
      <c r="M268" s="57"/>
      <c r="N268" s="57"/>
      <c r="O268" s="57"/>
      <c r="P268" s="57"/>
    </row>
    <row r="269" spans="1:16" s="76" customFormat="1">
      <c r="A269" s="70"/>
      <c r="B269" s="68"/>
      <c r="E269" s="69"/>
      <c r="F269" s="57"/>
      <c r="G269" s="57"/>
      <c r="H269" s="57"/>
      <c r="I269" s="57"/>
      <c r="J269" s="57"/>
      <c r="K269" s="57"/>
      <c r="L269" s="57"/>
      <c r="M269" s="57"/>
      <c r="N269" s="57"/>
      <c r="O269" s="57"/>
      <c r="P269" s="57"/>
    </row>
    <row r="270" spans="1:16" s="76" customFormat="1">
      <c r="A270" s="70"/>
      <c r="B270" s="68"/>
      <c r="E270" s="69"/>
      <c r="F270" s="57"/>
      <c r="G270" s="57"/>
      <c r="H270" s="57"/>
      <c r="I270" s="57"/>
      <c r="J270" s="57"/>
      <c r="K270" s="57"/>
      <c r="L270" s="57"/>
      <c r="M270" s="57"/>
      <c r="N270" s="57"/>
      <c r="O270" s="57"/>
      <c r="P270" s="57"/>
    </row>
    <row r="271" spans="1:16" s="76" customFormat="1">
      <c r="A271" s="70"/>
      <c r="B271" s="68"/>
      <c r="E271" s="69"/>
      <c r="F271" s="57"/>
      <c r="G271" s="57"/>
      <c r="H271" s="57"/>
      <c r="I271" s="57"/>
      <c r="J271" s="57"/>
      <c r="K271" s="57"/>
      <c r="L271" s="57"/>
      <c r="M271" s="57"/>
      <c r="N271" s="57"/>
      <c r="O271" s="57"/>
      <c r="P271" s="57"/>
    </row>
    <row r="272" spans="1:16" s="76" customFormat="1">
      <c r="A272" s="70"/>
      <c r="B272" s="68"/>
      <c r="E272" s="69"/>
      <c r="F272" s="57"/>
      <c r="G272" s="57"/>
      <c r="H272" s="57"/>
      <c r="I272" s="57"/>
      <c r="J272" s="57"/>
      <c r="K272" s="57"/>
      <c r="L272" s="57"/>
      <c r="M272" s="57"/>
      <c r="N272" s="57"/>
      <c r="O272" s="57"/>
      <c r="P272" s="57"/>
    </row>
    <row r="273" spans="1:16" s="76" customFormat="1">
      <c r="A273" s="70"/>
      <c r="B273" s="68"/>
      <c r="E273" s="69"/>
      <c r="F273" s="57"/>
      <c r="G273" s="57"/>
      <c r="H273" s="57"/>
      <c r="I273" s="57"/>
      <c r="J273" s="57"/>
      <c r="K273" s="57"/>
      <c r="L273" s="57"/>
      <c r="M273" s="57"/>
      <c r="N273" s="57"/>
      <c r="O273" s="57"/>
      <c r="P273" s="57"/>
    </row>
    <row r="274" spans="1:16" s="76" customFormat="1">
      <c r="A274" s="70"/>
      <c r="B274" s="68"/>
      <c r="E274" s="69"/>
      <c r="F274" s="57"/>
      <c r="G274" s="57"/>
      <c r="H274" s="57"/>
      <c r="I274" s="57"/>
      <c r="J274" s="57"/>
      <c r="K274" s="57"/>
      <c r="L274" s="57"/>
      <c r="M274" s="57"/>
      <c r="N274" s="57"/>
      <c r="O274" s="57"/>
      <c r="P274" s="57"/>
    </row>
    <row r="275" spans="1:16" s="76" customFormat="1">
      <c r="A275" s="70"/>
      <c r="B275" s="68"/>
      <c r="E275" s="69"/>
      <c r="F275" s="57"/>
      <c r="G275" s="57"/>
      <c r="H275" s="57"/>
      <c r="I275" s="57"/>
      <c r="J275" s="57"/>
      <c r="K275" s="57"/>
      <c r="L275" s="57"/>
      <c r="M275" s="57"/>
      <c r="N275" s="57"/>
      <c r="O275" s="57"/>
      <c r="P275" s="57"/>
    </row>
    <row r="276" spans="1:16" s="76" customFormat="1">
      <c r="A276" s="70"/>
      <c r="B276" s="68"/>
      <c r="E276" s="69"/>
      <c r="F276" s="57"/>
      <c r="G276" s="57"/>
      <c r="H276" s="57"/>
      <c r="I276" s="57"/>
      <c r="J276" s="57"/>
      <c r="K276" s="57"/>
      <c r="L276" s="57"/>
      <c r="M276" s="57"/>
      <c r="N276" s="57"/>
      <c r="O276" s="57"/>
      <c r="P276" s="57"/>
    </row>
    <row r="277" spans="1:16" s="76" customFormat="1">
      <c r="A277" s="70"/>
      <c r="B277" s="68"/>
      <c r="E277" s="69"/>
      <c r="F277" s="57"/>
      <c r="G277" s="57"/>
      <c r="H277" s="57"/>
      <c r="I277" s="57"/>
      <c r="J277" s="57"/>
      <c r="K277" s="57"/>
      <c r="L277" s="57"/>
      <c r="M277" s="57"/>
      <c r="N277" s="57"/>
      <c r="O277" s="57"/>
      <c r="P277" s="57"/>
    </row>
    <row r="278" spans="1:16" s="76" customFormat="1">
      <c r="A278" s="70"/>
      <c r="B278" s="68"/>
      <c r="E278" s="69"/>
      <c r="F278" s="57"/>
      <c r="G278" s="57"/>
      <c r="H278" s="57"/>
      <c r="I278" s="57"/>
      <c r="J278" s="57"/>
      <c r="K278" s="57"/>
      <c r="L278" s="57"/>
      <c r="M278" s="57"/>
      <c r="N278" s="57"/>
      <c r="O278" s="57"/>
      <c r="P278" s="57"/>
    </row>
    <row r="279" spans="1:16" s="76" customFormat="1">
      <c r="A279" s="70"/>
      <c r="B279" s="68"/>
      <c r="E279" s="69"/>
      <c r="F279" s="57"/>
      <c r="G279" s="57"/>
      <c r="H279" s="57"/>
      <c r="I279" s="57"/>
      <c r="J279" s="57"/>
      <c r="K279" s="57"/>
      <c r="L279" s="57"/>
      <c r="M279" s="57"/>
      <c r="N279" s="57"/>
      <c r="O279" s="57"/>
      <c r="P279" s="57"/>
    </row>
    <row r="280" spans="1:16" s="76" customFormat="1">
      <c r="A280" s="70"/>
      <c r="B280" s="68"/>
      <c r="E280" s="69"/>
      <c r="F280" s="57"/>
      <c r="G280" s="57"/>
      <c r="H280" s="57"/>
      <c r="I280" s="57"/>
      <c r="J280" s="57"/>
      <c r="K280" s="57"/>
      <c r="L280" s="57"/>
      <c r="M280" s="57"/>
      <c r="N280" s="57"/>
      <c r="O280" s="57"/>
      <c r="P280" s="57"/>
    </row>
    <row r="281" spans="1:16" s="76" customFormat="1">
      <c r="A281" s="70"/>
      <c r="B281" s="68"/>
      <c r="E281" s="69"/>
      <c r="F281" s="57"/>
      <c r="G281" s="57"/>
      <c r="H281" s="57"/>
      <c r="I281" s="57"/>
      <c r="J281" s="57"/>
      <c r="K281" s="57"/>
      <c r="L281" s="57"/>
      <c r="M281" s="57"/>
      <c r="N281" s="57"/>
      <c r="O281" s="57"/>
      <c r="P281" s="57"/>
    </row>
    <row r="282" spans="1:16" s="76" customFormat="1">
      <c r="A282" s="70"/>
      <c r="B282" s="68"/>
      <c r="E282" s="69"/>
      <c r="F282" s="57"/>
      <c r="G282" s="57"/>
      <c r="H282" s="57"/>
      <c r="I282" s="57"/>
      <c r="J282" s="57"/>
      <c r="K282" s="57"/>
      <c r="L282" s="57"/>
      <c r="M282" s="57"/>
      <c r="N282" s="57"/>
      <c r="O282" s="57"/>
      <c r="P282" s="57"/>
    </row>
    <row r="283" spans="1:16" s="76" customFormat="1">
      <c r="A283" s="70"/>
      <c r="B283" s="68"/>
      <c r="E283" s="69"/>
      <c r="F283" s="57"/>
      <c r="G283" s="57"/>
      <c r="H283" s="57"/>
      <c r="I283" s="57"/>
      <c r="J283" s="57"/>
      <c r="K283" s="57"/>
      <c r="L283" s="57"/>
      <c r="M283" s="57"/>
      <c r="N283" s="57"/>
      <c r="O283" s="57"/>
      <c r="P283" s="57"/>
    </row>
    <row r="284" spans="1:16" s="76" customFormat="1">
      <c r="A284" s="70"/>
      <c r="B284" s="68"/>
      <c r="E284" s="69"/>
      <c r="F284" s="57"/>
      <c r="G284" s="57"/>
      <c r="H284" s="57"/>
      <c r="I284" s="57"/>
      <c r="J284" s="57"/>
      <c r="K284" s="57"/>
      <c r="L284" s="57"/>
      <c r="M284" s="57"/>
      <c r="N284" s="57"/>
      <c r="O284" s="57"/>
      <c r="P284" s="57"/>
    </row>
    <row r="285" spans="1:16" s="76" customFormat="1">
      <c r="A285" s="70"/>
      <c r="B285" s="68"/>
      <c r="E285" s="69"/>
      <c r="F285" s="57"/>
      <c r="G285" s="57"/>
      <c r="H285" s="57"/>
      <c r="I285" s="57"/>
      <c r="J285" s="57"/>
      <c r="K285" s="57"/>
      <c r="L285" s="57"/>
      <c r="M285" s="57"/>
      <c r="N285" s="57"/>
      <c r="O285" s="57"/>
      <c r="P285" s="57"/>
    </row>
    <row r="286" spans="1:16" s="76" customFormat="1">
      <c r="A286" s="70"/>
      <c r="B286" s="68"/>
      <c r="E286" s="69"/>
      <c r="F286" s="57"/>
      <c r="G286" s="57"/>
      <c r="H286" s="57"/>
      <c r="I286" s="57"/>
      <c r="J286" s="57"/>
      <c r="K286" s="57"/>
      <c r="L286" s="57"/>
      <c r="M286" s="57"/>
      <c r="N286" s="57"/>
      <c r="O286" s="57"/>
      <c r="P286" s="57"/>
    </row>
    <row r="287" spans="1:16" s="76" customFormat="1">
      <c r="A287" s="70"/>
      <c r="B287" s="68"/>
      <c r="E287" s="69"/>
      <c r="F287" s="57"/>
      <c r="G287" s="57"/>
      <c r="H287" s="57"/>
      <c r="I287" s="57"/>
      <c r="J287" s="57"/>
      <c r="K287" s="57"/>
      <c r="L287" s="57"/>
      <c r="M287" s="57"/>
      <c r="N287" s="57"/>
      <c r="O287" s="57"/>
      <c r="P287" s="57"/>
    </row>
    <row r="288" spans="1:16" s="76" customFormat="1">
      <c r="A288" s="70"/>
      <c r="B288" s="68"/>
      <c r="E288" s="69"/>
      <c r="F288" s="57"/>
      <c r="G288" s="57"/>
      <c r="H288" s="57"/>
      <c r="I288" s="57"/>
      <c r="J288" s="57"/>
      <c r="K288" s="57"/>
      <c r="L288" s="57"/>
      <c r="M288" s="57"/>
      <c r="N288" s="57"/>
      <c r="O288" s="57"/>
      <c r="P288" s="57"/>
    </row>
    <row r="289" spans="1:16" s="76" customFormat="1">
      <c r="A289" s="70"/>
      <c r="B289" s="68"/>
      <c r="E289" s="69"/>
      <c r="F289" s="57"/>
      <c r="G289" s="57"/>
      <c r="H289" s="57"/>
      <c r="I289" s="57"/>
      <c r="J289" s="57"/>
      <c r="K289" s="57"/>
      <c r="L289" s="57"/>
      <c r="M289" s="57"/>
      <c r="N289" s="57"/>
      <c r="O289" s="57"/>
      <c r="P289" s="57"/>
    </row>
    <row r="290" spans="1:16" s="76" customFormat="1">
      <c r="A290" s="70"/>
      <c r="B290" s="68"/>
      <c r="E290" s="69"/>
      <c r="F290" s="57"/>
      <c r="G290" s="57"/>
      <c r="H290" s="57"/>
      <c r="I290" s="57"/>
      <c r="J290" s="57"/>
      <c r="K290" s="57"/>
      <c r="L290" s="57"/>
      <c r="M290" s="57"/>
      <c r="N290" s="57"/>
      <c r="O290" s="57"/>
      <c r="P290" s="57"/>
    </row>
    <row r="291" spans="1:16" s="76" customFormat="1">
      <c r="A291" s="70"/>
      <c r="B291" s="68"/>
      <c r="E291" s="69"/>
      <c r="F291" s="57"/>
      <c r="G291" s="57"/>
      <c r="H291" s="57"/>
      <c r="I291" s="57"/>
      <c r="J291" s="57"/>
      <c r="K291" s="57"/>
      <c r="L291" s="57"/>
      <c r="M291" s="57"/>
      <c r="N291" s="57"/>
      <c r="O291" s="57"/>
      <c r="P291" s="57"/>
    </row>
    <row r="292" spans="1:16" s="76" customFormat="1">
      <c r="A292" s="70"/>
      <c r="B292" s="68"/>
      <c r="E292" s="69"/>
      <c r="F292" s="57"/>
      <c r="G292" s="57"/>
      <c r="H292" s="57"/>
      <c r="I292" s="57"/>
      <c r="J292" s="57"/>
      <c r="K292" s="57"/>
      <c r="L292" s="57"/>
      <c r="M292" s="57"/>
      <c r="N292" s="57"/>
      <c r="O292" s="57"/>
      <c r="P292" s="57"/>
    </row>
    <row r="293" spans="1:16" s="76" customFormat="1">
      <c r="A293" s="70"/>
      <c r="B293" s="68"/>
      <c r="E293" s="69"/>
      <c r="F293" s="57"/>
      <c r="G293" s="57"/>
      <c r="H293" s="57"/>
      <c r="I293" s="57"/>
      <c r="J293" s="57"/>
      <c r="K293" s="57"/>
      <c r="L293" s="57"/>
      <c r="M293" s="57"/>
      <c r="N293" s="57"/>
      <c r="O293" s="57"/>
      <c r="P293" s="57"/>
    </row>
    <row r="294" spans="1:16" s="76" customFormat="1">
      <c r="A294" s="70"/>
      <c r="B294" s="68"/>
      <c r="E294" s="69"/>
      <c r="F294" s="57"/>
      <c r="G294" s="57"/>
      <c r="H294" s="57"/>
      <c r="I294" s="57"/>
      <c r="J294" s="57"/>
      <c r="K294" s="57"/>
      <c r="L294" s="57"/>
      <c r="M294" s="57"/>
      <c r="N294" s="57"/>
      <c r="O294" s="57"/>
      <c r="P294" s="57"/>
    </row>
    <row r="295" spans="1:16" s="76" customFormat="1">
      <c r="A295" s="70"/>
      <c r="B295" s="68"/>
      <c r="E295" s="69"/>
      <c r="F295" s="57"/>
      <c r="G295" s="57"/>
      <c r="H295" s="57"/>
      <c r="I295" s="57"/>
      <c r="J295" s="57"/>
      <c r="K295" s="57"/>
      <c r="L295" s="57"/>
      <c r="M295" s="57"/>
      <c r="N295" s="57"/>
      <c r="O295" s="57"/>
      <c r="P295" s="57"/>
    </row>
    <row r="296" spans="1:16" s="76" customFormat="1">
      <c r="A296" s="70"/>
      <c r="B296" s="68"/>
      <c r="E296" s="69"/>
      <c r="F296" s="57"/>
      <c r="G296" s="57"/>
      <c r="H296" s="57"/>
      <c r="I296" s="57"/>
      <c r="J296" s="57"/>
      <c r="K296" s="57"/>
      <c r="L296" s="57"/>
      <c r="M296" s="57"/>
      <c r="N296" s="57"/>
      <c r="O296" s="57"/>
      <c r="P296" s="57"/>
    </row>
    <row r="297" spans="1:16" s="76" customFormat="1">
      <c r="A297" s="70"/>
      <c r="B297" s="68"/>
      <c r="E297" s="69"/>
      <c r="F297" s="57"/>
      <c r="G297" s="57"/>
      <c r="H297" s="57"/>
      <c r="I297" s="57"/>
      <c r="J297" s="57"/>
      <c r="K297" s="57"/>
      <c r="L297" s="57"/>
      <c r="M297" s="57"/>
      <c r="N297" s="57"/>
      <c r="O297" s="57"/>
      <c r="P297" s="57"/>
    </row>
    <row r="298" spans="1:16" s="76" customFormat="1">
      <c r="A298" s="70"/>
      <c r="B298" s="68"/>
      <c r="E298" s="69"/>
      <c r="F298" s="57"/>
      <c r="G298" s="57"/>
      <c r="H298" s="57"/>
      <c r="I298" s="57"/>
      <c r="J298" s="57"/>
      <c r="K298" s="57"/>
      <c r="L298" s="57"/>
      <c r="M298" s="57"/>
      <c r="N298" s="57"/>
      <c r="O298" s="57"/>
      <c r="P298" s="57"/>
    </row>
    <row r="299" spans="1:16" s="76" customFormat="1">
      <c r="A299" s="70"/>
      <c r="B299" s="68"/>
      <c r="E299" s="69"/>
      <c r="F299" s="57"/>
      <c r="G299" s="57"/>
      <c r="H299" s="57"/>
      <c r="I299" s="57"/>
      <c r="J299" s="57"/>
      <c r="K299" s="57"/>
      <c r="L299" s="57"/>
      <c r="M299" s="57"/>
      <c r="N299" s="57"/>
      <c r="O299" s="57"/>
      <c r="P299" s="57"/>
    </row>
    <row r="300" spans="1:16" s="76" customFormat="1">
      <c r="A300" s="70"/>
      <c r="B300" s="68"/>
      <c r="E300" s="69"/>
      <c r="F300" s="57"/>
      <c r="G300" s="57"/>
      <c r="H300" s="57"/>
      <c r="I300" s="57"/>
      <c r="J300" s="57"/>
      <c r="K300" s="57"/>
      <c r="L300" s="57"/>
      <c r="M300" s="57"/>
      <c r="N300" s="57"/>
      <c r="O300" s="57"/>
      <c r="P300" s="57"/>
    </row>
    <row r="301" spans="1:16" s="76" customFormat="1">
      <c r="A301" s="70"/>
      <c r="B301" s="68"/>
      <c r="E301" s="69"/>
      <c r="F301" s="57"/>
      <c r="G301" s="57"/>
      <c r="H301" s="57"/>
      <c r="I301" s="57"/>
      <c r="J301" s="57"/>
      <c r="K301" s="57"/>
      <c r="L301" s="57"/>
      <c r="M301" s="57"/>
      <c r="N301" s="57"/>
      <c r="O301" s="57"/>
      <c r="P301" s="57"/>
    </row>
    <row r="302" spans="1:16" s="76" customFormat="1">
      <c r="A302" s="70"/>
      <c r="B302" s="68"/>
      <c r="E302" s="69"/>
      <c r="F302" s="57"/>
      <c r="G302" s="57"/>
      <c r="H302" s="57"/>
      <c r="I302" s="57"/>
      <c r="J302" s="57"/>
      <c r="K302" s="57"/>
      <c r="L302" s="57"/>
      <c r="M302" s="57"/>
      <c r="N302" s="57"/>
      <c r="O302" s="57"/>
      <c r="P302" s="57"/>
    </row>
    <row r="303" spans="1:16" s="76" customFormat="1">
      <c r="A303" s="70"/>
      <c r="B303" s="68"/>
      <c r="E303" s="69"/>
      <c r="F303" s="57"/>
      <c r="G303" s="57"/>
      <c r="H303" s="57"/>
      <c r="I303" s="57"/>
      <c r="J303" s="57"/>
      <c r="K303" s="57"/>
      <c r="L303" s="57"/>
      <c r="M303" s="57"/>
      <c r="N303" s="57"/>
      <c r="O303" s="57"/>
      <c r="P303" s="57"/>
    </row>
    <row r="304" spans="1:16" s="76" customFormat="1">
      <c r="A304" s="70"/>
      <c r="B304" s="68"/>
      <c r="E304" s="69"/>
      <c r="F304" s="57"/>
      <c r="G304" s="57"/>
      <c r="H304" s="57"/>
      <c r="I304" s="57"/>
      <c r="J304" s="57"/>
      <c r="K304" s="57"/>
      <c r="L304" s="57"/>
      <c r="M304" s="57"/>
      <c r="N304" s="57"/>
      <c r="O304" s="57"/>
      <c r="P304" s="57"/>
    </row>
    <row r="305" spans="1:16" s="76" customFormat="1">
      <c r="A305" s="70"/>
      <c r="B305" s="68"/>
      <c r="E305" s="69"/>
      <c r="F305" s="57"/>
      <c r="G305" s="57"/>
      <c r="H305" s="57"/>
      <c r="I305" s="57"/>
      <c r="J305" s="57"/>
      <c r="K305" s="57"/>
      <c r="L305" s="57"/>
      <c r="M305" s="57"/>
      <c r="N305" s="57"/>
      <c r="O305" s="57"/>
      <c r="P305" s="57"/>
    </row>
    <row r="306" spans="1:16" s="76" customFormat="1">
      <c r="A306" s="70"/>
      <c r="B306" s="68"/>
      <c r="E306" s="69"/>
      <c r="F306" s="57"/>
      <c r="G306" s="57"/>
      <c r="H306" s="57"/>
      <c r="I306" s="57"/>
      <c r="J306" s="57"/>
      <c r="K306" s="57"/>
      <c r="L306" s="57"/>
      <c r="M306" s="57"/>
      <c r="N306" s="57"/>
      <c r="O306" s="57"/>
      <c r="P306" s="57"/>
    </row>
    <row r="307" spans="1:16" s="76" customFormat="1">
      <c r="A307" s="70"/>
      <c r="B307" s="68"/>
      <c r="E307" s="69"/>
      <c r="F307" s="57"/>
      <c r="G307" s="57"/>
      <c r="H307" s="57"/>
      <c r="I307" s="57"/>
      <c r="J307" s="57"/>
      <c r="K307" s="57"/>
      <c r="L307" s="57"/>
      <c r="M307" s="57"/>
      <c r="N307" s="57"/>
      <c r="O307" s="57"/>
      <c r="P307" s="57"/>
    </row>
    <row r="308" spans="1:16" s="76" customFormat="1">
      <c r="A308" s="70"/>
      <c r="B308" s="68"/>
      <c r="E308" s="69"/>
      <c r="F308" s="57"/>
      <c r="G308" s="57"/>
      <c r="H308" s="57"/>
      <c r="I308" s="57"/>
      <c r="J308" s="57"/>
      <c r="K308" s="57"/>
      <c r="L308" s="57"/>
      <c r="M308" s="57"/>
      <c r="N308" s="57"/>
      <c r="O308" s="57"/>
      <c r="P308" s="57"/>
    </row>
    <row r="309" spans="1:16" s="76" customFormat="1">
      <c r="A309" s="70"/>
      <c r="B309" s="68"/>
      <c r="E309" s="69"/>
      <c r="F309" s="57"/>
      <c r="G309" s="57"/>
      <c r="H309" s="57"/>
      <c r="I309" s="57"/>
      <c r="J309" s="57"/>
      <c r="K309" s="57"/>
      <c r="L309" s="57"/>
      <c r="M309" s="57"/>
      <c r="N309" s="57"/>
      <c r="O309" s="57"/>
      <c r="P309" s="57"/>
    </row>
    <row r="310" spans="1:16" s="76" customFormat="1">
      <c r="A310" s="70"/>
      <c r="B310" s="68"/>
      <c r="E310" s="69"/>
      <c r="F310" s="57"/>
      <c r="G310" s="57"/>
      <c r="H310" s="57"/>
      <c r="I310" s="57"/>
      <c r="J310" s="57"/>
      <c r="K310" s="57"/>
      <c r="L310" s="57"/>
      <c r="M310" s="57"/>
      <c r="N310" s="57"/>
      <c r="O310" s="57"/>
      <c r="P310" s="57"/>
    </row>
    <row r="311" spans="1:16" s="76" customFormat="1">
      <c r="A311" s="70"/>
      <c r="B311" s="68"/>
      <c r="E311" s="69"/>
      <c r="F311" s="57"/>
      <c r="G311" s="57"/>
      <c r="H311" s="57"/>
      <c r="I311" s="57"/>
      <c r="J311" s="57"/>
      <c r="K311" s="57"/>
      <c r="L311" s="57"/>
      <c r="M311" s="57"/>
      <c r="N311" s="57"/>
      <c r="O311" s="57"/>
      <c r="P311" s="57"/>
    </row>
    <row r="312" spans="1:16" s="76" customFormat="1">
      <c r="A312" s="70"/>
      <c r="B312" s="68"/>
      <c r="E312" s="69"/>
      <c r="F312" s="57"/>
      <c r="G312" s="57"/>
      <c r="H312" s="57"/>
      <c r="I312" s="57"/>
      <c r="J312" s="57"/>
      <c r="K312" s="57"/>
      <c r="L312" s="57"/>
      <c r="M312" s="57"/>
      <c r="N312" s="57"/>
      <c r="O312" s="57"/>
      <c r="P312" s="57"/>
    </row>
    <row r="313" spans="1:16" s="76" customFormat="1">
      <c r="A313" s="70"/>
      <c r="B313" s="68"/>
      <c r="E313" s="69"/>
      <c r="F313" s="57"/>
      <c r="G313" s="57"/>
      <c r="H313" s="57"/>
      <c r="I313" s="57"/>
      <c r="J313" s="57"/>
      <c r="K313" s="57"/>
      <c r="L313" s="57"/>
      <c r="M313" s="57"/>
      <c r="N313" s="57"/>
      <c r="O313" s="57"/>
      <c r="P313" s="57"/>
    </row>
    <row r="314" spans="1:16" s="76" customFormat="1">
      <c r="A314" s="70"/>
      <c r="B314" s="68"/>
      <c r="E314" s="69"/>
      <c r="F314" s="57"/>
      <c r="G314" s="57"/>
      <c r="H314" s="57"/>
      <c r="I314" s="57"/>
      <c r="J314" s="57"/>
      <c r="K314" s="57"/>
      <c r="L314" s="57"/>
      <c r="M314" s="57"/>
      <c r="N314" s="57"/>
      <c r="O314" s="57"/>
      <c r="P314" s="57"/>
    </row>
    <row r="315" spans="1:16" s="76" customFormat="1">
      <c r="A315" s="70"/>
      <c r="B315" s="68"/>
      <c r="E315" s="69"/>
      <c r="F315" s="57"/>
      <c r="G315" s="57"/>
      <c r="H315" s="57"/>
      <c r="I315" s="57"/>
      <c r="J315" s="57"/>
      <c r="K315" s="57"/>
      <c r="L315" s="57"/>
      <c r="M315" s="57"/>
      <c r="N315" s="57"/>
      <c r="O315" s="57"/>
      <c r="P315" s="57"/>
    </row>
    <row r="316" spans="1:16" s="76" customFormat="1">
      <c r="A316" s="70"/>
      <c r="B316" s="68"/>
      <c r="E316" s="69"/>
      <c r="F316" s="57"/>
      <c r="G316" s="57"/>
      <c r="H316" s="57"/>
      <c r="I316" s="57"/>
      <c r="J316" s="57"/>
      <c r="K316" s="57"/>
      <c r="L316" s="57"/>
      <c r="M316" s="57"/>
      <c r="N316" s="57"/>
      <c r="O316" s="57"/>
      <c r="P316" s="57"/>
    </row>
    <row r="317" spans="1:16" s="76" customFormat="1">
      <c r="A317" s="70"/>
      <c r="B317" s="68"/>
      <c r="E317" s="69"/>
      <c r="F317" s="57"/>
      <c r="G317" s="57"/>
      <c r="H317" s="57"/>
      <c r="I317" s="57"/>
      <c r="J317" s="57"/>
      <c r="K317" s="57"/>
      <c r="L317" s="57"/>
      <c r="M317" s="57"/>
      <c r="N317" s="57"/>
      <c r="O317" s="57"/>
      <c r="P317" s="57"/>
    </row>
    <row r="318" spans="1:16" s="76" customFormat="1">
      <c r="A318" s="70"/>
      <c r="B318" s="68"/>
      <c r="E318" s="69"/>
      <c r="F318" s="57"/>
      <c r="G318" s="57"/>
      <c r="H318" s="57"/>
      <c r="I318" s="57"/>
      <c r="J318" s="57"/>
      <c r="K318" s="57"/>
      <c r="L318" s="57"/>
      <c r="M318" s="57"/>
      <c r="N318" s="57"/>
      <c r="O318" s="57"/>
      <c r="P318" s="57"/>
    </row>
    <row r="319" spans="1:16" s="76" customFormat="1">
      <c r="A319" s="70"/>
      <c r="B319" s="68"/>
      <c r="E319" s="69"/>
      <c r="F319" s="57"/>
      <c r="G319" s="57"/>
      <c r="H319" s="57"/>
      <c r="I319" s="57"/>
      <c r="J319" s="57"/>
      <c r="K319" s="57"/>
      <c r="L319" s="57"/>
      <c r="M319" s="57"/>
      <c r="N319" s="57"/>
      <c r="O319" s="57"/>
      <c r="P319" s="57"/>
    </row>
    <row r="320" spans="1:16" s="76" customFormat="1">
      <c r="A320" s="70"/>
      <c r="B320" s="68"/>
      <c r="E320" s="69"/>
      <c r="F320" s="57"/>
      <c r="G320" s="57"/>
      <c r="H320" s="57"/>
      <c r="I320" s="57"/>
      <c r="J320" s="57"/>
      <c r="K320" s="57"/>
      <c r="L320" s="57"/>
      <c r="M320" s="57"/>
      <c r="N320" s="57"/>
      <c r="O320" s="57"/>
      <c r="P320" s="57"/>
    </row>
    <row r="321" spans="1:16" s="76" customFormat="1">
      <c r="A321" s="70"/>
      <c r="B321" s="68"/>
      <c r="E321" s="69"/>
      <c r="F321" s="57"/>
      <c r="G321" s="57"/>
      <c r="H321" s="57"/>
      <c r="I321" s="57"/>
      <c r="J321" s="57"/>
      <c r="K321" s="57"/>
      <c r="L321" s="57"/>
      <c r="M321" s="57"/>
      <c r="N321" s="57"/>
      <c r="O321" s="57"/>
      <c r="P321" s="57"/>
    </row>
    <row r="322" spans="1:16" s="76" customFormat="1">
      <c r="A322" s="70"/>
      <c r="B322" s="68"/>
      <c r="E322" s="69"/>
      <c r="F322" s="57"/>
      <c r="G322" s="57"/>
      <c r="H322" s="57"/>
      <c r="I322" s="57"/>
      <c r="J322" s="57"/>
      <c r="K322" s="57"/>
      <c r="L322" s="57"/>
      <c r="M322" s="57"/>
      <c r="N322" s="57"/>
      <c r="O322" s="57"/>
      <c r="P322" s="57"/>
    </row>
    <row r="323" spans="1:16" s="76" customFormat="1">
      <c r="A323" s="70"/>
      <c r="B323" s="68"/>
      <c r="E323" s="69"/>
      <c r="F323" s="57"/>
      <c r="G323" s="57"/>
      <c r="H323" s="57"/>
      <c r="I323" s="57"/>
      <c r="J323" s="57"/>
      <c r="K323" s="57"/>
      <c r="L323" s="57"/>
      <c r="M323" s="57"/>
      <c r="N323" s="57"/>
      <c r="O323" s="57"/>
      <c r="P323" s="57"/>
    </row>
    <row r="324" spans="1:16" s="76" customFormat="1">
      <c r="A324" s="70"/>
      <c r="B324" s="68"/>
      <c r="E324" s="69"/>
      <c r="F324" s="57"/>
      <c r="G324" s="57"/>
      <c r="H324" s="57"/>
      <c r="I324" s="57"/>
      <c r="J324" s="57"/>
      <c r="K324" s="57"/>
      <c r="L324" s="57"/>
      <c r="M324" s="57"/>
      <c r="N324" s="57"/>
      <c r="O324" s="57"/>
      <c r="P324" s="57"/>
    </row>
    <row r="325" spans="1:16" s="76" customFormat="1">
      <c r="A325" s="70"/>
      <c r="B325" s="68"/>
      <c r="E325" s="69"/>
      <c r="F325" s="57"/>
      <c r="G325" s="57"/>
      <c r="H325" s="57"/>
      <c r="I325" s="57"/>
      <c r="J325" s="57"/>
      <c r="K325" s="57"/>
      <c r="L325" s="57"/>
      <c r="M325" s="57"/>
      <c r="N325" s="57"/>
      <c r="O325" s="57"/>
      <c r="P325" s="57"/>
    </row>
    <row r="326" spans="1:16" s="76" customFormat="1">
      <c r="A326" s="70"/>
      <c r="B326" s="68"/>
      <c r="E326" s="69"/>
      <c r="F326" s="57"/>
      <c r="G326" s="57"/>
      <c r="H326" s="57"/>
      <c r="I326" s="57"/>
      <c r="J326" s="57"/>
      <c r="K326" s="57"/>
      <c r="L326" s="57"/>
      <c r="M326" s="57"/>
      <c r="N326" s="57"/>
      <c r="O326" s="57"/>
      <c r="P326" s="57"/>
    </row>
    <row r="327" spans="1:16" s="76" customFormat="1">
      <c r="A327" s="70"/>
      <c r="B327" s="68"/>
      <c r="E327" s="69"/>
      <c r="F327" s="57"/>
      <c r="G327" s="57"/>
      <c r="H327" s="57"/>
      <c r="I327" s="57"/>
      <c r="J327" s="57"/>
      <c r="K327" s="57"/>
      <c r="L327" s="57"/>
      <c r="M327" s="57"/>
      <c r="N327" s="57"/>
      <c r="O327" s="57"/>
      <c r="P327" s="57"/>
    </row>
    <row r="328" spans="1:16" s="76" customFormat="1">
      <c r="A328" s="70"/>
      <c r="B328" s="68"/>
      <c r="E328" s="69"/>
      <c r="F328" s="57"/>
      <c r="G328" s="57"/>
      <c r="H328" s="57"/>
      <c r="I328" s="57"/>
      <c r="J328" s="57"/>
      <c r="K328" s="57"/>
      <c r="L328" s="57"/>
      <c r="M328" s="57"/>
      <c r="N328" s="57"/>
      <c r="O328" s="57"/>
      <c r="P328" s="57"/>
    </row>
    <row r="329" spans="1:16" s="76" customFormat="1">
      <c r="A329" s="70"/>
      <c r="B329" s="68"/>
      <c r="E329" s="69"/>
      <c r="F329" s="57"/>
      <c r="G329" s="57"/>
      <c r="H329" s="57"/>
      <c r="I329" s="57"/>
      <c r="J329" s="57"/>
      <c r="K329" s="57"/>
      <c r="L329" s="57"/>
      <c r="M329" s="57"/>
      <c r="N329" s="57"/>
      <c r="O329" s="57"/>
      <c r="P329" s="57"/>
    </row>
    <row r="330" spans="1:16" s="76" customFormat="1">
      <c r="A330" s="70"/>
      <c r="B330" s="68"/>
      <c r="E330" s="69"/>
      <c r="F330" s="57"/>
      <c r="G330" s="57"/>
      <c r="H330" s="57"/>
      <c r="I330" s="57"/>
      <c r="J330" s="57"/>
      <c r="K330" s="57"/>
      <c r="L330" s="57"/>
      <c r="M330" s="57"/>
      <c r="N330" s="57"/>
      <c r="O330" s="57"/>
      <c r="P330" s="57"/>
    </row>
    <row r="331" spans="1:16" s="76" customFormat="1">
      <c r="A331" s="70"/>
      <c r="B331" s="68"/>
      <c r="E331" s="69"/>
      <c r="F331" s="57"/>
      <c r="G331" s="57"/>
      <c r="H331" s="57"/>
      <c r="I331" s="57"/>
      <c r="J331" s="57"/>
      <c r="K331" s="57"/>
      <c r="L331" s="57"/>
      <c r="M331" s="57"/>
      <c r="N331" s="57"/>
      <c r="O331" s="57"/>
      <c r="P331" s="57"/>
    </row>
    <row r="332" spans="1:16" s="76" customFormat="1">
      <c r="A332" s="70"/>
      <c r="B332" s="68"/>
      <c r="E332" s="69"/>
      <c r="F332" s="57"/>
      <c r="G332" s="57"/>
      <c r="H332" s="57"/>
      <c r="I332" s="57"/>
      <c r="J332" s="57"/>
      <c r="K332" s="57"/>
      <c r="L332" s="57"/>
      <c r="M332" s="57"/>
      <c r="N332" s="57"/>
      <c r="O332" s="57"/>
      <c r="P332" s="57"/>
    </row>
    <row r="333" spans="1:16" s="76" customFormat="1">
      <c r="A333" s="70"/>
      <c r="B333" s="68"/>
      <c r="E333" s="69"/>
      <c r="F333" s="57"/>
      <c r="G333" s="57"/>
      <c r="H333" s="57"/>
      <c r="I333" s="57"/>
      <c r="J333" s="57"/>
      <c r="K333" s="57"/>
      <c r="L333" s="57"/>
      <c r="M333" s="57"/>
      <c r="N333" s="57"/>
      <c r="O333" s="57"/>
      <c r="P333" s="57"/>
    </row>
    <row r="334" spans="1:16" s="76" customFormat="1">
      <c r="A334" s="70"/>
      <c r="B334" s="68"/>
      <c r="E334" s="69"/>
      <c r="F334" s="57"/>
      <c r="G334" s="57"/>
      <c r="H334" s="57"/>
      <c r="I334" s="57"/>
      <c r="J334" s="57"/>
      <c r="K334" s="57"/>
      <c r="L334" s="57"/>
      <c r="M334" s="57"/>
      <c r="N334" s="57"/>
      <c r="O334" s="57"/>
      <c r="P334" s="57"/>
    </row>
    <row r="335" spans="1:16" s="76" customFormat="1">
      <c r="A335" s="70"/>
      <c r="B335" s="68"/>
      <c r="E335" s="69"/>
      <c r="F335" s="57"/>
      <c r="G335" s="57"/>
      <c r="H335" s="57"/>
      <c r="I335" s="57"/>
      <c r="J335" s="57"/>
      <c r="K335" s="57"/>
      <c r="L335" s="57"/>
      <c r="M335" s="57"/>
      <c r="N335" s="57"/>
      <c r="O335" s="57"/>
      <c r="P335" s="57"/>
    </row>
    <row r="336" spans="1:16" s="76" customFormat="1">
      <c r="A336" s="70"/>
      <c r="B336" s="68"/>
      <c r="E336" s="69"/>
      <c r="F336" s="57"/>
      <c r="G336" s="57"/>
      <c r="H336" s="57"/>
      <c r="I336" s="57"/>
      <c r="J336" s="57"/>
      <c r="K336" s="57"/>
      <c r="L336" s="57"/>
      <c r="M336" s="57"/>
      <c r="N336" s="57"/>
      <c r="O336" s="57"/>
      <c r="P336" s="57"/>
    </row>
    <row r="337" spans="1:16" s="76" customFormat="1">
      <c r="A337" s="70"/>
      <c r="B337" s="68"/>
      <c r="E337" s="69"/>
      <c r="F337" s="57"/>
      <c r="G337" s="57"/>
      <c r="H337" s="57"/>
      <c r="I337" s="57"/>
      <c r="J337" s="57"/>
      <c r="K337" s="57"/>
      <c r="L337" s="57"/>
      <c r="M337" s="57"/>
      <c r="N337" s="57"/>
      <c r="O337" s="57"/>
      <c r="P337" s="57"/>
    </row>
    <row r="338" spans="1:16" s="76" customFormat="1">
      <c r="A338" s="70"/>
      <c r="B338" s="68"/>
      <c r="E338" s="69"/>
      <c r="F338" s="57"/>
      <c r="G338" s="57"/>
      <c r="H338" s="57"/>
      <c r="I338" s="57"/>
      <c r="J338" s="57"/>
      <c r="K338" s="57"/>
      <c r="L338" s="57"/>
      <c r="M338" s="57"/>
      <c r="N338" s="57"/>
      <c r="O338" s="57"/>
      <c r="P338" s="57"/>
    </row>
    <row r="339" spans="1:16" s="76" customFormat="1">
      <c r="A339" s="70"/>
      <c r="B339" s="68"/>
      <c r="E339" s="69"/>
      <c r="F339" s="57"/>
      <c r="G339" s="57"/>
      <c r="H339" s="57"/>
      <c r="I339" s="57"/>
      <c r="J339" s="57"/>
      <c r="K339" s="57"/>
      <c r="L339" s="57"/>
      <c r="M339" s="57"/>
      <c r="N339" s="57"/>
      <c r="O339" s="57"/>
      <c r="P339" s="57"/>
    </row>
    <row r="340" spans="1:16" s="76" customFormat="1">
      <c r="A340" s="70"/>
      <c r="B340" s="68"/>
      <c r="E340" s="69"/>
      <c r="F340" s="57"/>
      <c r="G340" s="57"/>
      <c r="H340" s="57"/>
      <c r="I340" s="57"/>
      <c r="J340" s="57"/>
      <c r="K340" s="57"/>
      <c r="L340" s="57"/>
      <c r="M340" s="57"/>
      <c r="N340" s="57"/>
      <c r="O340" s="57"/>
      <c r="P340" s="57"/>
    </row>
    <row r="341" spans="1:16" s="76" customFormat="1">
      <c r="A341" s="70"/>
      <c r="B341" s="68"/>
      <c r="E341" s="69"/>
      <c r="F341" s="57"/>
      <c r="G341" s="57"/>
      <c r="H341" s="57"/>
      <c r="I341" s="57"/>
      <c r="J341" s="57"/>
      <c r="K341" s="57"/>
      <c r="L341" s="57"/>
      <c r="M341" s="57"/>
      <c r="N341" s="57"/>
      <c r="O341" s="57"/>
      <c r="P341" s="57"/>
    </row>
    <row r="342" spans="1:16" s="76" customFormat="1">
      <c r="A342" s="70"/>
      <c r="B342" s="68"/>
      <c r="E342" s="69"/>
      <c r="F342" s="57"/>
      <c r="G342" s="57"/>
      <c r="H342" s="57"/>
      <c r="I342" s="57"/>
      <c r="J342" s="57"/>
      <c r="K342" s="57"/>
      <c r="L342" s="57"/>
      <c r="M342" s="57"/>
      <c r="N342" s="57"/>
      <c r="O342" s="57"/>
      <c r="P342" s="57"/>
    </row>
    <row r="343" spans="1:16" s="76" customFormat="1">
      <c r="A343" s="70"/>
      <c r="B343" s="68"/>
      <c r="E343" s="69"/>
      <c r="F343" s="57"/>
      <c r="G343" s="57"/>
      <c r="H343" s="57"/>
      <c r="I343" s="57"/>
      <c r="J343" s="57"/>
      <c r="K343" s="57"/>
      <c r="L343" s="57"/>
      <c r="M343" s="57"/>
      <c r="N343" s="57"/>
      <c r="O343" s="57"/>
      <c r="P343" s="57"/>
    </row>
    <row r="344" spans="1:16" s="76" customFormat="1">
      <c r="A344" s="70"/>
      <c r="B344" s="68"/>
      <c r="E344" s="69"/>
      <c r="F344" s="57"/>
      <c r="G344" s="57"/>
      <c r="H344" s="57"/>
      <c r="I344" s="57"/>
      <c r="J344" s="57"/>
      <c r="K344" s="57"/>
      <c r="L344" s="57"/>
      <c r="M344" s="57"/>
      <c r="N344" s="57"/>
      <c r="O344" s="57"/>
      <c r="P344" s="57"/>
    </row>
    <row r="345" spans="1:16" s="76" customFormat="1">
      <c r="A345" s="70"/>
      <c r="B345" s="68"/>
      <c r="E345" s="69"/>
      <c r="F345" s="57"/>
      <c r="G345" s="57"/>
      <c r="H345" s="57"/>
      <c r="I345" s="57"/>
      <c r="J345" s="57"/>
      <c r="K345" s="57"/>
      <c r="L345" s="57"/>
      <c r="M345" s="57"/>
      <c r="N345" s="57"/>
      <c r="O345" s="57"/>
      <c r="P345" s="57"/>
    </row>
    <row r="346" spans="1:16" s="76" customFormat="1">
      <c r="A346" s="70"/>
      <c r="B346" s="68"/>
      <c r="E346" s="69"/>
      <c r="F346" s="57"/>
      <c r="G346" s="57"/>
      <c r="H346" s="57"/>
      <c r="I346" s="57"/>
      <c r="J346" s="57"/>
      <c r="K346" s="57"/>
      <c r="L346" s="57"/>
      <c r="M346" s="57"/>
      <c r="N346" s="57"/>
      <c r="O346" s="57"/>
      <c r="P346" s="57"/>
    </row>
    <row r="347" spans="1:16" s="76" customFormat="1">
      <c r="A347" s="70"/>
      <c r="B347" s="68"/>
      <c r="E347" s="69"/>
      <c r="F347" s="57"/>
      <c r="G347" s="57"/>
      <c r="H347" s="57"/>
      <c r="I347" s="57"/>
      <c r="J347" s="57"/>
      <c r="K347" s="57"/>
      <c r="L347" s="57"/>
      <c r="M347" s="57"/>
      <c r="N347" s="57"/>
      <c r="O347" s="57"/>
      <c r="P347" s="57"/>
    </row>
    <row r="348" spans="1:16" s="76" customFormat="1">
      <c r="A348" s="70"/>
      <c r="B348" s="68"/>
      <c r="E348" s="69"/>
      <c r="F348" s="57"/>
      <c r="G348" s="57"/>
      <c r="H348" s="57"/>
      <c r="I348" s="57"/>
      <c r="J348" s="57"/>
      <c r="K348" s="57"/>
      <c r="L348" s="57"/>
      <c r="M348" s="57"/>
      <c r="N348" s="57"/>
      <c r="O348" s="57"/>
      <c r="P348" s="57"/>
    </row>
    <row r="349" spans="1:16" s="76" customFormat="1">
      <c r="A349" s="70"/>
      <c r="B349" s="68"/>
      <c r="E349" s="69"/>
      <c r="F349" s="57"/>
      <c r="G349" s="57"/>
      <c r="H349" s="57"/>
      <c r="I349" s="57"/>
      <c r="J349" s="57"/>
      <c r="K349" s="57"/>
      <c r="L349" s="57"/>
      <c r="M349" s="57"/>
      <c r="N349" s="57"/>
      <c r="O349" s="57"/>
      <c r="P349" s="57"/>
    </row>
    <row r="350" spans="1:16" s="76" customFormat="1">
      <c r="A350" s="70"/>
      <c r="B350" s="68"/>
      <c r="E350" s="69"/>
      <c r="F350" s="57"/>
      <c r="G350" s="57"/>
      <c r="H350" s="57"/>
      <c r="I350" s="57"/>
      <c r="J350" s="57"/>
      <c r="K350" s="57"/>
      <c r="L350" s="57"/>
      <c r="M350" s="57"/>
      <c r="N350" s="57"/>
      <c r="O350" s="57"/>
      <c r="P350" s="57"/>
    </row>
    <row r="351" spans="1:16" s="76" customFormat="1">
      <c r="A351" s="70"/>
      <c r="B351" s="68"/>
      <c r="E351" s="69"/>
      <c r="F351" s="57"/>
      <c r="G351" s="57"/>
      <c r="H351" s="57"/>
      <c r="I351" s="57"/>
      <c r="J351" s="57"/>
      <c r="K351" s="57"/>
      <c r="L351" s="57"/>
      <c r="M351" s="57"/>
      <c r="N351" s="57"/>
      <c r="O351" s="57"/>
      <c r="P351" s="57"/>
    </row>
    <row r="352" spans="1:16" s="76" customFormat="1">
      <c r="A352" s="70"/>
      <c r="B352" s="68"/>
      <c r="E352" s="69"/>
      <c r="F352" s="57"/>
      <c r="G352" s="57"/>
      <c r="H352" s="57"/>
      <c r="I352" s="57"/>
      <c r="J352" s="57"/>
      <c r="K352" s="57"/>
      <c r="L352" s="57"/>
      <c r="M352" s="57"/>
      <c r="N352" s="57"/>
      <c r="O352" s="57"/>
      <c r="P352" s="57"/>
    </row>
    <row r="353" spans="1:16" s="76" customFormat="1">
      <c r="A353" s="70"/>
      <c r="B353" s="68"/>
      <c r="E353" s="69"/>
      <c r="F353" s="57"/>
      <c r="G353" s="57"/>
      <c r="H353" s="57"/>
      <c r="I353" s="57"/>
      <c r="J353" s="57"/>
      <c r="K353" s="57"/>
      <c r="L353" s="57"/>
      <c r="M353" s="57"/>
      <c r="N353" s="57"/>
      <c r="O353" s="57"/>
      <c r="P353" s="57"/>
    </row>
    <row r="354" spans="1:16" s="76" customFormat="1">
      <c r="A354" s="70"/>
      <c r="B354" s="68"/>
      <c r="E354" s="69"/>
      <c r="F354" s="57"/>
      <c r="G354" s="57"/>
      <c r="H354" s="57"/>
      <c r="I354" s="57"/>
      <c r="J354" s="57"/>
      <c r="K354" s="57"/>
      <c r="L354" s="57"/>
      <c r="M354" s="57"/>
      <c r="N354" s="57"/>
      <c r="O354" s="57"/>
      <c r="P354" s="57"/>
    </row>
    <row r="355" spans="1:16" s="76" customFormat="1">
      <c r="A355" s="70"/>
      <c r="B355" s="68"/>
      <c r="E355" s="69"/>
      <c r="F355" s="57"/>
      <c r="G355" s="57"/>
      <c r="H355" s="57"/>
      <c r="I355" s="57"/>
      <c r="J355" s="57"/>
      <c r="K355" s="57"/>
      <c r="L355" s="57"/>
      <c r="M355" s="57"/>
      <c r="N355" s="57"/>
      <c r="O355" s="57"/>
      <c r="P355" s="57"/>
    </row>
    <row r="356" spans="1:16" s="76" customFormat="1">
      <c r="A356" s="70"/>
      <c r="B356" s="68"/>
      <c r="E356" s="69"/>
      <c r="F356" s="57"/>
      <c r="G356" s="57"/>
      <c r="H356" s="57"/>
      <c r="I356" s="57"/>
      <c r="J356" s="57"/>
      <c r="K356" s="57"/>
      <c r="L356" s="57"/>
      <c r="M356" s="57"/>
      <c r="N356" s="57"/>
      <c r="O356" s="57"/>
      <c r="P356" s="57"/>
    </row>
    <row r="357" spans="1:16" s="76" customFormat="1">
      <c r="A357" s="70"/>
      <c r="B357" s="68"/>
      <c r="E357" s="69"/>
      <c r="F357" s="57"/>
      <c r="G357" s="57"/>
      <c r="H357" s="57"/>
      <c r="I357" s="57"/>
      <c r="J357" s="57"/>
      <c r="K357" s="57"/>
      <c r="L357" s="57"/>
      <c r="M357" s="57"/>
      <c r="N357" s="57"/>
      <c r="O357" s="57"/>
      <c r="P357" s="57"/>
    </row>
    <row r="358" spans="1:16" s="76" customFormat="1">
      <c r="A358" s="70"/>
      <c r="B358" s="68"/>
      <c r="E358" s="69"/>
      <c r="F358" s="57"/>
      <c r="G358" s="57"/>
      <c r="H358" s="57"/>
      <c r="I358" s="57"/>
      <c r="J358" s="57"/>
      <c r="K358" s="57"/>
      <c r="L358" s="57"/>
      <c r="M358" s="57"/>
      <c r="N358" s="57"/>
      <c r="O358" s="57"/>
      <c r="P358" s="57"/>
    </row>
    <row r="359" spans="1:16" s="76" customFormat="1">
      <c r="A359" s="70"/>
      <c r="B359" s="68"/>
      <c r="E359" s="69"/>
      <c r="F359" s="57"/>
      <c r="G359" s="57"/>
      <c r="H359" s="57"/>
      <c r="I359" s="57"/>
      <c r="J359" s="57"/>
      <c r="K359" s="57"/>
      <c r="L359" s="57"/>
      <c r="M359" s="57"/>
      <c r="N359" s="57"/>
      <c r="O359" s="57"/>
      <c r="P359" s="57"/>
    </row>
    <row r="360" spans="1:16" s="76" customFormat="1">
      <c r="A360" s="70"/>
      <c r="B360" s="68"/>
      <c r="E360" s="69"/>
      <c r="F360" s="57"/>
      <c r="G360" s="57"/>
      <c r="H360" s="57"/>
      <c r="I360" s="57"/>
      <c r="J360" s="57"/>
      <c r="K360" s="57"/>
      <c r="L360" s="57"/>
      <c r="M360" s="57"/>
      <c r="N360" s="57"/>
      <c r="O360" s="57"/>
      <c r="P360" s="57"/>
    </row>
    <row r="361" spans="1:16" s="76" customFormat="1">
      <c r="A361" s="70"/>
      <c r="B361" s="68"/>
      <c r="E361" s="69"/>
      <c r="F361" s="57"/>
      <c r="G361" s="57"/>
      <c r="H361" s="57"/>
      <c r="I361" s="57"/>
      <c r="J361" s="57"/>
      <c r="K361" s="57"/>
      <c r="L361" s="57"/>
      <c r="M361" s="57"/>
      <c r="N361" s="57"/>
      <c r="O361" s="57"/>
      <c r="P361" s="57"/>
    </row>
    <row r="362" spans="1:16" s="76" customFormat="1">
      <c r="A362" s="70"/>
      <c r="B362" s="68"/>
      <c r="E362" s="69"/>
      <c r="F362" s="57"/>
      <c r="G362" s="57"/>
      <c r="H362" s="57"/>
      <c r="I362" s="57"/>
      <c r="J362" s="57"/>
      <c r="K362" s="57"/>
      <c r="L362" s="57"/>
      <c r="M362" s="57"/>
      <c r="N362" s="57"/>
      <c r="O362" s="57"/>
      <c r="P362" s="57"/>
    </row>
    <row r="363" spans="1:16" s="76" customFormat="1">
      <c r="A363" s="70"/>
      <c r="B363" s="68"/>
      <c r="E363" s="69"/>
      <c r="F363" s="57"/>
      <c r="G363" s="57"/>
      <c r="H363" s="57"/>
      <c r="I363" s="57"/>
      <c r="J363" s="57"/>
      <c r="K363" s="57"/>
      <c r="L363" s="57"/>
      <c r="M363" s="57"/>
      <c r="N363" s="57"/>
      <c r="O363" s="57"/>
      <c r="P363" s="57"/>
    </row>
    <row r="364" spans="1:16" s="76" customFormat="1">
      <c r="A364" s="70"/>
      <c r="B364" s="68"/>
      <c r="E364" s="69"/>
      <c r="F364" s="57"/>
      <c r="G364" s="57"/>
      <c r="H364" s="57"/>
      <c r="I364" s="57"/>
      <c r="J364" s="57"/>
      <c r="K364" s="57"/>
      <c r="L364" s="57"/>
      <c r="M364" s="57"/>
      <c r="N364" s="57"/>
      <c r="O364" s="57"/>
      <c r="P364" s="57"/>
    </row>
    <row r="365" spans="1:16" s="76" customFormat="1">
      <c r="A365" s="70"/>
      <c r="B365" s="68"/>
      <c r="E365" s="69"/>
      <c r="F365" s="57"/>
      <c r="G365" s="57"/>
      <c r="H365" s="57"/>
      <c r="I365" s="57"/>
      <c r="J365" s="57"/>
      <c r="K365" s="57"/>
      <c r="L365" s="57"/>
      <c r="M365" s="57"/>
      <c r="N365" s="57"/>
      <c r="O365" s="57"/>
      <c r="P365" s="57"/>
    </row>
    <row r="366" spans="1:16" s="76" customFormat="1">
      <c r="A366" s="70"/>
      <c r="B366" s="68"/>
      <c r="E366" s="69"/>
      <c r="F366" s="57"/>
      <c r="G366" s="57"/>
      <c r="H366" s="57"/>
      <c r="I366" s="57"/>
      <c r="J366" s="57"/>
      <c r="K366" s="57"/>
      <c r="L366" s="57"/>
      <c r="M366" s="57"/>
      <c r="N366" s="57"/>
      <c r="O366" s="57"/>
      <c r="P366" s="57"/>
    </row>
    <row r="367" spans="1:16" s="76" customFormat="1">
      <c r="A367" s="70"/>
      <c r="B367" s="68"/>
      <c r="E367" s="69"/>
      <c r="F367" s="57"/>
      <c r="G367" s="57"/>
      <c r="H367" s="57"/>
      <c r="I367" s="57"/>
      <c r="J367" s="57"/>
      <c r="K367" s="57"/>
      <c r="L367" s="57"/>
      <c r="M367" s="57"/>
      <c r="N367" s="57"/>
      <c r="O367" s="57"/>
      <c r="P367" s="57"/>
    </row>
    <row r="368" spans="1:16" s="76" customFormat="1">
      <c r="A368" s="70"/>
      <c r="B368" s="68"/>
      <c r="E368" s="69"/>
      <c r="F368" s="57"/>
      <c r="G368" s="57"/>
      <c r="H368" s="57"/>
      <c r="I368" s="57"/>
      <c r="J368" s="57"/>
      <c r="K368" s="57"/>
      <c r="L368" s="57"/>
      <c r="M368" s="57"/>
      <c r="N368" s="57"/>
      <c r="O368" s="57"/>
      <c r="P368" s="57"/>
    </row>
    <row r="369" spans="1:16" s="76" customFormat="1">
      <c r="A369" s="70"/>
      <c r="B369" s="68"/>
      <c r="E369" s="69"/>
      <c r="F369" s="57"/>
      <c r="G369" s="57"/>
      <c r="H369" s="57"/>
      <c r="I369" s="57"/>
      <c r="J369" s="57"/>
      <c r="K369" s="57"/>
      <c r="L369" s="57"/>
      <c r="M369" s="57"/>
      <c r="N369" s="57"/>
      <c r="O369" s="57"/>
      <c r="P369" s="57"/>
    </row>
    <row r="370" spans="1:16" s="76" customFormat="1">
      <c r="A370" s="70"/>
      <c r="B370" s="68"/>
      <c r="E370" s="69"/>
      <c r="F370" s="57"/>
      <c r="G370" s="57"/>
      <c r="H370" s="57"/>
      <c r="I370" s="57"/>
      <c r="J370" s="57"/>
      <c r="K370" s="57"/>
      <c r="L370" s="57"/>
      <c r="M370" s="57"/>
      <c r="N370" s="57"/>
      <c r="O370" s="57"/>
      <c r="P370" s="57"/>
    </row>
    <row r="371" spans="1:16" s="76" customFormat="1">
      <c r="A371" s="70"/>
      <c r="B371" s="68"/>
      <c r="E371" s="69"/>
      <c r="F371" s="57"/>
      <c r="G371" s="57"/>
      <c r="H371" s="57"/>
      <c r="I371" s="57"/>
      <c r="J371" s="57"/>
      <c r="K371" s="57"/>
      <c r="L371" s="57"/>
      <c r="M371" s="57"/>
      <c r="N371" s="57"/>
      <c r="O371" s="57"/>
      <c r="P371" s="57"/>
    </row>
    <row r="372" spans="1:16" s="76" customFormat="1">
      <c r="A372" s="70"/>
      <c r="B372" s="68"/>
      <c r="E372" s="69"/>
      <c r="F372" s="57"/>
      <c r="G372" s="57"/>
      <c r="H372" s="57"/>
      <c r="I372" s="57"/>
      <c r="J372" s="57"/>
      <c r="K372" s="57"/>
      <c r="L372" s="57"/>
      <c r="M372" s="57"/>
      <c r="N372" s="57"/>
      <c r="O372" s="57"/>
      <c r="P372" s="57"/>
    </row>
    <row r="373" spans="1:16" s="76" customFormat="1">
      <c r="A373" s="70"/>
      <c r="B373" s="68"/>
      <c r="E373" s="69"/>
      <c r="F373" s="57"/>
      <c r="G373" s="57"/>
      <c r="H373" s="57"/>
      <c r="I373" s="57"/>
      <c r="J373" s="57"/>
      <c r="K373" s="57"/>
      <c r="L373" s="57"/>
      <c r="M373" s="57"/>
      <c r="N373" s="57"/>
      <c r="O373" s="57"/>
      <c r="P373" s="57"/>
    </row>
    <row r="374" spans="1:16" s="76" customFormat="1">
      <c r="A374" s="70"/>
      <c r="B374" s="68"/>
      <c r="E374" s="69"/>
      <c r="F374" s="57"/>
      <c r="G374" s="57"/>
      <c r="H374" s="57"/>
      <c r="I374" s="57"/>
      <c r="J374" s="57"/>
      <c r="K374" s="57"/>
      <c r="L374" s="57"/>
      <c r="M374" s="57"/>
      <c r="N374" s="57"/>
      <c r="O374" s="57"/>
      <c r="P374" s="57"/>
    </row>
    <row r="375" spans="1:16" s="76" customFormat="1">
      <c r="A375" s="70"/>
      <c r="B375" s="68"/>
      <c r="E375" s="69"/>
      <c r="F375" s="57"/>
      <c r="G375" s="57"/>
      <c r="H375" s="57"/>
      <c r="I375" s="57"/>
      <c r="J375" s="57"/>
      <c r="K375" s="57"/>
      <c r="L375" s="57"/>
      <c r="M375" s="57"/>
      <c r="N375" s="57"/>
      <c r="O375" s="57"/>
      <c r="P375" s="57"/>
    </row>
    <row r="376" spans="1:16" s="76" customFormat="1">
      <c r="A376" s="70"/>
      <c r="B376" s="68"/>
      <c r="E376" s="69"/>
      <c r="F376" s="57"/>
      <c r="G376" s="57"/>
      <c r="H376" s="57"/>
      <c r="I376" s="57"/>
      <c r="J376" s="57"/>
      <c r="K376" s="57"/>
      <c r="L376" s="57"/>
      <c r="M376" s="57"/>
      <c r="N376" s="57"/>
      <c r="O376" s="57"/>
      <c r="P376" s="57"/>
    </row>
    <row r="377" spans="1:16" s="76" customFormat="1">
      <c r="A377" s="70"/>
      <c r="B377" s="68"/>
      <c r="E377" s="69"/>
      <c r="F377" s="57"/>
      <c r="G377" s="57"/>
      <c r="H377" s="57"/>
      <c r="I377" s="57"/>
      <c r="J377" s="57"/>
      <c r="K377" s="57"/>
      <c r="L377" s="57"/>
      <c r="M377" s="57"/>
      <c r="N377" s="57"/>
      <c r="O377" s="57"/>
      <c r="P377" s="57"/>
    </row>
    <row r="378" spans="1:16" s="76" customFormat="1">
      <c r="A378" s="70"/>
      <c r="B378" s="68"/>
      <c r="E378" s="69"/>
      <c r="F378" s="57"/>
      <c r="G378" s="57"/>
      <c r="H378" s="57"/>
      <c r="I378" s="57"/>
      <c r="J378" s="57"/>
      <c r="K378" s="57"/>
      <c r="L378" s="57"/>
      <c r="M378" s="57"/>
      <c r="N378" s="57"/>
      <c r="O378" s="57"/>
      <c r="P378" s="57"/>
    </row>
    <row r="379" spans="1:16" s="76" customFormat="1">
      <c r="A379" s="70"/>
      <c r="B379" s="68"/>
      <c r="E379" s="69"/>
      <c r="F379" s="57"/>
      <c r="G379" s="57"/>
      <c r="H379" s="57"/>
      <c r="I379" s="57"/>
      <c r="J379" s="57"/>
      <c r="K379" s="57"/>
      <c r="L379" s="57"/>
      <c r="M379" s="57"/>
      <c r="N379" s="57"/>
      <c r="O379" s="57"/>
      <c r="P379" s="57"/>
    </row>
    <row r="380" spans="1:16" s="76" customFormat="1">
      <c r="A380" s="70"/>
      <c r="B380" s="68"/>
      <c r="E380" s="69"/>
      <c r="F380" s="57"/>
      <c r="G380" s="57"/>
      <c r="H380" s="57"/>
      <c r="I380" s="57"/>
      <c r="J380" s="57"/>
      <c r="K380" s="57"/>
      <c r="L380" s="57"/>
      <c r="M380" s="57"/>
      <c r="N380" s="57"/>
      <c r="O380" s="57"/>
      <c r="P380" s="57"/>
    </row>
    <row r="381" spans="1:16" s="76" customFormat="1">
      <c r="A381" s="70"/>
      <c r="B381" s="68"/>
      <c r="E381" s="69"/>
      <c r="F381" s="57"/>
      <c r="G381" s="57"/>
      <c r="H381" s="57"/>
      <c r="I381" s="57"/>
      <c r="J381" s="57"/>
      <c r="K381" s="57"/>
      <c r="L381" s="57"/>
      <c r="M381" s="57"/>
      <c r="N381" s="57"/>
      <c r="O381" s="57"/>
      <c r="P381" s="57"/>
    </row>
    <row r="382" spans="1:16" s="76" customFormat="1">
      <c r="A382" s="70"/>
      <c r="B382" s="68"/>
      <c r="E382" s="69"/>
      <c r="F382" s="57"/>
      <c r="G382" s="57"/>
      <c r="H382" s="57"/>
      <c r="I382" s="57"/>
      <c r="J382" s="57"/>
      <c r="K382" s="57"/>
      <c r="L382" s="57"/>
      <c r="M382" s="57"/>
      <c r="N382" s="57"/>
      <c r="O382" s="57"/>
      <c r="P382" s="57"/>
    </row>
    <row r="383" spans="1:16" s="76" customFormat="1">
      <c r="A383" s="70"/>
      <c r="B383" s="68"/>
      <c r="E383" s="69"/>
      <c r="F383" s="57"/>
      <c r="G383" s="57"/>
      <c r="H383" s="57"/>
      <c r="I383" s="57"/>
      <c r="J383" s="57"/>
      <c r="K383" s="57"/>
      <c r="L383" s="57"/>
      <c r="M383" s="57"/>
      <c r="N383" s="57"/>
      <c r="O383" s="57"/>
      <c r="P383" s="57"/>
    </row>
    <row r="384" spans="1:16" s="76" customFormat="1">
      <c r="A384" s="70"/>
      <c r="B384" s="68"/>
      <c r="E384" s="69"/>
      <c r="F384" s="57"/>
      <c r="G384" s="57"/>
      <c r="H384" s="57"/>
      <c r="I384" s="57"/>
      <c r="J384" s="57"/>
      <c r="K384" s="57"/>
      <c r="L384" s="57"/>
      <c r="M384" s="57"/>
      <c r="N384" s="57"/>
      <c r="O384" s="57"/>
      <c r="P384" s="57"/>
    </row>
    <row r="385" spans="1:16" s="76" customFormat="1">
      <c r="A385" s="70"/>
      <c r="B385" s="68"/>
      <c r="E385" s="69"/>
      <c r="F385" s="57"/>
      <c r="G385" s="57"/>
      <c r="H385" s="57"/>
      <c r="I385" s="57"/>
      <c r="J385" s="57"/>
      <c r="K385" s="57"/>
      <c r="L385" s="57"/>
      <c r="M385" s="57"/>
      <c r="N385" s="57"/>
      <c r="O385" s="57"/>
      <c r="P385" s="57"/>
    </row>
    <row r="386" spans="1:16" s="76" customFormat="1">
      <c r="A386" s="70"/>
      <c r="B386" s="68"/>
      <c r="E386" s="69"/>
      <c r="F386" s="57"/>
      <c r="G386" s="57"/>
      <c r="H386" s="57"/>
      <c r="I386" s="57"/>
      <c r="J386" s="57"/>
      <c r="K386" s="57"/>
      <c r="L386" s="57"/>
      <c r="M386" s="57"/>
      <c r="N386" s="57"/>
      <c r="O386" s="57"/>
      <c r="P386" s="57"/>
    </row>
    <row r="387" spans="1:16" s="76" customFormat="1">
      <c r="A387" s="70"/>
      <c r="B387" s="68"/>
      <c r="E387" s="69"/>
      <c r="F387" s="57"/>
      <c r="G387" s="57"/>
      <c r="H387" s="57"/>
      <c r="I387" s="57"/>
      <c r="J387" s="57"/>
      <c r="K387" s="57"/>
      <c r="L387" s="57"/>
      <c r="M387" s="57"/>
      <c r="N387" s="57"/>
      <c r="O387" s="57"/>
      <c r="P387" s="57"/>
    </row>
    <row r="388" spans="1:16" s="76" customFormat="1">
      <c r="A388" s="70"/>
      <c r="B388" s="68"/>
      <c r="E388" s="69"/>
      <c r="F388" s="57"/>
      <c r="G388" s="57"/>
      <c r="H388" s="57"/>
      <c r="I388" s="57"/>
      <c r="J388" s="57"/>
      <c r="K388" s="57"/>
      <c r="L388" s="57"/>
      <c r="M388" s="57"/>
      <c r="N388" s="57"/>
      <c r="O388" s="57"/>
      <c r="P388" s="57"/>
    </row>
    <row r="389" spans="1:16" s="76" customFormat="1">
      <c r="A389" s="70"/>
      <c r="B389" s="68"/>
      <c r="E389" s="69"/>
      <c r="F389" s="57"/>
      <c r="G389" s="57"/>
      <c r="H389" s="57"/>
      <c r="I389" s="57"/>
      <c r="J389" s="57"/>
      <c r="K389" s="57"/>
      <c r="L389" s="57"/>
      <c r="M389" s="57"/>
      <c r="N389" s="57"/>
      <c r="O389" s="57"/>
      <c r="P389" s="57"/>
    </row>
    <row r="390" spans="1:16" s="76" customFormat="1">
      <c r="A390" s="70"/>
      <c r="B390" s="68"/>
      <c r="E390" s="69"/>
      <c r="F390" s="57"/>
      <c r="G390" s="57"/>
      <c r="H390" s="57"/>
      <c r="I390" s="57"/>
      <c r="J390" s="57"/>
      <c r="K390" s="57"/>
      <c r="L390" s="57"/>
      <c r="M390" s="57"/>
      <c r="N390" s="57"/>
      <c r="O390" s="57"/>
      <c r="P390" s="57"/>
    </row>
    <row r="391" spans="1:16" s="76" customFormat="1">
      <c r="A391" s="70"/>
      <c r="B391" s="68"/>
      <c r="E391" s="69"/>
      <c r="F391" s="57"/>
      <c r="G391" s="57"/>
      <c r="H391" s="57"/>
      <c r="I391" s="57"/>
      <c r="J391" s="57"/>
      <c r="K391" s="57"/>
      <c r="L391" s="57"/>
      <c r="M391" s="57"/>
      <c r="N391" s="57"/>
      <c r="O391" s="57"/>
      <c r="P391" s="57"/>
    </row>
    <row r="392" spans="1:16" s="76" customFormat="1">
      <c r="A392" s="70"/>
      <c r="B392" s="68"/>
      <c r="E392" s="69"/>
      <c r="F392" s="57"/>
      <c r="G392" s="57"/>
      <c r="H392" s="57"/>
      <c r="I392" s="57"/>
      <c r="J392" s="57"/>
      <c r="K392" s="57"/>
      <c r="L392" s="57"/>
      <c r="M392" s="57"/>
      <c r="N392" s="57"/>
      <c r="O392" s="57"/>
      <c r="P392" s="57"/>
    </row>
    <row r="393" spans="1:16" s="76" customFormat="1">
      <c r="A393" s="70"/>
      <c r="B393" s="68"/>
      <c r="E393" s="69"/>
      <c r="F393" s="57"/>
      <c r="G393" s="57"/>
      <c r="H393" s="57"/>
      <c r="I393" s="57"/>
      <c r="J393" s="57"/>
      <c r="K393" s="57"/>
      <c r="L393" s="57"/>
      <c r="M393" s="57"/>
      <c r="N393" s="57"/>
      <c r="O393" s="57"/>
      <c r="P393" s="57"/>
    </row>
    <row r="394" spans="1:16" s="76" customFormat="1">
      <c r="A394" s="70"/>
      <c r="B394" s="68"/>
      <c r="E394" s="69"/>
      <c r="F394" s="57"/>
      <c r="G394" s="57"/>
      <c r="H394" s="57"/>
      <c r="I394" s="57"/>
      <c r="J394" s="57"/>
      <c r="K394" s="57"/>
      <c r="L394" s="57"/>
      <c r="M394" s="57"/>
      <c r="N394" s="57"/>
      <c r="O394" s="57"/>
      <c r="P394" s="57"/>
    </row>
    <row r="395" spans="1:16" s="76" customFormat="1">
      <c r="A395" s="70"/>
      <c r="B395" s="68"/>
      <c r="E395" s="69"/>
      <c r="F395" s="57"/>
      <c r="G395" s="57"/>
      <c r="H395" s="57"/>
      <c r="I395" s="57"/>
      <c r="J395" s="57"/>
      <c r="K395" s="57"/>
      <c r="L395" s="57"/>
      <c r="M395" s="57"/>
      <c r="N395" s="57"/>
      <c r="O395" s="57"/>
      <c r="P395" s="57"/>
    </row>
    <row r="396" spans="1:16" s="76" customFormat="1">
      <c r="A396" s="70"/>
      <c r="B396" s="68"/>
      <c r="E396" s="69"/>
      <c r="F396" s="57"/>
      <c r="G396" s="57"/>
      <c r="H396" s="57"/>
      <c r="I396" s="57"/>
      <c r="J396" s="57"/>
      <c r="K396" s="57"/>
      <c r="L396" s="57"/>
      <c r="M396" s="57"/>
      <c r="N396" s="57"/>
      <c r="O396" s="57"/>
      <c r="P396" s="57"/>
    </row>
    <row r="397" spans="1:16" s="76" customFormat="1">
      <c r="A397" s="70"/>
      <c r="B397" s="68"/>
      <c r="E397" s="69"/>
      <c r="F397" s="57"/>
      <c r="G397" s="57"/>
      <c r="H397" s="57"/>
      <c r="I397" s="57"/>
      <c r="J397" s="57"/>
      <c r="K397" s="57"/>
      <c r="L397" s="57"/>
      <c r="M397" s="57"/>
      <c r="N397" s="57"/>
      <c r="O397" s="57"/>
      <c r="P397" s="57"/>
    </row>
    <row r="398" spans="1:16" s="76" customFormat="1">
      <c r="A398" s="70"/>
      <c r="B398" s="68"/>
      <c r="E398" s="69"/>
      <c r="F398" s="57"/>
      <c r="G398" s="57"/>
      <c r="H398" s="57"/>
      <c r="I398" s="57"/>
      <c r="J398" s="57"/>
      <c r="K398" s="57"/>
      <c r="L398" s="57"/>
      <c r="M398" s="57"/>
      <c r="N398" s="57"/>
      <c r="O398" s="57"/>
      <c r="P398" s="57"/>
    </row>
    <row r="399" spans="1:16" s="76" customFormat="1">
      <c r="A399" s="70"/>
      <c r="B399" s="68"/>
      <c r="E399" s="69"/>
      <c r="F399" s="57"/>
      <c r="G399" s="57"/>
      <c r="H399" s="57"/>
      <c r="I399" s="57"/>
      <c r="J399" s="57"/>
      <c r="K399" s="57"/>
      <c r="L399" s="57"/>
      <c r="M399" s="57"/>
      <c r="N399" s="57"/>
      <c r="O399" s="57"/>
      <c r="P399" s="57"/>
    </row>
    <row r="400" spans="1:16" s="76" customFormat="1">
      <c r="A400" s="70"/>
      <c r="B400" s="68"/>
      <c r="E400" s="69"/>
      <c r="F400" s="57"/>
      <c r="G400" s="57"/>
      <c r="H400" s="57"/>
      <c r="I400" s="57"/>
      <c r="J400" s="57"/>
      <c r="K400" s="57"/>
      <c r="L400" s="57"/>
      <c r="M400" s="57"/>
      <c r="N400" s="57"/>
      <c r="O400" s="57"/>
      <c r="P400" s="57"/>
    </row>
    <row r="401" spans="1:16" s="76" customFormat="1">
      <c r="A401" s="70"/>
      <c r="B401" s="68"/>
      <c r="E401" s="69"/>
      <c r="F401" s="57"/>
      <c r="G401" s="57"/>
      <c r="H401" s="57"/>
      <c r="I401" s="57"/>
      <c r="J401" s="57"/>
      <c r="K401" s="57"/>
      <c r="L401" s="57"/>
      <c r="M401" s="57"/>
      <c r="N401" s="57"/>
      <c r="O401" s="57"/>
      <c r="P401" s="57"/>
    </row>
    <row r="402" spans="1:16" s="76" customFormat="1">
      <c r="A402" s="70"/>
      <c r="B402" s="68"/>
      <c r="E402" s="69"/>
      <c r="F402" s="57"/>
      <c r="G402" s="57"/>
      <c r="H402" s="57"/>
      <c r="I402" s="57"/>
      <c r="J402" s="57"/>
      <c r="K402" s="57"/>
      <c r="L402" s="57"/>
      <c r="M402" s="57"/>
      <c r="N402" s="57"/>
      <c r="O402" s="57"/>
      <c r="P402" s="57"/>
    </row>
    <row r="403" spans="1:16" s="76" customFormat="1">
      <c r="A403" s="70"/>
      <c r="B403" s="68"/>
      <c r="E403" s="69"/>
      <c r="F403" s="57"/>
      <c r="G403" s="57"/>
      <c r="H403" s="57"/>
      <c r="I403" s="57"/>
      <c r="J403" s="57"/>
      <c r="K403" s="57"/>
      <c r="L403" s="57"/>
      <c r="M403" s="57"/>
      <c r="N403" s="57"/>
      <c r="O403" s="57"/>
      <c r="P403" s="57"/>
    </row>
    <row r="404" spans="1:16" s="76" customFormat="1">
      <c r="A404" s="70"/>
      <c r="B404" s="68"/>
      <c r="E404" s="69"/>
      <c r="F404" s="57"/>
      <c r="G404" s="57"/>
      <c r="H404" s="57"/>
      <c r="I404" s="57"/>
      <c r="J404" s="57"/>
      <c r="K404" s="57"/>
      <c r="L404" s="57"/>
      <c r="M404" s="57"/>
      <c r="N404" s="57"/>
      <c r="O404" s="57"/>
      <c r="P404" s="57"/>
    </row>
    <row r="405" spans="1:16" s="76" customFormat="1">
      <c r="A405" s="70"/>
      <c r="B405" s="68"/>
      <c r="E405" s="69"/>
      <c r="F405" s="57"/>
      <c r="G405" s="57"/>
      <c r="H405" s="57"/>
      <c r="I405" s="57"/>
      <c r="J405" s="57"/>
      <c r="K405" s="57"/>
      <c r="L405" s="57"/>
      <c r="M405" s="57"/>
      <c r="N405" s="57"/>
      <c r="O405" s="57"/>
      <c r="P405" s="57"/>
    </row>
    <row r="406" spans="1:16" s="76" customFormat="1">
      <c r="A406" s="70"/>
      <c r="B406" s="68"/>
      <c r="E406" s="69"/>
      <c r="F406" s="57"/>
      <c r="G406" s="57"/>
      <c r="H406" s="57"/>
      <c r="I406" s="57"/>
      <c r="J406" s="57"/>
      <c r="K406" s="57"/>
      <c r="L406" s="57"/>
      <c r="M406" s="57"/>
      <c r="N406" s="57"/>
      <c r="O406" s="57"/>
      <c r="P406" s="57"/>
    </row>
    <row r="407" spans="1:16" s="76" customFormat="1">
      <c r="A407" s="70"/>
      <c r="B407" s="68"/>
      <c r="E407" s="69"/>
      <c r="F407" s="57"/>
      <c r="G407" s="57"/>
      <c r="H407" s="57"/>
      <c r="I407" s="57"/>
      <c r="J407" s="57"/>
      <c r="K407" s="57"/>
      <c r="L407" s="57"/>
      <c r="M407" s="57"/>
      <c r="N407" s="57"/>
      <c r="O407" s="57"/>
      <c r="P407" s="57"/>
    </row>
    <row r="408" spans="1:16" s="76" customFormat="1">
      <c r="A408" s="70"/>
      <c r="B408" s="68"/>
      <c r="E408" s="69"/>
      <c r="F408" s="57"/>
      <c r="G408" s="57"/>
      <c r="H408" s="57"/>
      <c r="I408" s="57"/>
      <c r="J408" s="57"/>
      <c r="K408" s="57"/>
      <c r="L408" s="57"/>
      <c r="M408" s="57"/>
      <c r="N408" s="57"/>
      <c r="O408" s="57"/>
      <c r="P408" s="57"/>
    </row>
    <row r="409" spans="1:16" s="76" customFormat="1">
      <c r="A409" s="70"/>
      <c r="B409" s="68"/>
      <c r="E409" s="69"/>
      <c r="F409" s="57"/>
      <c r="G409" s="57"/>
      <c r="H409" s="57"/>
      <c r="I409" s="57"/>
      <c r="J409" s="57"/>
      <c r="K409" s="57"/>
      <c r="L409" s="57"/>
      <c r="M409" s="57"/>
      <c r="N409" s="57"/>
      <c r="O409" s="57"/>
      <c r="P409" s="57"/>
    </row>
    <row r="410" spans="1:16" s="76" customFormat="1">
      <c r="A410" s="70"/>
      <c r="B410" s="68"/>
      <c r="E410" s="69"/>
      <c r="F410" s="57"/>
      <c r="G410" s="57"/>
      <c r="H410" s="57"/>
      <c r="I410" s="57"/>
      <c r="J410" s="57"/>
      <c r="K410" s="57"/>
      <c r="L410" s="57"/>
      <c r="M410" s="57"/>
      <c r="N410" s="57"/>
      <c r="O410" s="57"/>
      <c r="P410" s="57"/>
    </row>
    <row r="411" spans="1:16" s="76" customFormat="1">
      <c r="A411" s="70"/>
      <c r="B411" s="68"/>
      <c r="E411" s="69"/>
      <c r="F411" s="57"/>
      <c r="G411" s="57"/>
      <c r="H411" s="57"/>
      <c r="I411" s="57"/>
      <c r="J411" s="57"/>
      <c r="K411" s="57"/>
      <c r="L411" s="57"/>
      <c r="M411" s="57"/>
      <c r="N411" s="57"/>
      <c r="O411" s="57"/>
      <c r="P411" s="57"/>
    </row>
    <row r="412" spans="1:16" s="76" customFormat="1">
      <c r="A412" s="70"/>
      <c r="B412" s="68"/>
      <c r="E412" s="69"/>
      <c r="F412" s="57"/>
      <c r="G412" s="57"/>
      <c r="H412" s="57"/>
      <c r="I412" s="57"/>
      <c r="J412" s="57"/>
      <c r="K412" s="57"/>
      <c r="L412" s="57"/>
      <c r="M412" s="57"/>
      <c r="N412" s="57"/>
      <c r="O412" s="57"/>
      <c r="P412" s="57"/>
    </row>
    <row r="413" spans="1:16" s="76" customFormat="1">
      <c r="A413" s="70"/>
      <c r="B413" s="68"/>
      <c r="E413" s="69"/>
      <c r="F413" s="57"/>
      <c r="G413" s="57"/>
      <c r="H413" s="57"/>
      <c r="I413" s="57"/>
      <c r="J413" s="57"/>
      <c r="K413" s="57"/>
      <c r="L413" s="57"/>
      <c r="M413" s="57"/>
      <c r="N413" s="57"/>
      <c r="O413" s="57"/>
      <c r="P413" s="57"/>
    </row>
    <row r="414" spans="1:16" s="76" customFormat="1">
      <c r="A414" s="70"/>
      <c r="B414" s="68"/>
      <c r="E414" s="69"/>
      <c r="F414" s="57"/>
      <c r="G414" s="57"/>
      <c r="H414" s="57"/>
      <c r="I414" s="57"/>
      <c r="J414" s="57"/>
      <c r="K414" s="57"/>
      <c r="L414" s="57"/>
      <c r="M414" s="57"/>
      <c r="N414" s="57"/>
      <c r="O414" s="57"/>
      <c r="P414" s="57"/>
    </row>
    <row r="415" spans="1:16" s="76" customFormat="1">
      <c r="A415" s="70"/>
      <c r="B415" s="68"/>
      <c r="E415" s="69"/>
      <c r="F415" s="57"/>
      <c r="G415" s="57"/>
      <c r="H415" s="57"/>
      <c r="I415" s="57"/>
      <c r="J415" s="57"/>
      <c r="K415" s="57"/>
      <c r="L415" s="57"/>
      <c r="M415" s="57"/>
      <c r="N415" s="57"/>
      <c r="O415" s="57"/>
      <c r="P415" s="57"/>
    </row>
    <row r="416" spans="1:16" s="76" customFormat="1">
      <c r="A416" s="70"/>
      <c r="B416" s="68"/>
      <c r="E416" s="69"/>
      <c r="F416" s="57"/>
      <c r="G416" s="57"/>
      <c r="H416" s="57"/>
      <c r="I416" s="57"/>
      <c r="J416" s="57"/>
      <c r="K416" s="57"/>
      <c r="L416" s="57"/>
      <c r="M416" s="57"/>
      <c r="N416" s="57"/>
      <c r="O416" s="57"/>
      <c r="P416" s="57"/>
    </row>
    <row r="417" spans="1:16" s="76" customFormat="1">
      <c r="A417" s="70"/>
      <c r="B417" s="68"/>
      <c r="E417" s="69"/>
      <c r="F417" s="57"/>
      <c r="G417" s="57"/>
      <c r="H417" s="57"/>
      <c r="I417" s="57"/>
      <c r="J417" s="57"/>
      <c r="K417" s="57"/>
      <c r="L417" s="57"/>
      <c r="M417" s="57"/>
      <c r="N417" s="57"/>
      <c r="O417" s="57"/>
      <c r="P417" s="57"/>
    </row>
    <row r="418" spans="1:16" s="76" customFormat="1">
      <c r="A418" s="70"/>
      <c r="B418" s="68"/>
      <c r="E418" s="69"/>
      <c r="F418" s="57"/>
      <c r="G418" s="57"/>
      <c r="H418" s="57"/>
      <c r="I418" s="57"/>
      <c r="J418" s="57"/>
      <c r="K418" s="57"/>
      <c r="L418" s="57"/>
      <c r="M418" s="57"/>
      <c r="N418" s="57"/>
      <c r="O418" s="57"/>
      <c r="P418" s="57"/>
    </row>
    <row r="419" spans="1:16" s="76" customFormat="1">
      <c r="A419" s="70"/>
      <c r="B419" s="68"/>
      <c r="E419" s="69"/>
      <c r="F419" s="57"/>
      <c r="G419" s="57"/>
      <c r="H419" s="57"/>
      <c r="I419" s="57"/>
      <c r="J419" s="57"/>
      <c r="K419" s="57"/>
      <c r="L419" s="57"/>
      <c r="M419" s="57"/>
      <c r="N419" s="57"/>
      <c r="O419" s="57"/>
      <c r="P419" s="57"/>
    </row>
    <row r="420" spans="1:16" s="76" customFormat="1">
      <c r="A420" s="70"/>
      <c r="B420" s="68"/>
      <c r="E420" s="69"/>
      <c r="F420" s="57"/>
      <c r="G420" s="57"/>
      <c r="H420" s="57"/>
      <c r="I420" s="57"/>
      <c r="J420" s="57"/>
      <c r="K420" s="57"/>
      <c r="L420" s="57"/>
      <c r="M420" s="57"/>
      <c r="N420" s="57"/>
      <c r="O420" s="57"/>
      <c r="P420" s="57"/>
    </row>
    <row r="421" spans="1:16" s="76" customFormat="1">
      <c r="A421" s="70"/>
      <c r="B421" s="68"/>
      <c r="E421" s="69"/>
      <c r="F421" s="57"/>
      <c r="G421" s="57"/>
      <c r="H421" s="57"/>
      <c r="I421" s="57"/>
      <c r="J421" s="57"/>
      <c r="K421" s="57"/>
      <c r="L421" s="57"/>
      <c r="M421" s="57"/>
      <c r="N421" s="57"/>
      <c r="O421" s="57"/>
      <c r="P421" s="57"/>
    </row>
    <row r="422" spans="1:16" s="76" customFormat="1">
      <c r="A422" s="70"/>
      <c r="B422" s="68"/>
      <c r="E422" s="69"/>
      <c r="F422" s="57"/>
      <c r="G422" s="57"/>
      <c r="H422" s="57"/>
      <c r="I422" s="57"/>
      <c r="J422" s="57"/>
      <c r="K422" s="57"/>
      <c r="L422" s="57"/>
      <c r="M422" s="57"/>
      <c r="N422" s="57"/>
      <c r="O422" s="57"/>
      <c r="P422" s="57"/>
    </row>
    <row r="423" spans="1:16" s="76" customFormat="1">
      <c r="A423" s="70"/>
      <c r="B423" s="68"/>
      <c r="E423" s="69"/>
      <c r="F423" s="57"/>
      <c r="G423" s="57"/>
      <c r="H423" s="57"/>
      <c r="I423" s="57"/>
      <c r="J423" s="57"/>
      <c r="K423" s="57"/>
      <c r="L423" s="57"/>
      <c r="M423" s="57"/>
      <c r="N423" s="57"/>
      <c r="O423" s="57"/>
      <c r="P423" s="57"/>
    </row>
    <row r="424" spans="1:16" s="76" customFormat="1">
      <c r="A424" s="70"/>
      <c r="B424" s="68"/>
      <c r="E424" s="69"/>
      <c r="F424" s="57"/>
      <c r="G424" s="57"/>
      <c r="H424" s="57"/>
      <c r="I424" s="57"/>
      <c r="J424" s="57"/>
      <c r="K424" s="57"/>
      <c r="L424" s="57"/>
      <c r="M424" s="57"/>
      <c r="N424" s="57"/>
      <c r="O424" s="57"/>
      <c r="P424" s="57"/>
    </row>
    <row r="425" spans="1:16" s="76" customFormat="1">
      <c r="A425" s="70"/>
      <c r="B425" s="68"/>
      <c r="E425" s="69"/>
      <c r="F425" s="57"/>
      <c r="G425" s="57"/>
      <c r="H425" s="57"/>
      <c r="I425" s="57"/>
      <c r="J425" s="57"/>
      <c r="K425" s="57"/>
      <c r="L425" s="57"/>
      <c r="M425" s="57"/>
      <c r="N425" s="57"/>
      <c r="O425" s="57"/>
      <c r="P425" s="57"/>
    </row>
    <row r="426" spans="1:16" s="76" customFormat="1">
      <c r="A426" s="70"/>
      <c r="B426" s="68"/>
      <c r="E426" s="69"/>
      <c r="F426" s="57"/>
      <c r="G426" s="57"/>
      <c r="H426" s="57"/>
      <c r="I426" s="57"/>
      <c r="J426" s="57"/>
      <c r="K426" s="57"/>
      <c r="L426" s="57"/>
      <c r="M426" s="57"/>
      <c r="N426" s="57"/>
      <c r="O426" s="57"/>
      <c r="P426" s="57"/>
    </row>
    <row r="427" spans="1:16" s="76" customFormat="1">
      <c r="A427" s="70"/>
      <c r="B427" s="68"/>
      <c r="E427" s="69"/>
      <c r="F427" s="57"/>
      <c r="G427" s="57"/>
      <c r="H427" s="57"/>
      <c r="I427" s="57"/>
      <c r="J427" s="57"/>
      <c r="K427" s="57"/>
      <c r="L427" s="57"/>
      <c r="M427" s="57"/>
      <c r="N427" s="57"/>
      <c r="O427" s="57"/>
      <c r="P427" s="57"/>
    </row>
    <row r="428" spans="1:16" s="76" customFormat="1">
      <c r="A428" s="70"/>
      <c r="B428" s="68"/>
      <c r="E428" s="69"/>
      <c r="F428" s="57"/>
      <c r="G428" s="57"/>
      <c r="H428" s="57"/>
      <c r="I428" s="57"/>
      <c r="J428" s="57"/>
      <c r="K428" s="57"/>
      <c r="L428" s="57"/>
      <c r="M428" s="57"/>
      <c r="N428" s="57"/>
      <c r="O428" s="57"/>
      <c r="P428" s="57"/>
    </row>
    <row r="429" spans="1:16" s="76" customFormat="1">
      <c r="A429" s="70"/>
      <c r="B429" s="68"/>
      <c r="E429" s="69"/>
      <c r="F429" s="57"/>
      <c r="G429" s="57"/>
      <c r="H429" s="57"/>
      <c r="I429" s="57"/>
      <c r="J429" s="57"/>
      <c r="K429" s="57"/>
      <c r="L429" s="57"/>
      <c r="M429" s="57"/>
      <c r="N429" s="57"/>
      <c r="O429" s="57"/>
      <c r="P429" s="57"/>
    </row>
    <row r="430" spans="1:16" s="76" customFormat="1">
      <c r="A430" s="70"/>
      <c r="B430" s="68"/>
      <c r="E430" s="69"/>
      <c r="F430" s="57"/>
      <c r="G430" s="57"/>
      <c r="H430" s="57"/>
      <c r="I430" s="57"/>
      <c r="J430" s="57"/>
      <c r="K430" s="57"/>
      <c r="L430" s="57"/>
      <c r="M430" s="57"/>
      <c r="N430" s="57"/>
      <c r="O430" s="57"/>
      <c r="P430" s="57"/>
    </row>
    <row r="431" spans="1:16" s="76" customFormat="1">
      <c r="A431" s="70"/>
      <c r="B431" s="68"/>
      <c r="E431" s="69"/>
      <c r="F431" s="57"/>
      <c r="G431" s="57"/>
      <c r="H431" s="57"/>
      <c r="I431" s="57"/>
      <c r="J431" s="57"/>
      <c r="K431" s="57"/>
      <c r="L431" s="57"/>
      <c r="M431" s="57"/>
      <c r="N431" s="57"/>
      <c r="O431" s="57"/>
      <c r="P431" s="57"/>
    </row>
    <row r="432" spans="1:16" s="76" customFormat="1">
      <c r="A432" s="70"/>
      <c r="B432" s="68"/>
      <c r="E432" s="69"/>
      <c r="F432" s="57"/>
      <c r="G432" s="57"/>
      <c r="H432" s="57"/>
      <c r="I432" s="57"/>
      <c r="J432" s="57"/>
      <c r="K432" s="57"/>
      <c r="L432" s="57"/>
      <c r="M432" s="57"/>
      <c r="N432" s="57"/>
      <c r="O432" s="57"/>
      <c r="P432" s="57"/>
    </row>
    <row r="433" spans="1:16" s="76" customFormat="1">
      <c r="A433" s="70"/>
      <c r="B433" s="68"/>
      <c r="E433" s="69"/>
      <c r="F433" s="57"/>
      <c r="G433" s="57"/>
      <c r="H433" s="57"/>
      <c r="I433" s="57"/>
      <c r="J433" s="57"/>
      <c r="K433" s="57"/>
      <c r="L433" s="57"/>
      <c r="M433" s="57"/>
      <c r="N433" s="57"/>
      <c r="O433" s="57"/>
      <c r="P433" s="57"/>
    </row>
    <row r="434" spans="1:16" s="76" customFormat="1">
      <c r="A434" s="70"/>
      <c r="B434" s="68"/>
      <c r="E434" s="69"/>
      <c r="F434" s="57"/>
      <c r="G434" s="57"/>
      <c r="H434" s="57"/>
      <c r="I434" s="57"/>
      <c r="J434" s="57"/>
      <c r="K434" s="57"/>
      <c r="L434" s="57"/>
      <c r="M434" s="57"/>
      <c r="N434" s="57"/>
      <c r="O434" s="57"/>
      <c r="P434" s="57"/>
    </row>
    <row r="435" spans="1:16" s="76" customFormat="1">
      <c r="A435" s="70"/>
      <c r="B435" s="68"/>
      <c r="E435" s="69"/>
      <c r="F435" s="57"/>
      <c r="G435" s="57"/>
      <c r="H435" s="57"/>
      <c r="I435" s="57"/>
      <c r="J435" s="57"/>
      <c r="K435" s="57"/>
      <c r="L435" s="57"/>
      <c r="M435" s="57"/>
      <c r="N435" s="57"/>
      <c r="O435" s="57"/>
      <c r="P435" s="57"/>
    </row>
    <row r="436" spans="1:16" s="76" customFormat="1">
      <c r="A436" s="70"/>
      <c r="B436" s="68"/>
      <c r="E436" s="69"/>
      <c r="F436" s="57"/>
      <c r="G436" s="57"/>
      <c r="H436" s="57"/>
      <c r="I436" s="57"/>
      <c r="J436" s="57"/>
      <c r="K436" s="57"/>
      <c r="L436" s="57"/>
      <c r="M436" s="57"/>
      <c r="N436" s="57"/>
      <c r="O436" s="57"/>
      <c r="P436" s="57"/>
    </row>
    <row r="437" spans="1:16" s="76" customFormat="1">
      <c r="A437" s="70"/>
      <c r="B437" s="68"/>
      <c r="E437" s="69"/>
      <c r="F437" s="57"/>
      <c r="G437" s="57"/>
      <c r="H437" s="57"/>
      <c r="I437" s="57"/>
      <c r="J437" s="57"/>
      <c r="K437" s="57"/>
      <c r="L437" s="57"/>
      <c r="M437" s="57"/>
      <c r="N437" s="57"/>
      <c r="O437" s="57"/>
      <c r="P437" s="57"/>
    </row>
    <row r="438" spans="1:16" s="76" customFormat="1">
      <c r="A438" s="70"/>
      <c r="B438" s="68"/>
      <c r="E438" s="69"/>
      <c r="F438" s="57"/>
      <c r="G438" s="57"/>
      <c r="H438" s="57"/>
      <c r="I438" s="57"/>
      <c r="J438" s="57"/>
      <c r="K438" s="57"/>
      <c r="L438" s="57"/>
      <c r="M438" s="57"/>
      <c r="N438" s="57"/>
      <c r="O438" s="57"/>
      <c r="P438" s="57"/>
    </row>
    <row r="439" spans="1:16" s="76" customFormat="1">
      <c r="A439" s="70"/>
      <c r="B439" s="68"/>
      <c r="E439" s="69"/>
      <c r="F439" s="57"/>
      <c r="G439" s="57"/>
      <c r="H439" s="57"/>
      <c r="I439" s="57"/>
      <c r="J439" s="57"/>
      <c r="K439" s="57"/>
      <c r="L439" s="57"/>
      <c r="M439" s="57"/>
      <c r="N439" s="57"/>
      <c r="O439" s="57"/>
      <c r="P439" s="57"/>
    </row>
    <row r="440" spans="1:16" s="76" customFormat="1">
      <c r="A440" s="70"/>
      <c r="B440" s="68"/>
      <c r="E440" s="69"/>
      <c r="F440" s="57"/>
      <c r="G440" s="57"/>
      <c r="H440" s="57"/>
      <c r="I440" s="57"/>
      <c r="J440" s="57"/>
      <c r="K440" s="57"/>
      <c r="L440" s="57"/>
      <c r="M440" s="57"/>
      <c r="N440" s="57"/>
      <c r="O440" s="57"/>
      <c r="P440" s="57"/>
    </row>
    <row r="441" spans="1:16" s="76" customFormat="1">
      <c r="A441" s="70"/>
      <c r="B441" s="68"/>
      <c r="E441" s="69"/>
      <c r="F441" s="57"/>
      <c r="G441" s="57"/>
      <c r="H441" s="57"/>
      <c r="I441" s="57"/>
      <c r="J441" s="57"/>
      <c r="K441" s="57"/>
      <c r="L441" s="57"/>
      <c r="M441" s="57"/>
      <c r="N441" s="57"/>
      <c r="O441" s="57"/>
      <c r="P441" s="57"/>
    </row>
    <row r="442" spans="1:16" s="76" customFormat="1">
      <c r="A442" s="70"/>
      <c r="B442" s="68"/>
      <c r="E442" s="69"/>
      <c r="F442" s="57"/>
      <c r="G442" s="57"/>
      <c r="H442" s="57"/>
      <c r="I442" s="57"/>
      <c r="J442" s="57"/>
      <c r="K442" s="57"/>
      <c r="L442" s="57"/>
      <c r="M442" s="57"/>
      <c r="N442" s="57"/>
      <c r="O442" s="57"/>
      <c r="P442" s="57"/>
    </row>
    <row r="443" spans="1:16" s="76" customFormat="1">
      <c r="A443" s="70"/>
      <c r="B443" s="68"/>
      <c r="E443" s="69"/>
      <c r="F443" s="57"/>
      <c r="G443" s="57"/>
      <c r="H443" s="57"/>
      <c r="I443" s="57"/>
      <c r="J443" s="57"/>
      <c r="K443" s="57"/>
      <c r="L443" s="57"/>
      <c r="M443" s="57"/>
      <c r="N443" s="57"/>
      <c r="O443" s="57"/>
      <c r="P443" s="57"/>
    </row>
    <row r="444" spans="1:16" s="76" customFormat="1">
      <c r="A444" s="70"/>
      <c r="B444" s="68"/>
      <c r="E444" s="69"/>
      <c r="F444" s="57"/>
      <c r="G444" s="57"/>
      <c r="H444" s="57"/>
      <c r="I444" s="57"/>
      <c r="J444" s="57"/>
      <c r="K444" s="57"/>
      <c r="L444" s="57"/>
      <c r="M444" s="57"/>
      <c r="N444" s="57"/>
      <c r="O444" s="57"/>
      <c r="P444" s="57"/>
    </row>
    <row r="445" spans="1:16" s="76" customFormat="1">
      <c r="A445" s="70"/>
      <c r="B445" s="68"/>
      <c r="E445" s="69"/>
      <c r="F445" s="57"/>
      <c r="G445" s="57"/>
      <c r="H445" s="57"/>
      <c r="I445" s="57"/>
      <c r="J445" s="57"/>
      <c r="K445" s="57"/>
      <c r="L445" s="57"/>
      <c r="M445" s="57"/>
      <c r="N445" s="57"/>
      <c r="O445" s="57"/>
      <c r="P445" s="57"/>
    </row>
    <row r="446" spans="1:16" s="76" customFormat="1">
      <c r="A446" s="70"/>
      <c r="B446" s="68"/>
      <c r="E446" s="69"/>
      <c r="F446" s="57"/>
      <c r="G446" s="57"/>
      <c r="H446" s="57"/>
      <c r="I446" s="57"/>
      <c r="J446" s="57"/>
      <c r="K446" s="57"/>
      <c r="L446" s="57"/>
      <c r="M446" s="57"/>
      <c r="N446" s="57"/>
      <c r="O446" s="57"/>
      <c r="P446" s="57"/>
    </row>
    <row r="447" spans="1:16" s="76" customFormat="1">
      <c r="A447" s="70"/>
      <c r="B447" s="68"/>
      <c r="E447" s="69"/>
      <c r="F447" s="57"/>
      <c r="G447" s="57"/>
      <c r="H447" s="57"/>
      <c r="I447" s="57"/>
      <c r="J447" s="57"/>
      <c r="K447" s="57"/>
      <c r="L447" s="57"/>
      <c r="M447" s="57"/>
      <c r="N447" s="57"/>
      <c r="O447" s="57"/>
      <c r="P447" s="57"/>
    </row>
    <row r="448" spans="1:16" s="76" customFormat="1">
      <c r="A448" s="70"/>
      <c r="B448" s="68"/>
      <c r="E448" s="69"/>
      <c r="F448" s="57"/>
      <c r="G448" s="57"/>
      <c r="H448" s="57"/>
      <c r="I448" s="57"/>
      <c r="J448" s="57"/>
      <c r="K448" s="57"/>
      <c r="L448" s="57"/>
      <c r="M448" s="57"/>
      <c r="N448" s="57"/>
      <c r="O448" s="57"/>
      <c r="P448" s="57"/>
    </row>
    <row r="449" spans="1:16" s="76" customFormat="1">
      <c r="A449" s="70"/>
      <c r="B449" s="68"/>
      <c r="E449" s="69"/>
      <c r="F449" s="57"/>
      <c r="G449" s="57"/>
      <c r="H449" s="57"/>
      <c r="I449" s="57"/>
      <c r="J449" s="57"/>
      <c r="K449" s="57"/>
      <c r="L449" s="57"/>
      <c r="M449" s="57"/>
      <c r="N449" s="57"/>
      <c r="O449" s="57"/>
      <c r="P449" s="57"/>
    </row>
    <row r="450" spans="1:16" s="76" customFormat="1">
      <c r="A450" s="70"/>
      <c r="B450" s="68"/>
      <c r="E450" s="69"/>
      <c r="F450" s="57"/>
      <c r="G450" s="57"/>
      <c r="H450" s="57"/>
      <c r="I450" s="57"/>
      <c r="J450" s="57"/>
      <c r="K450" s="57"/>
      <c r="L450" s="57"/>
      <c r="M450" s="57"/>
      <c r="N450" s="57"/>
      <c r="O450" s="57"/>
      <c r="P450" s="57"/>
    </row>
    <row r="451" spans="1:16" s="76" customFormat="1">
      <c r="A451" s="70"/>
      <c r="B451" s="68"/>
      <c r="E451" s="69"/>
      <c r="F451" s="57"/>
      <c r="G451" s="57"/>
      <c r="H451" s="57"/>
      <c r="I451" s="57"/>
      <c r="J451" s="57"/>
      <c r="K451" s="57"/>
      <c r="L451" s="57"/>
      <c r="M451" s="57"/>
      <c r="N451" s="57"/>
      <c r="O451" s="57"/>
      <c r="P451" s="57"/>
    </row>
    <row r="452" spans="1:16" s="76" customFormat="1">
      <c r="A452" s="70"/>
      <c r="B452" s="68"/>
      <c r="E452" s="69"/>
      <c r="F452" s="57"/>
      <c r="G452" s="57"/>
      <c r="H452" s="57"/>
      <c r="I452" s="57"/>
      <c r="J452" s="57"/>
      <c r="K452" s="57"/>
      <c r="L452" s="57"/>
      <c r="M452" s="57"/>
      <c r="N452" s="57"/>
      <c r="O452" s="57"/>
      <c r="P452" s="57"/>
    </row>
    <row r="453" spans="1:16" s="76" customFormat="1">
      <c r="A453" s="70"/>
      <c r="B453" s="68"/>
      <c r="E453" s="69"/>
      <c r="F453" s="57"/>
      <c r="G453" s="57"/>
      <c r="H453" s="57"/>
      <c r="I453" s="57"/>
      <c r="J453" s="57"/>
      <c r="K453" s="57"/>
      <c r="L453" s="57"/>
      <c r="M453" s="57"/>
      <c r="N453" s="57"/>
      <c r="O453" s="57"/>
      <c r="P453" s="57"/>
    </row>
    <row r="454" spans="1:16" s="76" customFormat="1">
      <c r="A454" s="70"/>
      <c r="B454" s="68"/>
      <c r="E454" s="69"/>
      <c r="F454" s="57"/>
      <c r="G454" s="57"/>
      <c r="H454" s="57"/>
      <c r="I454" s="57"/>
      <c r="J454" s="57"/>
      <c r="K454" s="57"/>
      <c r="L454" s="57"/>
      <c r="M454" s="57"/>
      <c r="N454" s="57"/>
      <c r="O454" s="57"/>
      <c r="P454" s="57"/>
    </row>
    <row r="455" spans="1:16" s="76" customFormat="1">
      <c r="A455" s="70"/>
      <c r="B455" s="68"/>
      <c r="E455" s="69"/>
      <c r="F455" s="57"/>
      <c r="G455" s="57"/>
      <c r="H455" s="57"/>
      <c r="I455" s="57"/>
      <c r="J455" s="57"/>
      <c r="K455" s="57"/>
      <c r="L455" s="57"/>
      <c r="M455" s="57"/>
      <c r="N455" s="57"/>
      <c r="O455" s="57"/>
      <c r="P455" s="57"/>
    </row>
    <row r="456" spans="1:16" s="76" customFormat="1">
      <c r="A456" s="70"/>
      <c r="B456" s="68"/>
      <c r="E456" s="69"/>
      <c r="F456" s="57"/>
      <c r="G456" s="57"/>
      <c r="H456" s="57"/>
      <c r="I456" s="57"/>
      <c r="J456" s="57"/>
      <c r="K456" s="57"/>
      <c r="L456" s="57"/>
      <c r="M456" s="57"/>
      <c r="N456" s="57"/>
      <c r="O456" s="57"/>
      <c r="P456" s="57"/>
    </row>
    <row r="457" spans="1:16" s="76" customFormat="1">
      <c r="A457" s="70"/>
      <c r="B457" s="68"/>
      <c r="E457" s="69"/>
      <c r="F457" s="57"/>
      <c r="G457" s="57"/>
      <c r="H457" s="57"/>
      <c r="I457" s="57"/>
      <c r="J457" s="57"/>
      <c r="K457" s="57"/>
      <c r="L457" s="57"/>
      <c r="M457" s="57"/>
      <c r="N457" s="57"/>
      <c r="O457" s="57"/>
      <c r="P457" s="57"/>
    </row>
    <row r="458" spans="1:16" s="76" customFormat="1">
      <c r="A458" s="70"/>
      <c r="B458" s="68"/>
      <c r="E458" s="69"/>
      <c r="F458" s="57"/>
      <c r="G458" s="57"/>
      <c r="H458" s="57"/>
      <c r="I458" s="57"/>
      <c r="J458" s="57"/>
      <c r="K458" s="57"/>
      <c r="L458" s="57"/>
      <c r="M458" s="57"/>
      <c r="N458" s="57"/>
      <c r="O458" s="57"/>
      <c r="P458" s="57"/>
    </row>
    <row r="459" spans="1:16" s="76" customFormat="1">
      <c r="A459" s="70"/>
      <c r="B459" s="68"/>
      <c r="E459" s="69"/>
      <c r="F459" s="57"/>
      <c r="G459" s="57"/>
      <c r="H459" s="57"/>
      <c r="I459" s="57"/>
      <c r="J459" s="57"/>
      <c r="K459" s="57"/>
      <c r="L459" s="57"/>
      <c r="M459" s="57"/>
      <c r="N459" s="57"/>
      <c r="O459" s="57"/>
      <c r="P459" s="57"/>
    </row>
    <row r="460" spans="1:16" s="76" customFormat="1">
      <c r="A460" s="70"/>
      <c r="B460" s="68"/>
      <c r="E460" s="69"/>
      <c r="F460" s="57"/>
      <c r="G460" s="57"/>
      <c r="H460" s="57"/>
      <c r="I460" s="57"/>
      <c r="J460" s="57"/>
      <c r="K460" s="57"/>
      <c r="L460" s="57"/>
      <c r="M460" s="57"/>
      <c r="N460" s="57"/>
      <c r="O460" s="57"/>
      <c r="P460" s="57"/>
    </row>
    <row r="461" spans="1:16" s="76" customFormat="1">
      <c r="A461" s="70"/>
      <c r="B461" s="68"/>
      <c r="E461" s="69"/>
      <c r="F461" s="57"/>
      <c r="G461" s="57"/>
      <c r="H461" s="57"/>
      <c r="I461" s="57"/>
      <c r="J461" s="57"/>
      <c r="K461" s="57"/>
      <c r="L461" s="57"/>
      <c r="M461" s="57"/>
      <c r="N461" s="57"/>
      <c r="O461" s="57"/>
      <c r="P461" s="57"/>
    </row>
    <row r="462" spans="1:16" s="76" customFormat="1">
      <c r="A462" s="70"/>
      <c r="B462" s="68"/>
      <c r="E462" s="69"/>
      <c r="F462" s="57"/>
      <c r="G462" s="57"/>
      <c r="H462" s="57"/>
      <c r="I462" s="57"/>
      <c r="J462" s="57"/>
      <c r="K462" s="57"/>
      <c r="L462" s="57"/>
      <c r="M462" s="57"/>
      <c r="N462" s="57"/>
      <c r="O462" s="57"/>
      <c r="P462" s="57"/>
    </row>
    <row r="463" spans="1:16" s="76" customFormat="1">
      <c r="A463" s="70"/>
      <c r="B463" s="68"/>
      <c r="E463" s="69"/>
      <c r="F463" s="57"/>
      <c r="G463" s="57"/>
      <c r="H463" s="57"/>
      <c r="I463" s="57"/>
      <c r="J463" s="57"/>
      <c r="K463" s="57"/>
      <c r="L463" s="57"/>
      <c r="M463" s="57"/>
      <c r="N463" s="57"/>
      <c r="O463" s="57"/>
      <c r="P463" s="57"/>
    </row>
    <row r="464" spans="1:16" s="76" customFormat="1">
      <c r="A464" s="70"/>
      <c r="B464" s="68"/>
      <c r="E464" s="69"/>
      <c r="F464" s="57"/>
      <c r="G464" s="57"/>
      <c r="H464" s="57"/>
      <c r="I464" s="57"/>
      <c r="J464" s="57"/>
      <c r="K464" s="57"/>
      <c r="L464" s="57"/>
      <c r="M464" s="57"/>
      <c r="N464" s="57"/>
      <c r="O464" s="57"/>
      <c r="P464" s="57"/>
    </row>
    <row r="465" spans="1:16" s="76" customFormat="1">
      <c r="A465" s="70"/>
      <c r="B465" s="68"/>
      <c r="E465" s="69"/>
      <c r="F465" s="57"/>
      <c r="G465" s="57"/>
      <c r="H465" s="57"/>
      <c r="I465" s="57"/>
      <c r="J465" s="57"/>
      <c r="K465" s="57"/>
      <c r="L465" s="57"/>
      <c r="M465" s="57"/>
      <c r="N465" s="57"/>
      <c r="O465" s="57"/>
      <c r="P465" s="57"/>
    </row>
    <row r="466" spans="1:16" s="76" customFormat="1">
      <c r="A466" s="70"/>
      <c r="B466" s="68"/>
      <c r="E466" s="69"/>
      <c r="F466" s="57"/>
      <c r="G466" s="57"/>
      <c r="H466" s="57"/>
      <c r="I466" s="57"/>
      <c r="J466" s="57"/>
      <c r="K466" s="57"/>
      <c r="L466" s="57"/>
      <c r="M466" s="57"/>
      <c r="N466" s="57"/>
      <c r="O466" s="57"/>
      <c r="P466" s="57"/>
    </row>
    <row r="467" spans="1:16" s="76" customFormat="1">
      <c r="A467" s="70"/>
      <c r="B467" s="68"/>
      <c r="E467" s="69"/>
      <c r="F467" s="57"/>
      <c r="G467" s="57"/>
      <c r="H467" s="57"/>
      <c r="I467" s="57"/>
      <c r="J467" s="57"/>
      <c r="K467" s="57"/>
      <c r="L467" s="57"/>
      <c r="M467" s="57"/>
      <c r="N467" s="57"/>
      <c r="O467" s="57"/>
      <c r="P467" s="57"/>
    </row>
    <row r="468" spans="1:16" s="76" customFormat="1">
      <c r="A468" s="70"/>
      <c r="B468" s="68"/>
      <c r="E468" s="69"/>
      <c r="F468" s="57"/>
      <c r="G468" s="57"/>
      <c r="H468" s="57"/>
      <c r="I468" s="57"/>
      <c r="J468" s="57"/>
      <c r="K468" s="57"/>
      <c r="L468" s="57"/>
      <c r="M468" s="57"/>
      <c r="N468" s="57"/>
      <c r="O468" s="57"/>
      <c r="P468" s="57"/>
    </row>
    <row r="469" spans="1:16" s="76" customFormat="1">
      <c r="A469" s="70"/>
      <c r="B469" s="68"/>
      <c r="E469" s="69"/>
      <c r="F469" s="57"/>
      <c r="G469" s="57"/>
      <c r="H469" s="57"/>
      <c r="I469" s="57"/>
      <c r="J469" s="57"/>
      <c r="K469" s="57"/>
      <c r="L469" s="57"/>
      <c r="M469" s="57"/>
      <c r="N469" s="57"/>
      <c r="O469" s="57"/>
      <c r="P469" s="57"/>
    </row>
    <row r="470" spans="1:16" s="76" customFormat="1">
      <c r="A470" s="70"/>
      <c r="B470" s="68"/>
      <c r="E470" s="69"/>
      <c r="F470" s="57"/>
      <c r="G470" s="57"/>
      <c r="H470" s="57"/>
      <c r="I470" s="57"/>
      <c r="J470" s="57"/>
      <c r="K470" s="57"/>
      <c r="L470" s="57"/>
      <c r="M470" s="57"/>
      <c r="N470" s="57"/>
      <c r="O470" s="57"/>
      <c r="P470" s="57"/>
    </row>
    <row r="471" spans="1:16" s="76" customFormat="1">
      <c r="A471" s="70"/>
      <c r="B471" s="68"/>
      <c r="E471" s="69"/>
      <c r="F471" s="57"/>
      <c r="G471" s="57"/>
      <c r="H471" s="57"/>
      <c r="I471" s="57"/>
      <c r="J471" s="57"/>
      <c r="K471" s="57"/>
      <c r="L471" s="57"/>
      <c r="M471" s="57"/>
      <c r="N471" s="57"/>
      <c r="O471" s="57"/>
      <c r="P471" s="57"/>
    </row>
    <row r="472" spans="1:16" s="76" customFormat="1">
      <c r="A472" s="70"/>
      <c r="B472" s="68"/>
      <c r="E472" s="69"/>
      <c r="F472" s="57"/>
      <c r="G472" s="57"/>
      <c r="H472" s="57"/>
      <c r="I472" s="57"/>
      <c r="J472" s="57"/>
      <c r="K472" s="57"/>
      <c r="L472" s="57"/>
      <c r="M472" s="57"/>
      <c r="N472" s="57"/>
      <c r="O472" s="57"/>
      <c r="P472" s="57"/>
    </row>
    <row r="473" spans="1:16" s="76" customFormat="1">
      <c r="A473" s="70"/>
      <c r="B473" s="68"/>
      <c r="E473" s="69"/>
      <c r="F473" s="57"/>
      <c r="G473" s="57"/>
      <c r="H473" s="57"/>
      <c r="I473" s="57"/>
      <c r="J473" s="57"/>
      <c r="K473" s="57"/>
      <c r="L473" s="57"/>
      <c r="M473" s="57"/>
      <c r="N473" s="57"/>
      <c r="O473" s="57"/>
      <c r="P473" s="57"/>
    </row>
    <row r="474" spans="1:16" s="76" customFormat="1">
      <c r="A474" s="70"/>
      <c r="B474" s="68"/>
      <c r="E474" s="69"/>
      <c r="F474" s="57"/>
      <c r="G474" s="57"/>
      <c r="H474" s="57"/>
      <c r="I474" s="57"/>
      <c r="J474" s="57"/>
      <c r="K474" s="57"/>
      <c r="L474" s="57"/>
      <c r="M474" s="57"/>
      <c r="N474" s="57"/>
      <c r="O474" s="57"/>
      <c r="P474" s="57"/>
    </row>
    <row r="475" spans="1:16" s="76" customFormat="1">
      <c r="A475" s="70"/>
      <c r="B475" s="68"/>
      <c r="E475" s="69"/>
      <c r="F475" s="57"/>
      <c r="G475" s="57"/>
      <c r="H475" s="57"/>
      <c r="I475" s="57"/>
      <c r="J475" s="57"/>
      <c r="K475" s="57"/>
      <c r="L475" s="57"/>
      <c r="M475" s="57"/>
      <c r="N475" s="57"/>
      <c r="O475" s="57"/>
      <c r="P475" s="57"/>
    </row>
    <row r="476" spans="1:16" s="76" customFormat="1">
      <c r="A476" s="70"/>
      <c r="B476" s="68"/>
      <c r="E476" s="69"/>
      <c r="F476" s="57"/>
      <c r="G476" s="57"/>
      <c r="H476" s="57"/>
      <c r="I476" s="57"/>
      <c r="J476" s="57"/>
      <c r="K476" s="57"/>
      <c r="L476" s="57"/>
      <c r="M476" s="57"/>
      <c r="N476" s="57"/>
      <c r="O476" s="57"/>
      <c r="P476" s="57"/>
    </row>
    <row r="477" spans="1:16" s="76" customFormat="1">
      <c r="A477" s="70"/>
      <c r="B477" s="68"/>
      <c r="E477" s="69"/>
      <c r="F477" s="57"/>
      <c r="G477" s="57"/>
      <c r="H477" s="57"/>
      <c r="I477" s="57"/>
      <c r="J477" s="57"/>
      <c r="K477" s="57"/>
      <c r="L477" s="57"/>
      <c r="M477" s="57"/>
      <c r="N477" s="57"/>
      <c r="O477" s="57"/>
      <c r="P477" s="57"/>
    </row>
    <row r="478" spans="1:16" s="76" customFormat="1">
      <c r="A478" s="70"/>
      <c r="B478" s="68"/>
      <c r="E478" s="69"/>
      <c r="F478" s="57"/>
      <c r="G478" s="57"/>
      <c r="H478" s="57"/>
      <c r="I478" s="57"/>
      <c r="J478" s="57"/>
      <c r="K478" s="57"/>
      <c r="L478" s="57"/>
      <c r="M478" s="57"/>
      <c r="N478" s="57"/>
      <c r="O478" s="57"/>
      <c r="P478" s="57"/>
    </row>
    <row r="479" spans="1:16" s="76" customFormat="1">
      <c r="A479" s="70"/>
      <c r="B479" s="68"/>
      <c r="E479" s="69"/>
      <c r="F479" s="57"/>
      <c r="G479" s="57"/>
      <c r="H479" s="57"/>
      <c r="I479" s="57"/>
      <c r="J479" s="57"/>
      <c r="K479" s="57"/>
      <c r="L479" s="57"/>
      <c r="M479" s="57"/>
      <c r="N479" s="57"/>
      <c r="O479" s="57"/>
      <c r="P479" s="57"/>
    </row>
    <row r="480" spans="1:16" s="76" customFormat="1">
      <c r="A480" s="70"/>
      <c r="B480" s="68"/>
      <c r="E480" s="69"/>
      <c r="F480" s="57"/>
      <c r="G480" s="57"/>
      <c r="H480" s="57"/>
      <c r="I480" s="57"/>
      <c r="J480" s="57"/>
      <c r="K480" s="57"/>
      <c r="L480" s="57"/>
      <c r="M480" s="57"/>
      <c r="N480" s="57"/>
      <c r="O480" s="57"/>
      <c r="P480" s="57"/>
    </row>
    <row r="481" spans="1:16" s="76" customFormat="1">
      <c r="A481" s="70"/>
      <c r="B481" s="68"/>
      <c r="E481" s="69"/>
      <c r="F481" s="57"/>
      <c r="G481" s="57"/>
      <c r="H481" s="57"/>
      <c r="I481" s="57"/>
      <c r="J481" s="57"/>
      <c r="K481" s="57"/>
      <c r="L481" s="57"/>
      <c r="M481" s="57"/>
      <c r="N481" s="57"/>
      <c r="O481" s="57"/>
      <c r="P481" s="57"/>
    </row>
    <row r="482" spans="1:16" s="76" customFormat="1">
      <c r="A482" s="70"/>
      <c r="B482" s="68"/>
      <c r="E482" s="69"/>
      <c r="F482" s="57"/>
      <c r="G482" s="57"/>
      <c r="H482" s="57"/>
      <c r="I482" s="57"/>
      <c r="J482" s="57"/>
      <c r="K482" s="57"/>
      <c r="L482" s="57"/>
      <c r="M482" s="57"/>
      <c r="N482" s="57"/>
      <c r="O482" s="57"/>
      <c r="P482" s="57"/>
    </row>
    <row r="483" spans="1:16" s="76" customFormat="1">
      <c r="A483" s="70"/>
      <c r="B483" s="68"/>
      <c r="E483" s="69"/>
      <c r="F483" s="57"/>
      <c r="G483" s="57"/>
      <c r="H483" s="57"/>
      <c r="I483" s="57"/>
      <c r="J483" s="57"/>
      <c r="K483" s="57"/>
      <c r="L483" s="57"/>
      <c r="M483" s="57"/>
      <c r="N483" s="57"/>
      <c r="O483" s="57"/>
      <c r="P483" s="57"/>
    </row>
    <row r="484" spans="1:16" s="76" customFormat="1">
      <c r="A484" s="70"/>
      <c r="B484" s="68"/>
      <c r="E484" s="69"/>
      <c r="F484" s="57"/>
      <c r="G484" s="57"/>
      <c r="H484" s="57"/>
      <c r="I484" s="57"/>
      <c r="J484" s="57"/>
      <c r="K484" s="57"/>
      <c r="L484" s="57"/>
      <c r="M484" s="57"/>
      <c r="N484" s="57"/>
      <c r="O484" s="57"/>
      <c r="P484" s="57"/>
    </row>
    <row r="485" spans="1:16" s="76" customFormat="1">
      <c r="A485" s="70"/>
      <c r="B485" s="68"/>
      <c r="E485" s="69"/>
      <c r="F485" s="57"/>
      <c r="G485" s="57"/>
      <c r="H485" s="57"/>
      <c r="I485" s="57"/>
      <c r="J485" s="57"/>
      <c r="K485" s="57"/>
      <c r="L485" s="57"/>
      <c r="M485" s="57"/>
      <c r="N485" s="57"/>
      <c r="O485" s="57"/>
      <c r="P485" s="57"/>
    </row>
    <row r="486" spans="1:16" s="76" customFormat="1">
      <c r="A486" s="70"/>
      <c r="B486" s="68"/>
      <c r="E486" s="69"/>
      <c r="F486" s="57"/>
      <c r="G486" s="57"/>
      <c r="H486" s="57"/>
      <c r="I486" s="57"/>
      <c r="J486" s="57"/>
      <c r="K486" s="57"/>
      <c r="L486" s="57"/>
      <c r="M486" s="57"/>
      <c r="N486" s="57"/>
      <c r="O486" s="57"/>
      <c r="P486" s="57"/>
    </row>
    <row r="487" spans="1:16" s="76" customFormat="1">
      <c r="A487" s="70"/>
      <c r="B487" s="68"/>
      <c r="E487" s="69"/>
      <c r="F487" s="57"/>
      <c r="G487" s="57"/>
      <c r="H487" s="57"/>
      <c r="I487" s="57"/>
      <c r="J487" s="57"/>
      <c r="K487" s="57"/>
      <c r="L487" s="57"/>
      <c r="M487" s="57"/>
      <c r="N487" s="57"/>
      <c r="O487" s="57"/>
      <c r="P487" s="57"/>
    </row>
    <row r="488" spans="1:16" s="76" customFormat="1">
      <c r="A488" s="70"/>
      <c r="B488" s="68"/>
      <c r="E488" s="69"/>
      <c r="F488" s="57"/>
      <c r="G488" s="57"/>
      <c r="H488" s="57"/>
      <c r="I488" s="57"/>
      <c r="J488" s="57"/>
      <c r="K488" s="57"/>
      <c r="L488" s="57"/>
      <c r="M488" s="57"/>
      <c r="N488" s="57"/>
      <c r="O488" s="57"/>
      <c r="P488" s="57"/>
    </row>
    <row r="489" spans="1:16" s="76" customFormat="1">
      <c r="A489" s="70"/>
      <c r="B489" s="68"/>
      <c r="E489" s="69"/>
      <c r="F489" s="57"/>
      <c r="G489" s="57"/>
      <c r="H489" s="57"/>
      <c r="I489" s="57"/>
      <c r="J489" s="57"/>
      <c r="K489" s="57"/>
      <c r="L489" s="57"/>
      <c r="M489" s="57"/>
      <c r="N489" s="57"/>
      <c r="O489" s="57"/>
      <c r="P489" s="57"/>
    </row>
    <row r="490" spans="1:16" s="76" customFormat="1">
      <c r="A490" s="70"/>
      <c r="B490" s="68"/>
      <c r="E490" s="69"/>
      <c r="F490" s="57"/>
      <c r="G490" s="57"/>
      <c r="H490" s="57"/>
      <c r="I490" s="57"/>
      <c r="J490" s="57"/>
      <c r="K490" s="57"/>
      <c r="L490" s="57"/>
      <c r="M490" s="57"/>
      <c r="N490" s="57"/>
      <c r="O490" s="57"/>
      <c r="P490" s="57"/>
    </row>
    <row r="491" spans="1:16" s="76" customFormat="1">
      <c r="A491" s="70"/>
      <c r="B491" s="68"/>
      <c r="E491" s="69"/>
      <c r="F491" s="57"/>
      <c r="G491" s="57"/>
      <c r="H491" s="57"/>
      <c r="I491" s="57"/>
      <c r="J491" s="57"/>
      <c r="K491" s="57"/>
      <c r="L491" s="57"/>
      <c r="M491" s="57"/>
      <c r="N491" s="57"/>
      <c r="O491" s="57"/>
      <c r="P491" s="57"/>
    </row>
    <row r="492" spans="1:16" s="76" customFormat="1">
      <c r="A492" s="70"/>
      <c r="B492" s="68"/>
      <c r="E492" s="69"/>
      <c r="F492" s="57"/>
      <c r="G492" s="57"/>
      <c r="H492" s="57"/>
      <c r="I492" s="57"/>
      <c r="J492" s="57"/>
      <c r="K492" s="57"/>
      <c r="L492" s="57"/>
      <c r="M492" s="57"/>
      <c r="N492" s="57"/>
      <c r="O492" s="57"/>
      <c r="P492" s="57"/>
    </row>
    <row r="493" spans="1:16" s="76" customFormat="1">
      <c r="A493" s="70"/>
      <c r="B493" s="68"/>
      <c r="E493" s="69"/>
      <c r="F493" s="57"/>
      <c r="G493" s="57"/>
      <c r="H493" s="57"/>
      <c r="I493" s="57"/>
      <c r="J493" s="57"/>
      <c r="K493" s="57"/>
      <c r="L493" s="57"/>
      <c r="M493" s="57"/>
      <c r="N493" s="57"/>
      <c r="O493" s="57"/>
      <c r="P493" s="57"/>
    </row>
    <row r="494" spans="1:16" s="76" customFormat="1">
      <c r="A494" s="70"/>
      <c r="B494" s="68"/>
      <c r="E494" s="69"/>
      <c r="F494" s="57"/>
      <c r="G494" s="57"/>
      <c r="H494" s="57"/>
      <c r="I494" s="57"/>
      <c r="J494" s="57"/>
      <c r="K494" s="57"/>
      <c r="L494" s="57"/>
      <c r="M494" s="57"/>
      <c r="N494" s="57"/>
      <c r="O494" s="57"/>
      <c r="P494" s="57"/>
    </row>
    <row r="495" spans="1:16" s="76" customFormat="1">
      <c r="A495" s="70"/>
      <c r="B495" s="68"/>
      <c r="E495" s="69"/>
      <c r="F495" s="57"/>
      <c r="G495" s="57"/>
      <c r="H495" s="57"/>
      <c r="I495" s="57"/>
      <c r="J495" s="57"/>
      <c r="K495" s="57"/>
      <c r="L495" s="57"/>
      <c r="M495" s="57"/>
      <c r="N495" s="57"/>
      <c r="O495" s="57"/>
      <c r="P495" s="57"/>
    </row>
    <row r="496" spans="1:16" s="76" customFormat="1">
      <c r="A496" s="70"/>
      <c r="B496" s="68"/>
      <c r="E496" s="69"/>
      <c r="F496" s="57"/>
      <c r="G496" s="57"/>
      <c r="H496" s="57"/>
      <c r="I496" s="57"/>
      <c r="J496" s="57"/>
      <c r="K496" s="57"/>
      <c r="L496" s="57"/>
      <c r="M496" s="57"/>
      <c r="N496" s="57"/>
      <c r="O496" s="57"/>
      <c r="P496" s="57"/>
    </row>
    <row r="497" spans="1:16" s="76" customFormat="1">
      <c r="A497" s="70"/>
      <c r="B497" s="68"/>
      <c r="E497" s="69"/>
      <c r="F497" s="57"/>
      <c r="G497" s="57"/>
      <c r="H497" s="57"/>
      <c r="I497" s="57"/>
      <c r="J497" s="57"/>
      <c r="K497" s="57"/>
      <c r="L497" s="57"/>
      <c r="M497" s="57"/>
      <c r="N497" s="57"/>
      <c r="O497" s="57"/>
      <c r="P497" s="57"/>
    </row>
    <row r="498" spans="1:16" s="76" customFormat="1">
      <c r="A498" s="70"/>
      <c r="B498" s="68"/>
      <c r="E498" s="69"/>
      <c r="F498" s="57"/>
      <c r="G498" s="57"/>
      <c r="H498" s="57"/>
      <c r="I498" s="57"/>
      <c r="J498" s="57"/>
      <c r="K498" s="57"/>
      <c r="L498" s="57"/>
      <c r="M498" s="57"/>
      <c r="N498" s="57"/>
      <c r="O498" s="57"/>
      <c r="P498" s="57"/>
    </row>
    <row r="499" spans="1:16" s="76" customFormat="1">
      <c r="A499" s="70"/>
      <c r="B499" s="68"/>
      <c r="E499" s="69"/>
      <c r="F499" s="57"/>
      <c r="G499" s="57"/>
      <c r="H499" s="57"/>
      <c r="I499" s="57"/>
      <c r="J499" s="57"/>
      <c r="K499" s="57"/>
      <c r="L499" s="57"/>
      <c r="M499" s="57"/>
      <c r="N499" s="57"/>
      <c r="O499" s="57"/>
      <c r="P499" s="57"/>
    </row>
    <row r="500" spans="1:16" s="76" customFormat="1">
      <c r="A500" s="70"/>
      <c r="B500" s="68"/>
      <c r="E500" s="69"/>
      <c r="F500" s="57"/>
      <c r="G500" s="57"/>
      <c r="H500" s="57"/>
      <c r="I500" s="57"/>
      <c r="J500" s="57"/>
      <c r="K500" s="57"/>
      <c r="L500" s="57"/>
      <c r="M500" s="57"/>
      <c r="N500" s="57"/>
      <c r="O500" s="57"/>
      <c r="P500" s="57"/>
    </row>
    <row r="501" spans="1:16" s="76" customFormat="1">
      <c r="A501" s="70"/>
      <c r="B501" s="68"/>
      <c r="E501" s="69"/>
      <c r="F501" s="57"/>
      <c r="G501" s="57"/>
      <c r="H501" s="57"/>
      <c r="I501" s="57"/>
      <c r="J501" s="57"/>
      <c r="K501" s="57"/>
      <c r="L501" s="57"/>
      <c r="M501" s="57"/>
      <c r="N501" s="57"/>
      <c r="O501" s="57"/>
      <c r="P501" s="57"/>
    </row>
    <row r="502" spans="1:16" s="76" customFormat="1">
      <c r="A502" s="70"/>
      <c r="B502" s="68"/>
      <c r="E502" s="69"/>
      <c r="F502" s="57"/>
      <c r="G502" s="57"/>
      <c r="H502" s="57"/>
      <c r="I502" s="57"/>
      <c r="J502" s="57"/>
      <c r="K502" s="57"/>
      <c r="L502" s="57"/>
      <c r="M502" s="57"/>
      <c r="N502" s="57"/>
      <c r="O502" s="57"/>
      <c r="P502" s="57"/>
    </row>
    <row r="503" spans="1:16" s="76" customFormat="1">
      <c r="A503" s="70"/>
      <c r="B503" s="68"/>
      <c r="E503" s="69"/>
      <c r="F503" s="57"/>
      <c r="G503" s="57"/>
      <c r="H503" s="57"/>
      <c r="I503" s="57"/>
      <c r="J503" s="57"/>
      <c r="K503" s="57"/>
      <c r="L503" s="57"/>
      <c r="M503" s="57"/>
      <c r="N503" s="57"/>
      <c r="O503" s="57"/>
      <c r="P503" s="57"/>
    </row>
    <row r="504" spans="1:16" s="76" customFormat="1">
      <c r="A504" s="70"/>
      <c r="B504" s="68"/>
      <c r="E504" s="69"/>
      <c r="F504" s="57"/>
      <c r="G504" s="57"/>
      <c r="H504" s="57"/>
      <c r="I504" s="57"/>
      <c r="J504" s="57"/>
      <c r="K504" s="57"/>
      <c r="L504" s="57"/>
      <c r="M504" s="57"/>
      <c r="N504" s="57"/>
      <c r="O504" s="57"/>
      <c r="P504" s="57"/>
    </row>
    <row r="505" spans="1:16" s="76" customFormat="1">
      <c r="A505" s="70"/>
      <c r="B505" s="68"/>
      <c r="E505" s="69"/>
      <c r="F505" s="57"/>
      <c r="G505" s="57"/>
      <c r="H505" s="57"/>
      <c r="I505" s="57"/>
      <c r="J505" s="57"/>
      <c r="K505" s="57"/>
      <c r="L505" s="57"/>
      <c r="M505" s="57"/>
      <c r="N505" s="57"/>
      <c r="O505" s="57"/>
      <c r="P505" s="57"/>
    </row>
    <row r="506" spans="1:16" s="76" customFormat="1">
      <c r="A506" s="70"/>
      <c r="B506" s="68"/>
      <c r="E506" s="69"/>
      <c r="F506" s="57"/>
      <c r="G506" s="57"/>
      <c r="H506" s="57"/>
      <c r="I506" s="57"/>
      <c r="J506" s="57"/>
      <c r="K506" s="57"/>
      <c r="L506" s="57"/>
      <c r="M506" s="57"/>
      <c r="N506" s="57"/>
      <c r="O506" s="57"/>
      <c r="P506" s="57"/>
    </row>
    <row r="507" spans="1:16" s="76" customFormat="1">
      <c r="A507" s="70"/>
      <c r="B507" s="68"/>
      <c r="E507" s="69"/>
      <c r="F507" s="57"/>
      <c r="G507" s="57"/>
      <c r="H507" s="57"/>
      <c r="I507" s="57"/>
      <c r="J507" s="57"/>
      <c r="K507" s="57"/>
      <c r="L507" s="57"/>
      <c r="M507" s="57"/>
      <c r="N507" s="57"/>
      <c r="O507" s="57"/>
      <c r="P507" s="57"/>
    </row>
    <row r="508" spans="1:16" s="76" customFormat="1">
      <c r="A508" s="70"/>
      <c r="B508" s="68"/>
      <c r="E508" s="69"/>
      <c r="F508" s="57"/>
      <c r="G508" s="57"/>
      <c r="H508" s="57"/>
      <c r="I508" s="57"/>
      <c r="J508" s="57"/>
      <c r="K508" s="57"/>
      <c r="L508" s="57"/>
      <c r="M508" s="57"/>
      <c r="N508" s="57"/>
      <c r="O508" s="57"/>
      <c r="P508" s="57"/>
    </row>
    <row r="509" spans="1:16" s="76" customFormat="1">
      <c r="A509" s="70"/>
      <c r="B509" s="68"/>
      <c r="E509" s="69"/>
      <c r="F509" s="57"/>
      <c r="G509" s="57"/>
      <c r="H509" s="57"/>
      <c r="I509" s="57"/>
      <c r="J509" s="57"/>
      <c r="K509" s="57"/>
      <c r="L509" s="57"/>
      <c r="M509" s="57"/>
      <c r="N509" s="57"/>
      <c r="O509" s="57"/>
      <c r="P509" s="57"/>
    </row>
    <row r="510" spans="1:16" s="76" customFormat="1">
      <c r="A510" s="70"/>
      <c r="B510" s="68"/>
      <c r="E510" s="69"/>
      <c r="F510" s="57"/>
      <c r="G510" s="57"/>
      <c r="H510" s="57"/>
      <c r="I510" s="57"/>
      <c r="J510" s="57"/>
      <c r="K510" s="57"/>
      <c r="L510" s="57"/>
      <c r="M510" s="57"/>
      <c r="N510" s="57"/>
      <c r="O510" s="57"/>
      <c r="P510" s="57"/>
    </row>
    <row r="511" spans="1:16" s="76" customFormat="1">
      <c r="A511" s="70"/>
      <c r="B511" s="68"/>
      <c r="E511" s="69"/>
      <c r="F511" s="57"/>
      <c r="G511" s="57"/>
      <c r="H511" s="57"/>
      <c r="I511" s="57"/>
      <c r="J511" s="57"/>
      <c r="K511" s="57"/>
      <c r="L511" s="57"/>
      <c r="M511" s="57"/>
      <c r="N511" s="57"/>
      <c r="O511" s="57"/>
      <c r="P511" s="57"/>
    </row>
    <row r="512" spans="1:16" s="76" customFormat="1">
      <c r="A512" s="70"/>
      <c r="B512" s="68"/>
      <c r="E512" s="69"/>
      <c r="F512" s="57"/>
      <c r="G512" s="57"/>
      <c r="H512" s="57"/>
      <c r="I512" s="57"/>
      <c r="J512" s="57"/>
      <c r="K512" s="57"/>
      <c r="L512" s="57"/>
      <c r="M512" s="57"/>
      <c r="N512" s="57"/>
      <c r="O512" s="57"/>
      <c r="P512" s="57"/>
    </row>
    <row r="513" spans="1:16" s="76" customFormat="1">
      <c r="A513" s="70"/>
      <c r="B513" s="68"/>
      <c r="E513" s="69"/>
      <c r="F513" s="57"/>
      <c r="G513" s="57"/>
      <c r="H513" s="57"/>
      <c r="I513" s="57"/>
      <c r="J513" s="57"/>
      <c r="K513" s="57"/>
      <c r="L513" s="57"/>
      <c r="M513" s="57"/>
      <c r="N513" s="57"/>
      <c r="O513" s="57"/>
      <c r="P513" s="57"/>
    </row>
    <row r="514" spans="1:16" s="76" customFormat="1">
      <c r="A514" s="70"/>
      <c r="B514" s="68"/>
      <c r="E514" s="69"/>
      <c r="F514" s="57"/>
      <c r="G514" s="57"/>
      <c r="H514" s="57"/>
      <c r="I514" s="57"/>
      <c r="J514" s="57"/>
      <c r="K514" s="57"/>
      <c r="L514" s="57"/>
      <c r="M514" s="57"/>
      <c r="N514" s="57"/>
      <c r="O514" s="57"/>
      <c r="P514" s="57"/>
    </row>
    <row r="515" spans="1:16" s="76" customFormat="1">
      <c r="A515" s="70"/>
      <c r="B515" s="68"/>
      <c r="E515" s="69"/>
      <c r="F515" s="57"/>
      <c r="G515" s="57"/>
      <c r="H515" s="57"/>
      <c r="I515" s="57"/>
      <c r="J515" s="57"/>
      <c r="K515" s="57"/>
      <c r="L515" s="57"/>
      <c r="M515" s="57"/>
      <c r="N515" s="57"/>
      <c r="O515" s="57"/>
      <c r="P515" s="57"/>
    </row>
    <row r="516" spans="1:16" s="76" customFormat="1">
      <c r="A516" s="70"/>
      <c r="B516" s="68"/>
      <c r="E516" s="69"/>
      <c r="F516" s="57"/>
      <c r="G516" s="57"/>
      <c r="H516" s="57"/>
      <c r="I516" s="57"/>
      <c r="J516" s="57"/>
      <c r="K516" s="57"/>
      <c r="L516" s="57"/>
      <c r="M516" s="57"/>
      <c r="N516" s="57"/>
      <c r="O516" s="57"/>
      <c r="P516" s="57"/>
    </row>
    <row r="517" spans="1:16" s="76" customFormat="1">
      <c r="A517" s="70"/>
      <c r="B517" s="68"/>
      <c r="E517" s="69"/>
      <c r="F517" s="57"/>
      <c r="G517" s="57"/>
      <c r="H517" s="57"/>
      <c r="I517" s="57"/>
      <c r="J517" s="57"/>
      <c r="K517" s="57"/>
      <c r="L517" s="57"/>
      <c r="M517" s="57"/>
      <c r="N517" s="57"/>
      <c r="O517" s="57"/>
      <c r="P517" s="57"/>
    </row>
    <row r="518" spans="1:16" s="76" customFormat="1">
      <c r="A518" s="70"/>
      <c r="B518" s="68"/>
      <c r="E518" s="69"/>
      <c r="F518" s="57"/>
      <c r="G518" s="57"/>
      <c r="H518" s="57"/>
      <c r="I518" s="57"/>
      <c r="J518" s="57"/>
      <c r="K518" s="57"/>
      <c r="L518" s="57"/>
      <c r="M518" s="57"/>
      <c r="N518" s="57"/>
      <c r="O518" s="57"/>
      <c r="P518" s="57"/>
    </row>
    <row r="519" spans="1:16" s="76" customFormat="1">
      <c r="A519" s="70"/>
      <c r="B519" s="68"/>
      <c r="E519" s="69"/>
      <c r="F519" s="57"/>
      <c r="G519" s="57"/>
      <c r="H519" s="57"/>
      <c r="I519" s="57"/>
      <c r="J519" s="57"/>
      <c r="K519" s="57"/>
      <c r="L519" s="57"/>
      <c r="M519" s="57"/>
      <c r="N519" s="57"/>
      <c r="O519" s="57"/>
      <c r="P519" s="57"/>
    </row>
    <row r="520" spans="1:16" s="76" customFormat="1">
      <c r="A520" s="70"/>
      <c r="B520" s="68"/>
      <c r="E520" s="69"/>
      <c r="F520" s="57"/>
      <c r="G520" s="57"/>
      <c r="H520" s="57"/>
      <c r="I520" s="57"/>
      <c r="J520" s="57"/>
      <c r="K520" s="57"/>
      <c r="L520" s="57"/>
      <c r="M520" s="57"/>
      <c r="N520" s="57"/>
      <c r="O520" s="57"/>
      <c r="P520" s="57"/>
    </row>
    <row r="521" spans="1:16" s="76" customFormat="1">
      <c r="A521" s="70"/>
      <c r="B521" s="68"/>
      <c r="E521" s="69"/>
      <c r="F521" s="57"/>
      <c r="G521" s="57"/>
      <c r="H521" s="57"/>
      <c r="I521" s="57"/>
      <c r="J521" s="57"/>
      <c r="K521" s="57"/>
      <c r="L521" s="57"/>
      <c r="M521" s="57"/>
      <c r="N521" s="57"/>
      <c r="O521" s="57"/>
      <c r="P521" s="57"/>
    </row>
    <row r="522" spans="1:16" s="76" customFormat="1">
      <c r="A522" s="70"/>
      <c r="B522" s="68"/>
      <c r="E522" s="69"/>
      <c r="F522" s="57"/>
      <c r="G522" s="57"/>
      <c r="H522" s="57"/>
      <c r="I522" s="57"/>
      <c r="J522" s="57"/>
      <c r="K522" s="57"/>
      <c r="L522" s="57"/>
      <c r="M522" s="57"/>
      <c r="N522" s="57"/>
      <c r="O522" s="57"/>
      <c r="P522" s="57"/>
    </row>
    <row r="523" spans="1:16" s="76" customFormat="1">
      <c r="A523" s="70"/>
      <c r="B523" s="68"/>
      <c r="E523" s="69"/>
      <c r="F523" s="57"/>
      <c r="G523" s="57"/>
      <c r="H523" s="57"/>
      <c r="I523" s="57"/>
      <c r="J523" s="57"/>
      <c r="K523" s="57"/>
      <c r="L523" s="57"/>
      <c r="M523" s="57"/>
      <c r="N523" s="57"/>
      <c r="O523" s="57"/>
      <c r="P523" s="57"/>
    </row>
    <row r="524" spans="1:16" s="76" customFormat="1">
      <c r="A524" s="70"/>
      <c r="B524" s="68"/>
      <c r="E524" s="69"/>
      <c r="F524" s="57"/>
      <c r="G524" s="57"/>
      <c r="H524" s="57"/>
      <c r="I524" s="57"/>
      <c r="J524" s="57"/>
      <c r="K524" s="57"/>
      <c r="L524" s="57"/>
      <c r="M524" s="57"/>
      <c r="N524" s="57"/>
      <c r="O524" s="57"/>
      <c r="P524" s="57"/>
    </row>
    <row r="525" spans="1:16" s="76" customFormat="1">
      <c r="A525" s="70"/>
      <c r="B525" s="68"/>
      <c r="E525" s="69"/>
      <c r="F525" s="57"/>
      <c r="G525" s="57"/>
      <c r="H525" s="57"/>
      <c r="I525" s="57"/>
      <c r="J525" s="57"/>
      <c r="K525" s="57"/>
      <c r="L525" s="57"/>
      <c r="M525" s="57"/>
      <c r="N525" s="57"/>
      <c r="O525" s="57"/>
      <c r="P525" s="57"/>
    </row>
    <row r="526" spans="1:16" s="76" customFormat="1">
      <c r="A526" s="70"/>
      <c r="B526" s="68"/>
      <c r="E526" s="69"/>
      <c r="F526" s="57"/>
      <c r="G526" s="57"/>
      <c r="H526" s="57"/>
      <c r="I526" s="57"/>
      <c r="J526" s="57"/>
      <c r="K526" s="57"/>
      <c r="L526" s="57"/>
      <c r="M526" s="57"/>
      <c r="N526" s="57"/>
      <c r="O526" s="57"/>
      <c r="P526" s="57"/>
    </row>
    <row r="527" spans="1:16" s="76" customFormat="1">
      <c r="A527" s="70"/>
      <c r="B527" s="68"/>
      <c r="E527" s="69"/>
      <c r="F527" s="57"/>
      <c r="G527" s="57"/>
      <c r="H527" s="57"/>
      <c r="I527" s="57"/>
      <c r="J527" s="57"/>
      <c r="K527" s="57"/>
      <c r="L527" s="57"/>
      <c r="M527" s="57"/>
      <c r="N527" s="57"/>
      <c r="O527" s="57"/>
      <c r="P527" s="57"/>
    </row>
    <row r="528" spans="1:16" s="76" customFormat="1">
      <c r="A528" s="70"/>
      <c r="B528" s="68"/>
      <c r="E528" s="69"/>
      <c r="F528" s="57"/>
      <c r="G528" s="57"/>
      <c r="H528" s="57"/>
      <c r="I528" s="57"/>
      <c r="J528" s="57"/>
      <c r="K528" s="57"/>
      <c r="L528" s="57"/>
      <c r="M528" s="57"/>
      <c r="N528" s="57"/>
      <c r="O528" s="57"/>
      <c r="P528" s="57"/>
    </row>
    <row r="529" spans="1:16" s="76" customFormat="1">
      <c r="A529" s="70"/>
      <c r="B529" s="68"/>
      <c r="E529" s="69"/>
      <c r="F529" s="57"/>
      <c r="G529" s="57"/>
      <c r="H529" s="57"/>
      <c r="I529" s="57"/>
      <c r="J529" s="57"/>
      <c r="K529" s="57"/>
      <c r="L529" s="57"/>
      <c r="M529" s="57"/>
      <c r="N529" s="57"/>
      <c r="O529" s="57"/>
      <c r="P529" s="57"/>
    </row>
    <row r="530" spans="1:16" s="76" customFormat="1">
      <c r="A530" s="70"/>
      <c r="B530" s="68"/>
      <c r="E530" s="69"/>
      <c r="F530" s="57"/>
      <c r="G530" s="57"/>
      <c r="H530" s="57"/>
      <c r="I530" s="57"/>
      <c r="J530" s="57"/>
      <c r="K530" s="57"/>
      <c r="L530" s="57"/>
      <c r="M530" s="57"/>
      <c r="N530" s="57"/>
      <c r="O530" s="57"/>
      <c r="P530" s="57"/>
    </row>
    <row r="531" spans="1:16" s="76" customFormat="1">
      <c r="A531" s="70"/>
      <c r="B531" s="68"/>
      <c r="E531" s="69"/>
      <c r="F531" s="57"/>
      <c r="G531" s="57"/>
      <c r="H531" s="57"/>
      <c r="I531" s="57"/>
      <c r="J531" s="57"/>
      <c r="K531" s="57"/>
      <c r="L531" s="57"/>
      <c r="M531" s="57"/>
      <c r="N531" s="57"/>
      <c r="O531" s="57"/>
      <c r="P531" s="57"/>
    </row>
    <row r="532" spans="1:16" s="76" customFormat="1">
      <c r="A532" s="70"/>
      <c r="B532" s="68"/>
      <c r="E532" s="69"/>
      <c r="F532" s="57"/>
      <c r="G532" s="57"/>
      <c r="H532" s="57"/>
      <c r="I532" s="57"/>
      <c r="J532" s="57"/>
      <c r="K532" s="57"/>
      <c r="L532" s="57"/>
      <c r="M532" s="57"/>
      <c r="N532" s="57"/>
      <c r="O532" s="57"/>
      <c r="P532" s="57"/>
    </row>
    <row r="533" spans="1:16" s="76" customFormat="1">
      <c r="A533" s="70"/>
      <c r="B533" s="68"/>
      <c r="E533" s="69"/>
      <c r="F533" s="57"/>
      <c r="G533" s="57"/>
      <c r="H533" s="57"/>
      <c r="I533" s="57"/>
      <c r="J533" s="57"/>
      <c r="K533" s="57"/>
      <c r="L533" s="57"/>
      <c r="M533" s="57"/>
      <c r="N533" s="57"/>
      <c r="O533" s="57"/>
      <c r="P533" s="57"/>
    </row>
    <row r="534" spans="1:16" s="76" customFormat="1">
      <c r="A534" s="70"/>
      <c r="B534" s="68"/>
      <c r="E534" s="69"/>
      <c r="F534" s="57"/>
      <c r="G534" s="57"/>
      <c r="H534" s="57"/>
      <c r="I534" s="57"/>
      <c r="J534" s="57"/>
      <c r="K534" s="57"/>
      <c r="L534" s="57"/>
      <c r="M534" s="57"/>
      <c r="N534" s="57"/>
      <c r="O534" s="57"/>
      <c r="P534" s="57"/>
    </row>
    <row r="535" spans="1:16" s="76" customFormat="1">
      <c r="A535" s="70"/>
      <c r="B535" s="68"/>
      <c r="E535" s="69"/>
      <c r="F535" s="57"/>
      <c r="G535" s="57"/>
      <c r="H535" s="57"/>
      <c r="I535" s="57"/>
      <c r="J535" s="57"/>
      <c r="K535" s="57"/>
      <c r="L535" s="57"/>
      <c r="M535" s="57"/>
      <c r="N535" s="57"/>
      <c r="O535" s="57"/>
      <c r="P535" s="57"/>
    </row>
    <row r="536" spans="1:16" s="76" customFormat="1">
      <c r="A536" s="70"/>
      <c r="B536" s="68"/>
      <c r="E536" s="69"/>
      <c r="F536" s="57"/>
      <c r="G536" s="57"/>
      <c r="H536" s="57"/>
      <c r="I536" s="57"/>
      <c r="J536" s="57"/>
      <c r="K536" s="57"/>
      <c r="L536" s="57"/>
      <c r="M536" s="57"/>
      <c r="N536" s="57"/>
      <c r="O536" s="57"/>
      <c r="P536" s="57"/>
    </row>
    <row r="537" spans="1:16" s="76" customFormat="1">
      <c r="A537" s="70"/>
      <c r="B537" s="68"/>
      <c r="E537" s="69"/>
      <c r="F537" s="57"/>
      <c r="G537" s="57"/>
      <c r="H537" s="57"/>
      <c r="I537" s="57"/>
      <c r="J537" s="57"/>
      <c r="K537" s="57"/>
      <c r="L537" s="57"/>
      <c r="M537" s="57"/>
      <c r="N537" s="57"/>
      <c r="O537" s="57"/>
      <c r="P537" s="57"/>
    </row>
    <row r="538" spans="1:16" s="76" customFormat="1">
      <c r="A538" s="70"/>
      <c r="B538" s="68"/>
      <c r="E538" s="69"/>
      <c r="F538" s="57"/>
      <c r="G538" s="57"/>
      <c r="H538" s="57"/>
      <c r="I538" s="57"/>
      <c r="J538" s="57"/>
      <c r="K538" s="57"/>
      <c r="L538" s="57"/>
      <c r="M538" s="57"/>
      <c r="N538" s="57"/>
      <c r="O538" s="57"/>
      <c r="P538" s="57"/>
    </row>
    <row r="539" spans="1:16" s="76" customFormat="1">
      <c r="A539" s="70"/>
      <c r="B539" s="68"/>
      <c r="E539" s="69"/>
      <c r="F539" s="57"/>
      <c r="G539" s="57"/>
      <c r="H539" s="57"/>
      <c r="I539" s="57"/>
      <c r="J539" s="57"/>
      <c r="K539" s="57"/>
      <c r="L539" s="57"/>
      <c r="M539" s="57"/>
      <c r="N539" s="57"/>
      <c r="O539" s="57"/>
      <c r="P539" s="57"/>
    </row>
    <row r="540" spans="1:16" s="76" customFormat="1">
      <c r="A540" s="70"/>
      <c r="B540" s="68"/>
      <c r="E540" s="69"/>
      <c r="F540" s="57"/>
      <c r="G540" s="57"/>
      <c r="H540" s="57"/>
      <c r="I540" s="57"/>
      <c r="J540" s="57"/>
      <c r="K540" s="57"/>
      <c r="L540" s="57"/>
      <c r="M540" s="57"/>
      <c r="N540" s="57"/>
      <c r="O540" s="57"/>
      <c r="P540" s="57"/>
    </row>
    <row r="541" spans="1:16" s="76" customFormat="1">
      <c r="A541" s="70"/>
      <c r="B541" s="68"/>
      <c r="E541" s="69"/>
      <c r="F541" s="57"/>
      <c r="G541" s="57"/>
      <c r="H541" s="57"/>
      <c r="I541" s="57"/>
      <c r="J541" s="57"/>
      <c r="K541" s="57"/>
      <c r="L541" s="57"/>
      <c r="M541" s="57"/>
      <c r="N541" s="57"/>
      <c r="O541" s="57"/>
      <c r="P541" s="57"/>
    </row>
    <row r="542" spans="1:16" s="76" customFormat="1">
      <c r="A542" s="70"/>
      <c r="B542" s="68"/>
      <c r="E542" s="69"/>
      <c r="F542" s="57"/>
      <c r="G542" s="57"/>
      <c r="H542" s="57"/>
      <c r="I542" s="57"/>
      <c r="J542" s="57"/>
      <c r="K542" s="57"/>
      <c r="L542" s="57"/>
      <c r="M542" s="57"/>
      <c r="N542" s="57"/>
      <c r="O542" s="57"/>
      <c r="P542" s="57"/>
    </row>
    <row r="543" spans="1:16" s="76" customFormat="1">
      <c r="A543" s="70"/>
      <c r="B543" s="68"/>
      <c r="E543" s="69"/>
      <c r="F543" s="57"/>
      <c r="G543" s="57"/>
      <c r="H543" s="57"/>
      <c r="I543" s="57"/>
      <c r="J543" s="57"/>
      <c r="K543" s="57"/>
      <c r="L543" s="57"/>
      <c r="M543" s="57"/>
      <c r="N543" s="57"/>
      <c r="O543" s="57"/>
      <c r="P543" s="57"/>
    </row>
    <row r="544" spans="1:16" s="76" customFormat="1">
      <c r="A544" s="70"/>
      <c r="B544" s="68"/>
      <c r="E544" s="69"/>
      <c r="F544" s="57"/>
      <c r="G544" s="57"/>
      <c r="H544" s="57"/>
      <c r="I544" s="57"/>
      <c r="J544" s="57"/>
      <c r="K544" s="57"/>
      <c r="L544" s="57"/>
      <c r="M544" s="57"/>
      <c r="N544" s="57"/>
      <c r="O544" s="57"/>
      <c r="P544" s="57"/>
    </row>
    <row r="545" spans="1:16" s="76" customFormat="1">
      <c r="A545" s="70"/>
      <c r="B545" s="68"/>
      <c r="E545" s="69"/>
      <c r="F545" s="57"/>
      <c r="G545" s="57"/>
      <c r="H545" s="57"/>
      <c r="I545" s="57"/>
      <c r="J545" s="57"/>
      <c r="K545" s="57"/>
      <c r="L545" s="57"/>
      <c r="M545" s="57"/>
      <c r="N545" s="57"/>
      <c r="O545" s="57"/>
      <c r="P545" s="57"/>
    </row>
    <row r="546" spans="1:16" s="76" customFormat="1">
      <c r="A546" s="70"/>
      <c r="B546" s="68"/>
      <c r="E546" s="69"/>
      <c r="F546" s="57"/>
      <c r="G546" s="57"/>
      <c r="H546" s="57"/>
      <c r="I546" s="57"/>
      <c r="J546" s="57"/>
      <c r="K546" s="57"/>
      <c r="L546" s="57"/>
      <c r="M546" s="57"/>
      <c r="N546" s="57"/>
      <c r="O546" s="57"/>
      <c r="P546" s="57"/>
    </row>
    <row r="547" spans="1:16" s="76" customFormat="1">
      <c r="A547" s="70"/>
      <c r="B547" s="68"/>
      <c r="E547" s="69"/>
      <c r="F547" s="57"/>
      <c r="G547" s="57"/>
      <c r="H547" s="57"/>
      <c r="I547" s="57"/>
      <c r="J547" s="57"/>
      <c r="K547" s="57"/>
      <c r="L547" s="57"/>
      <c r="M547" s="57"/>
      <c r="N547" s="57"/>
      <c r="O547" s="57"/>
      <c r="P547" s="57"/>
    </row>
    <row r="548" spans="1:16" s="76" customFormat="1">
      <c r="A548" s="70"/>
      <c r="B548" s="68"/>
      <c r="E548" s="69"/>
      <c r="F548" s="57"/>
      <c r="G548" s="57"/>
      <c r="H548" s="57"/>
      <c r="I548" s="57"/>
      <c r="J548" s="57"/>
      <c r="K548" s="57"/>
      <c r="L548" s="57"/>
      <c r="M548" s="57"/>
      <c r="N548" s="57"/>
      <c r="O548" s="57"/>
      <c r="P548" s="57"/>
    </row>
    <row r="549" spans="1:16" s="76" customFormat="1">
      <c r="A549" s="70"/>
      <c r="B549" s="68"/>
      <c r="E549" s="69"/>
      <c r="F549" s="57"/>
      <c r="G549" s="57"/>
      <c r="H549" s="57"/>
      <c r="I549" s="57"/>
      <c r="J549" s="57"/>
      <c r="K549" s="57"/>
      <c r="L549" s="57"/>
      <c r="M549" s="57"/>
      <c r="N549" s="57"/>
      <c r="O549" s="57"/>
      <c r="P549" s="57"/>
    </row>
    <row r="550" spans="1:16" s="76" customFormat="1">
      <c r="A550" s="70"/>
      <c r="B550" s="68"/>
      <c r="E550" s="69"/>
      <c r="F550" s="57"/>
      <c r="G550" s="57"/>
      <c r="H550" s="57"/>
      <c r="I550" s="57"/>
      <c r="J550" s="57"/>
      <c r="K550" s="57"/>
      <c r="L550" s="57"/>
      <c r="M550" s="57"/>
      <c r="N550" s="57"/>
      <c r="O550" s="57"/>
      <c r="P550" s="57"/>
    </row>
    <row r="551" spans="1:16" s="76" customFormat="1">
      <c r="A551" s="70"/>
      <c r="B551" s="68"/>
      <c r="E551" s="69"/>
      <c r="F551" s="57"/>
      <c r="G551" s="57"/>
      <c r="H551" s="57"/>
      <c r="I551" s="57"/>
      <c r="J551" s="57"/>
      <c r="K551" s="57"/>
      <c r="L551" s="57"/>
      <c r="M551" s="57"/>
      <c r="N551" s="57"/>
      <c r="O551" s="57"/>
      <c r="P551" s="57"/>
    </row>
    <row r="552" spans="1:16" s="76" customFormat="1">
      <c r="A552" s="70"/>
      <c r="B552" s="68"/>
      <c r="E552" s="69"/>
      <c r="F552" s="57"/>
      <c r="G552" s="57"/>
      <c r="H552" s="57"/>
      <c r="I552" s="57"/>
      <c r="J552" s="57"/>
      <c r="K552" s="57"/>
      <c r="L552" s="57"/>
      <c r="M552" s="57"/>
      <c r="N552" s="57"/>
      <c r="O552" s="57"/>
      <c r="P552" s="57"/>
    </row>
    <row r="553" spans="1:16" s="76" customFormat="1">
      <c r="A553" s="70"/>
      <c r="B553" s="68"/>
      <c r="E553" s="69"/>
      <c r="F553" s="57"/>
      <c r="G553" s="57"/>
      <c r="H553" s="57"/>
      <c r="I553" s="57"/>
      <c r="J553" s="57"/>
      <c r="K553" s="57"/>
      <c r="L553" s="57"/>
      <c r="M553" s="57"/>
      <c r="N553" s="57"/>
      <c r="O553" s="57"/>
      <c r="P553" s="57"/>
    </row>
    <row r="554" spans="1:16" s="76" customFormat="1">
      <c r="A554" s="70"/>
      <c r="B554" s="68"/>
      <c r="E554" s="69"/>
      <c r="F554" s="57"/>
      <c r="G554" s="57"/>
      <c r="H554" s="57"/>
      <c r="I554" s="57"/>
      <c r="J554" s="57"/>
      <c r="K554" s="57"/>
      <c r="L554" s="57"/>
      <c r="M554" s="57"/>
      <c r="N554" s="57"/>
      <c r="O554" s="57"/>
      <c r="P554" s="57"/>
    </row>
    <row r="555" spans="1:16" s="76" customFormat="1">
      <c r="A555" s="70"/>
      <c r="B555" s="68"/>
      <c r="E555" s="69"/>
      <c r="F555" s="57"/>
      <c r="G555" s="57"/>
      <c r="H555" s="57"/>
      <c r="I555" s="57"/>
      <c r="J555" s="57"/>
      <c r="K555" s="57"/>
      <c r="L555" s="57"/>
      <c r="M555" s="57"/>
      <c r="N555" s="57"/>
      <c r="O555" s="57"/>
      <c r="P555" s="57"/>
    </row>
    <row r="556" spans="1:16" s="76" customFormat="1">
      <c r="A556" s="70"/>
      <c r="B556" s="68"/>
      <c r="E556" s="69"/>
      <c r="F556" s="57"/>
      <c r="G556" s="57"/>
      <c r="H556" s="57"/>
      <c r="I556" s="57"/>
      <c r="J556" s="57"/>
      <c r="K556" s="57"/>
      <c r="L556" s="57"/>
      <c r="M556" s="57"/>
      <c r="N556" s="57"/>
      <c r="O556" s="57"/>
      <c r="P556" s="57"/>
    </row>
    <row r="557" spans="1:16" s="76" customFormat="1">
      <c r="A557" s="70"/>
      <c r="B557" s="68"/>
      <c r="E557" s="69"/>
      <c r="F557" s="57"/>
      <c r="G557" s="57"/>
      <c r="H557" s="57"/>
      <c r="I557" s="57"/>
      <c r="J557" s="57"/>
      <c r="K557" s="57"/>
      <c r="L557" s="57"/>
      <c r="M557" s="57"/>
      <c r="N557" s="57"/>
      <c r="O557" s="57"/>
      <c r="P557" s="57"/>
    </row>
    <row r="558" spans="1:16" s="76" customFormat="1">
      <c r="A558" s="70"/>
      <c r="B558" s="68"/>
      <c r="E558" s="69"/>
      <c r="F558" s="57"/>
      <c r="G558" s="57"/>
      <c r="H558" s="57"/>
      <c r="I558" s="57"/>
      <c r="J558" s="57"/>
      <c r="K558" s="57"/>
      <c r="L558" s="57"/>
      <c r="M558" s="57"/>
      <c r="N558" s="57"/>
      <c r="O558" s="57"/>
      <c r="P558" s="57"/>
    </row>
    <row r="559" spans="1:16" s="76" customFormat="1">
      <c r="A559" s="70"/>
      <c r="B559" s="68"/>
      <c r="E559" s="69"/>
      <c r="F559" s="57"/>
      <c r="G559" s="57"/>
      <c r="H559" s="57"/>
      <c r="I559" s="57"/>
      <c r="J559" s="57"/>
      <c r="K559" s="57"/>
      <c r="L559" s="57"/>
      <c r="M559" s="57"/>
      <c r="N559" s="57"/>
      <c r="O559" s="57"/>
      <c r="P559" s="57"/>
    </row>
    <row r="560" spans="1:16" s="76" customFormat="1">
      <c r="A560" s="70"/>
      <c r="B560" s="68"/>
      <c r="E560" s="69"/>
      <c r="F560" s="57"/>
      <c r="G560" s="57"/>
      <c r="H560" s="57"/>
      <c r="I560" s="57"/>
      <c r="J560" s="57"/>
      <c r="K560" s="57"/>
      <c r="L560" s="57"/>
      <c r="M560" s="57"/>
      <c r="N560" s="57"/>
      <c r="O560" s="57"/>
      <c r="P560" s="57"/>
    </row>
    <row r="561" spans="1:16" s="76" customFormat="1">
      <c r="A561" s="70"/>
      <c r="B561" s="68"/>
      <c r="E561" s="69"/>
      <c r="F561" s="57"/>
      <c r="G561" s="57"/>
      <c r="H561" s="57"/>
      <c r="I561" s="57"/>
      <c r="J561" s="57"/>
      <c r="K561" s="57"/>
      <c r="L561" s="57"/>
      <c r="M561" s="57"/>
      <c r="N561" s="57"/>
      <c r="O561" s="57"/>
      <c r="P561" s="57"/>
    </row>
    <row r="562" spans="1:16" s="76" customFormat="1">
      <c r="A562" s="70"/>
      <c r="B562" s="68"/>
      <c r="E562" s="69"/>
      <c r="F562" s="57"/>
      <c r="G562" s="57"/>
      <c r="H562" s="57"/>
      <c r="I562" s="57"/>
      <c r="J562" s="57"/>
      <c r="K562" s="57"/>
      <c r="L562" s="57"/>
      <c r="M562" s="57"/>
      <c r="N562" s="57"/>
      <c r="O562" s="57"/>
      <c r="P562" s="57"/>
    </row>
    <row r="563" spans="1:16" s="76" customFormat="1">
      <c r="A563" s="70"/>
      <c r="B563" s="68"/>
      <c r="E563" s="69"/>
      <c r="F563" s="57"/>
      <c r="G563" s="57"/>
      <c r="H563" s="57"/>
      <c r="I563" s="57"/>
      <c r="J563" s="57"/>
      <c r="K563" s="57"/>
      <c r="L563" s="57"/>
      <c r="M563" s="57"/>
      <c r="N563" s="57"/>
      <c r="O563" s="57"/>
      <c r="P563" s="57"/>
    </row>
    <row r="564" spans="1:16" s="76" customFormat="1">
      <c r="A564" s="70"/>
      <c r="B564" s="68"/>
      <c r="E564" s="69"/>
      <c r="F564" s="57"/>
      <c r="G564" s="57"/>
      <c r="H564" s="57"/>
      <c r="I564" s="57"/>
      <c r="J564" s="57"/>
      <c r="K564" s="57"/>
      <c r="L564" s="57"/>
      <c r="M564" s="57"/>
      <c r="N564" s="57"/>
      <c r="O564" s="57"/>
      <c r="P564" s="57"/>
    </row>
    <row r="565" spans="1:16" s="76" customFormat="1">
      <c r="A565" s="70"/>
      <c r="B565" s="68"/>
      <c r="E565" s="69"/>
      <c r="F565" s="57"/>
      <c r="G565" s="57"/>
      <c r="H565" s="57"/>
      <c r="I565" s="57"/>
      <c r="J565" s="57"/>
      <c r="K565" s="57"/>
      <c r="L565" s="57"/>
      <c r="M565" s="57"/>
      <c r="N565" s="57"/>
      <c r="O565" s="57"/>
      <c r="P565" s="57"/>
    </row>
    <row r="566" spans="1:16" s="76" customFormat="1">
      <c r="A566" s="70"/>
      <c r="B566" s="68"/>
      <c r="E566" s="69"/>
      <c r="F566" s="57"/>
      <c r="G566" s="57"/>
      <c r="H566" s="57"/>
      <c r="I566" s="57"/>
      <c r="J566" s="57"/>
      <c r="K566" s="57"/>
      <c r="L566" s="57"/>
      <c r="M566" s="57"/>
      <c r="N566" s="57"/>
      <c r="O566" s="57"/>
      <c r="P566" s="57"/>
    </row>
    <row r="567" spans="1:16" s="76" customFormat="1">
      <c r="A567" s="70"/>
      <c r="B567" s="68"/>
      <c r="E567" s="69"/>
      <c r="F567" s="57"/>
      <c r="G567" s="57"/>
      <c r="H567" s="57"/>
      <c r="I567" s="57"/>
      <c r="J567" s="57"/>
      <c r="K567" s="57"/>
      <c r="L567" s="57"/>
      <c r="M567" s="57"/>
      <c r="N567" s="57"/>
      <c r="O567" s="57"/>
      <c r="P567" s="57"/>
    </row>
    <row r="568" spans="1:16" s="76" customFormat="1">
      <c r="A568" s="70"/>
      <c r="B568" s="68"/>
      <c r="E568" s="69"/>
      <c r="F568" s="57"/>
      <c r="G568" s="57"/>
      <c r="H568" s="57"/>
      <c r="I568" s="57"/>
      <c r="J568" s="57"/>
      <c r="K568" s="57"/>
      <c r="L568" s="57"/>
      <c r="M568" s="57"/>
      <c r="N568" s="57"/>
      <c r="O568" s="57"/>
      <c r="P568" s="57"/>
    </row>
    <row r="569" spans="1:16" s="76" customFormat="1">
      <c r="A569" s="70"/>
      <c r="B569" s="68"/>
      <c r="E569" s="69"/>
      <c r="F569" s="57"/>
      <c r="G569" s="57"/>
      <c r="H569" s="57"/>
      <c r="I569" s="57"/>
      <c r="J569" s="57"/>
      <c r="K569" s="57"/>
      <c r="L569" s="57"/>
      <c r="M569" s="57"/>
      <c r="N569" s="57"/>
      <c r="O569" s="57"/>
      <c r="P569" s="57"/>
    </row>
    <row r="570" spans="1:16" s="76" customFormat="1">
      <c r="A570" s="70"/>
      <c r="B570" s="68"/>
      <c r="E570" s="69"/>
      <c r="F570" s="57"/>
      <c r="G570" s="57"/>
      <c r="H570" s="57"/>
      <c r="I570" s="57"/>
      <c r="J570" s="57"/>
      <c r="K570" s="57"/>
      <c r="L570" s="57"/>
      <c r="M570" s="57"/>
      <c r="N570" s="57"/>
      <c r="O570" s="57"/>
      <c r="P570" s="57"/>
    </row>
    <row r="571" spans="1:16" s="76" customFormat="1">
      <c r="A571" s="70"/>
      <c r="B571" s="68"/>
      <c r="E571" s="69"/>
      <c r="F571" s="57"/>
      <c r="G571" s="57"/>
      <c r="H571" s="57"/>
      <c r="I571" s="57"/>
      <c r="J571" s="57"/>
      <c r="K571" s="57"/>
      <c r="L571" s="57"/>
      <c r="M571" s="57"/>
      <c r="N571" s="57"/>
      <c r="O571" s="57"/>
      <c r="P571" s="57"/>
    </row>
    <row r="572" spans="1:16" s="76" customFormat="1">
      <c r="A572" s="70"/>
      <c r="B572" s="68"/>
      <c r="E572" s="69"/>
      <c r="F572" s="57"/>
      <c r="G572" s="57"/>
      <c r="H572" s="57"/>
      <c r="I572" s="57"/>
      <c r="J572" s="57"/>
      <c r="K572" s="57"/>
      <c r="L572" s="57"/>
      <c r="M572" s="57"/>
      <c r="N572" s="57"/>
      <c r="O572" s="57"/>
      <c r="P572" s="57"/>
    </row>
    <row r="573" spans="1:16" s="76" customFormat="1">
      <c r="A573" s="70"/>
      <c r="B573" s="68"/>
      <c r="E573" s="69"/>
      <c r="F573" s="57"/>
      <c r="G573" s="57"/>
      <c r="H573" s="57"/>
      <c r="I573" s="57"/>
      <c r="J573" s="57"/>
      <c r="K573" s="57"/>
      <c r="L573" s="57"/>
      <c r="M573" s="57"/>
      <c r="N573" s="57"/>
      <c r="O573" s="57"/>
      <c r="P573" s="57"/>
    </row>
    <row r="574" spans="1:16" s="76" customFormat="1">
      <c r="A574" s="70"/>
      <c r="B574" s="68"/>
      <c r="E574" s="69"/>
      <c r="F574" s="57"/>
      <c r="G574" s="57"/>
      <c r="H574" s="57"/>
      <c r="I574" s="57"/>
      <c r="J574" s="57"/>
      <c r="K574" s="57"/>
      <c r="L574" s="57"/>
      <c r="M574" s="57"/>
      <c r="N574" s="57"/>
      <c r="O574" s="57"/>
      <c r="P574" s="57"/>
    </row>
    <row r="575" spans="1:16" s="76" customFormat="1">
      <c r="A575" s="70"/>
      <c r="B575" s="68"/>
      <c r="E575" s="69"/>
      <c r="F575" s="57"/>
      <c r="G575" s="57"/>
      <c r="H575" s="57"/>
      <c r="I575" s="57"/>
      <c r="J575" s="57"/>
      <c r="K575" s="57"/>
      <c r="L575" s="57"/>
      <c r="M575" s="57"/>
      <c r="N575" s="57"/>
      <c r="O575" s="57"/>
      <c r="P575" s="57"/>
    </row>
    <row r="576" spans="1:16" s="76" customFormat="1">
      <c r="A576" s="70"/>
      <c r="B576" s="68"/>
      <c r="E576" s="69"/>
      <c r="F576" s="57"/>
      <c r="G576" s="57"/>
      <c r="H576" s="57"/>
      <c r="I576" s="57"/>
      <c r="J576" s="57"/>
      <c r="K576" s="57"/>
      <c r="L576" s="57"/>
      <c r="M576" s="57"/>
      <c r="N576" s="57"/>
      <c r="O576" s="57"/>
      <c r="P576" s="57"/>
    </row>
    <row r="577" spans="1:16" s="76" customFormat="1">
      <c r="A577" s="70"/>
      <c r="B577" s="68"/>
      <c r="E577" s="69"/>
      <c r="F577" s="57"/>
      <c r="G577" s="57"/>
      <c r="H577" s="57"/>
      <c r="I577" s="57"/>
      <c r="J577" s="57"/>
      <c r="K577" s="57"/>
      <c r="L577" s="57"/>
      <c r="M577" s="57"/>
      <c r="N577" s="57"/>
      <c r="O577" s="57"/>
      <c r="P577" s="57"/>
    </row>
    <row r="578" spans="1:16" s="76" customFormat="1">
      <c r="A578" s="70"/>
      <c r="B578" s="68"/>
      <c r="E578" s="69"/>
      <c r="F578" s="57"/>
      <c r="G578" s="57"/>
      <c r="H578" s="57"/>
      <c r="I578" s="57"/>
      <c r="J578" s="57"/>
      <c r="K578" s="57"/>
      <c r="L578" s="57"/>
      <c r="M578" s="57"/>
      <c r="N578" s="57"/>
      <c r="O578" s="57"/>
      <c r="P578" s="57"/>
    </row>
    <row r="579" spans="1:16" s="76" customFormat="1">
      <c r="A579" s="70"/>
      <c r="B579" s="68"/>
      <c r="E579" s="69"/>
      <c r="F579" s="57"/>
      <c r="G579" s="57"/>
      <c r="H579" s="57"/>
      <c r="I579" s="57"/>
      <c r="J579" s="57"/>
      <c r="K579" s="57"/>
      <c r="L579" s="57"/>
      <c r="M579" s="57"/>
      <c r="N579" s="57"/>
      <c r="O579" s="57"/>
      <c r="P579" s="57"/>
    </row>
    <row r="580" spans="1:16" s="76" customFormat="1">
      <c r="A580" s="70"/>
      <c r="B580" s="68"/>
      <c r="E580" s="69"/>
      <c r="F580" s="57"/>
      <c r="G580" s="57"/>
      <c r="H580" s="57"/>
      <c r="I580" s="57"/>
      <c r="J580" s="57"/>
      <c r="K580" s="57"/>
      <c r="L580" s="57"/>
      <c r="M580" s="57"/>
      <c r="N580" s="57"/>
      <c r="O580" s="57"/>
      <c r="P580" s="57"/>
    </row>
    <row r="581" spans="1:16" s="76" customFormat="1">
      <c r="A581" s="70"/>
      <c r="B581" s="68"/>
      <c r="E581" s="69"/>
      <c r="F581" s="57"/>
      <c r="G581" s="57"/>
      <c r="H581" s="57"/>
      <c r="I581" s="57"/>
      <c r="J581" s="57"/>
      <c r="K581" s="57"/>
      <c r="L581" s="57"/>
      <c r="M581" s="57"/>
      <c r="N581" s="57"/>
      <c r="O581" s="57"/>
      <c r="P581" s="57"/>
    </row>
    <row r="582" spans="1:16" s="76" customFormat="1">
      <c r="A582" s="70"/>
      <c r="B582" s="68"/>
      <c r="E582" s="69"/>
      <c r="F582" s="57"/>
      <c r="G582" s="57"/>
      <c r="H582" s="57"/>
      <c r="I582" s="57"/>
      <c r="J582" s="57"/>
      <c r="K582" s="57"/>
      <c r="L582" s="57"/>
      <c r="M582" s="57"/>
      <c r="N582" s="57"/>
      <c r="O582" s="57"/>
      <c r="P582" s="57"/>
    </row>
    <row r="583" spans="1:16" s="76" customFormat="1">
      <c r="A583" s="70"/>
      <c r="B583" s="68"/>
      <c r="E583" s="69"/>
      <c r="F583" s="57"/>
      <c r="G583" s="57"/>
      <c r="H583" s="57"/>
      <c r="I583" s="57"/>
      <c r="J583" s="57"/>
      <c r="K583" s="57"/>
      <c r="L583" s="57"/>
      <c r="M583" s="57"/>
      <c r="N583" s="57"/>
      <c r="O583" s="57"/>
      <c r="P583" s="57"/>
    </row>
    <row r="584" spans="1:16" s="76" customFormat="1">
      <c r="A584" s="70"/>
      <c r="B584" s="68"/>
      <c r="E584" s="69"/>
      <c r="F584" s="57"/>
      <c r="G584" s="57"/>
      <c r="H584" s="57"/>
      <c r="I584" s="57"/>
      <c r="J584" s="57"/>
      <c r="K584" s="57"/>
      <c r="L584" s="57"/>
      <c r="M584" s="57"/>
      <c r="N584" s="57"/>
      <c r="O584" s="57"/>
      <c r="P584" s="57"/>
    </row>
    <row r="585" spans="1:16" s="76" customFormat="1">
      <c r="A585" s="70"/>
      <c r="B585" s="68"/>
      <c r="E585" s="69"/>
      <c r="F585" s="57"/>
      <c r="G585" s="57"/>
      <c r="H585" s="57"/>
      <c r="I585" s="57"/>
      <c r="J585" s="57"/>
      <c r="K585" s="57"/>
      <c r="L585" s="57"/>
      <c r="M585" s="57"/>
      <c r="N585" s="57"/>
      <c r="O585" s="57"/>
      <c r="P585" s="57"/>
    </row>
    <row r="586" spans="1:16" s="76" customFormat="1">
      <c r="A586" s="70"/>
      <c r="B586" s="68"/>
      <c r="E586" s="69"/>
      <c r="F586" s="57"/>
      <c r="G586" s="57"/>
      <c r="H586" s="57"/>
      <c r="I586" s="57"/>
      <c r="J586" s="57"/>
      <c r="K586" s="57"/>
      <c r="L586" s="57"/>
      <c r="M586" s="57"/>
      <c r="N586" s="57"/>
      <c r="O586" s="57"/>
      <c r="P586" s="57"/>
    </row>
    <row r="587" spans="1:16" s="76" customFormat="1">
      <c r="A587" s="70"/>
      <c r="B587" s="68"/>
      <c r="E587" s="69"/>
      <c r="F587" s="57"/>
      <c r="G587" s="57"/>
      <c r="H587" s="57"/>
      <c r="I587" s="57"/>
      <c r="J587" s="57"/>
      <c r="K587" s="57"/>
      <c r="L587" s="57"/>
      <c r="M587" s="57"/>
      <c r="N587" s="57"/>
      <c r="O587" s="57"/>
      <c r="P587" s="57"/>
    </row>
    <row r="588" spans="1:16" s="76" customFormat="1">
      <c r="A588" s="70"/>
      <c r="B588" s="68"/>
      <c r="E588" s="69"/>
      <c r="F588" s="57"/>
      <c r="G588" s="57"/>
      <c r="H588" s="57"/>
      <c r="I588" s="57"/>
      <c r="J588" s="57"/>
      <c r="K588" s="57"/>
      <c r="L588" s="57"/>
      <c r="M588" s="57"/>
      <c r="N588" s="57"/>
      <c r="O588" s="57"/>
      <c r="P588" s="57"/>
    </row>
    <row r="589" spans="1:16" s="76" customFormat="1">
      <c r="A589" s="70"/>
      <c r="B589" s="68"/>
      <c r="E589" s="69"/>
      <c r="F589" s="57"/>
      <c r="G589" s="57"/>
      <c r="H589" s="57"/>
      <c r="I589" s="57"/>
      <c r="J589" s="57"/>
      <c r="K589" s="57"/>
      <c r="L589" s="57"/>
      <c r="M589" s="57"/>
      <c r="N589" s="57"/>
      <c r="O589" s="57"/>
      <c r="P589" s="57"/>
    </row>
    <row r="590" spans="1:16" s="76" customFormat="1">
      <c r="A590" s="70"/>
      <c r="B590" s="68"/>
      <c r="E590" s="69"/>
      <c r="F590" s="57"/>
      <c r="G590" s="57"/>
      <c r="H590" s="57"/>
      <c r="I590" s="57"/>
      <c r="J590" s="57"/>
      <c r="K590" s="57"/>
      <c r="L590" s="57"/>
      <c r="M590" s="57"/>
      <c r="N590" s="57"/>
      <c r="O590" s="57"/>
      <c r="P590" s="57"/>
    </row>
    <row r="591" spans="1:16" s="76" customFormat="1">
      <c r="A591" s="70"/>
      <c r="B591" s="68"/>
      <c r="E591" s="69"/>
      <c r="F591" s="57"/>
      <c r="G591" s="57"/>
      <c r="H591" s="57"/>
      <c r="I591" s="57"/>
      <c r="J591" s="57"/>
      <c r="K591" s="57"/>
      <c r="L591" s="57"/>
      <c r="M591" s="57"/>
      <c r="N591" s="57"/>
      <c r="O591" s="57"/>
      <c r="P591" s="57"/>
    </row>
    <row r="592" spans="1:16" s="76" customFormat="1">
      <c r="A592" s="70"/>
      <c r="B592" s="68"/>
      <c r="E592" s="69"/>
      <c r="F592" s="57"/>
      <c r="G592" s="57"/>
      <c r="H592" s="57"/>
      <c r="I592" s="57"/>
      <c r="J592" s="57"/>
      <c r="K592" s="57"/>
      <c r="L592" s="57"/>
      <c r="M592" s="57"/>
      <c r="N592" s="57"/>
      <c r="O592" s="57"/>
      <c r="P592" s="57"/>
    </row>
    <row r="593" spans="1:16" s="76" customFormat="1">
      <c r="A593" s="70"/>
      <c r="B593" s="68"/>
      <c r="E593" s="69"/>
      <c r="F593" s="57"/>
      <c r="G593" s="57"/>
      <c r="H593" s="57"/>
      <c r="I593" s="57"/>
      <c r="J593" s="57"/>
      <c r="K593" s="57"/>
      <c r="L593" s="57"/>
      <c r="M593" s="57"/>
      <c r="N593" s="57"/>
      <c r="O593" s="57"/>
      <c r="P593" s="57"/>
    </row>
    <row r="594" spans="1:16" s="76" customFormat="1">
      <c r="A594" s="70"/>
      <c r="B594" s="68"/>
      <c r="E594" s="69"/>
      <c r="F594" s="57"/>
      <c r="G594" s="57"/>
      <c r="H594" s="57"/>
      <c r="I594" s="57"/>
      <c r="J594" s="57"/>
      <c r="K594" s="57"/>
      <c r="L594" s="57"/>
      <c r="M594" s="57"/>
      <c r="N594" s="57"/>
      <c r="O594" s="57"/>
      <c r="P594" s="57"/>
    </row>
    <row r="595" spans="1:16" s="76" customFormat="1">
      <c r="A595" s="70"/>
      <c r="B595" s="68"/>
      <c r="E595" s="69"/>
      <c r="F595" s="57"/>
      <c r="G595" s="57"/>
      <c r="H595" s="57"/>
      <c r="I595" s="57"/>
      <c r="J595" s="57"/>
      <c r="K595" s="57"/>
      <c r="L595" s="57"/>
      <c r="M595" s="57"/>
      <c r="N595" s="57"/>
      <c r="O595" s="57"/>
      <c r="P595" s="57"/>
    </row>
    <row r="596" spans="1:16" s="76" customFormat="1">
      <c r="A596" s="70"/>
      <c r="B596" s="68"/>
      <c r="E596" s="69"/>
      <c r="F596" s="57"/>
      <c r="G596" s="57"/>
      <c r="H596" s="57"/>
      <c r="I596" s="57"/>
      <c r="J596" s="57"/>
      <c r="K596" s="57"/>
      <c r="L596" s="57"/>
      <c r="M596" s="57"/>
      <c r="N596" s="57"/>
      <c r="O596" s="57"/>
      <c r="P596" s="57"/>
    </row>
    <row r="597" spans="1:16" s="76" customFormat="1">
      <c r="A597" s="70"/>
      <c r="B597" s="68"/>
      <c r="E597" s="69"/>
      <c r="F597" s="57"/>
      <c r="G597" s="57"/>
      <c r="H597" s="57"/>
      <c r="I597" s="57"/>
      <c r="J597" s="57"/>
      <c r="K597" s="57"/>
      <c r="L597" s="57"/>
      <c r="M597" s="57"/>
      <c r="N597" s="57"/>
      <c r="O597" s="57"/>
      <c r="P597" s="57"/>
    </row>
    <row r="598" spans="1:16" s="76" customFormat="1">
      <c r="A598" s="70"/>
      <c r="B598" s="68"/>
      <c r="E598" s="69"/>
      <c r="F598" s="57"/>
      <c r="G598" s="57"/>
      <c r="H598" s="57"/>
      <c r="I598" s="57"/>
      <c r="J598" s="57"/>
      <c r="K598" s="57"/>
      <c r="L598" s="57"/>
      <c r="M598" s="57"/>
      <c r="N598" s="57"/>
      <c r="O598" s="57"/>
      <c r="P598" s="57"/>
    </row>
    <row r="599" spans="1:16" s="76" customFormat="1">
      <c r="A599" s="70"/>
      <c r="B599" s="68"/>
      <c r="E599" s="69"/>
      <c r="F599" s="57"/>
      <c r="G599" s="57"/>
      <c r="H599" s="57"/>
      <c r="I599" s="57"/>
      <c r="J599" s="57"/>
      <c r="K599" s="57"/>
      <c r="L599" s="57"/>
      <c r="M599" s="57"/>
      <c r="N599" s="57"/>
      <c r="O599" s="57"/>
      <c r="P599" s="57"/>
    </row>
    <row r="600" spans="1:16" s="76" customFormat="1">
      <c r="A600" s="70"/>
      <c r="B600" s="68"/>
      <c r="E600" s="69"/>
      <c r="F600" s="57"/>
      <c r="G600" s="57"/>
      <c r="H600" s="57"/>
      <c r="I600" s="57"/>
      <c r="J600" s="57"/>
      <c r="K600" s="57"/>
      <c r="L600" s="57"/>
      <c r="M600" s="57"/>
      <c r="N600" s="57"/>
      <c r="O600" s="57"/>
      <c r="P600" s="57"/>
    </row>
    <row r="601" spans="1:16" s="76" customFormat="1">
      <c r="A601" s="70"/>
      <c r="B601" s="68"/>
      <c r="E601" s="69"/>
      <c r="F601" s="57"/>
      <c r="G601" s="57"/>
      <c r="H601" s="57"/>
      <c r="I601" s="57"/>
      <c r="J601" s="57"/>
      <c r="K601" s="57"/>
      <c r="L601" s="57"/>
      <c r="M601" s="57"/>
      <c r="N601" s="57"/>
      <c r="O601" s="57"/>
      <c r="P601" s="57"/>
    </row>
    <row r="602" spans="1:16" s="76" customFormat="1">
      <c r="A602" s="70"/>
      <c r="B602" s="68"/>
      <c r="E602" s="69"/>
      <c r="F602" s="57"/>
      <c r="G602" s="57"/>
      <c r="H602" s="57"/>
      <c r="I602" s="57"/>
      <c r="J602" s="57"/>
      <c r="K602" s="57"/>
      <c r="L602" s="57"/>
      <c r="M602" s="57"/>
      <c r="N602" s="57"/>
      <c r="O602" s="57"/>
      <c r="P602" s="57"/>
    </row>
    <row r="603" spans="1:16" s="76" customFormat="1">
      <c r="A603" s="70"/>
      <c r="B603" s="68"/>
      <c r="E603" s="69"/>
      <c r="F603" s="57"/>
      <c r="G603" s="57"/>
      <c r="H603" s="57"/>
      <c r="I603" s="57"/>
      <c r="J603" s="57"/>
      <c r="K603" s="57"/>
      <c r="L603" s="57"/>
      <c r="M603" s="57"/>
      <c r="N603" s="57"/>
      <c r="O603" s="57"/>
      <c r="P603" s="57"/>
    </row>
    <row r="604" spans="1:16" s="76" customFormat="1">
      <c r="A604" s="70"/>
      <c r="B604" s="68"/>
      <c r="E604" s="69"/>
      <c r="F604" s="57"/>
      <c r="G604" s="57"/>
      <c r="H604" s="57"/>
      <c r="I604" s="57"/>
      <c r="J604" s="57"/>
      <c r="K604" s="57"/>
      <c r="L604" s="57"/>
      <c r="M604" s="57"/>
      <c r="N604" s="57"/>
      <c r="O604" s="57"/>
      <c r="P604" s="57"/>
    </row>
    <row r="605" spans="1:16" s="76" customFormat="1">
      <c r="A605" s="70"/>
      <c r="B605" s="68"/>
      <c r="E605" s="69"/>
      <c r="F605" s="57"/>
      <c r="G605" s="57"/>
      <c r="H605" s="57"/>
      <c r="I605" s="57"/>
      <c r="J605" s="57"/>
      <c r="K605" s="57"/>
      <c r="L605" s="57"/>
      <c r="M605" s="57"/>
      <c r="N605" s="57"/>
      <c r="O605" s="57"/>
      <c r="P605" s="57"/>
    </row>
    <row r="606" spans="1:16" s="76" customFormat="1">
      <c r="A606" s="70"/>
      <c r="B606" s="68"/>
      <c r="E606" s="69"/>
      <c r="F606" s="57"/>
      <c r="G606" s="57"/>
      <c r="H606" s="57"/>
      <c r="I606" s="57"/>
      <c r="J606" s="57"/>
      <c r="K606" s="57"/>
      <c r="L606" s="57"/>
      <c r="M606" s="57"/>
      <c r="N606" s="57"/>
      <c r="O606" s="57"/>
      <c r="P606" s="57"/>
    </row>
    <row r="607" spans="1:16" s="76" customFormat="1">
      <c r="A607" s="70"/>
      <c r="B607" s="68"/>
      <c r="E607" s="69"/>
      <c r="F607" s="57"/>
      <c r="G607" s="57"/>
      <c r="H607" s="57"/>
      <c r="I607" s="57"/>
      <c r="J607" s="57"/>
      <c r="K607" s="57"/>
      <c r="L607" s="57"/>
      <c r="M607" s="57"/>
      <c r="N607" s="57"/>
      <c r="O607" s="57"/>
      <c r="P607" s="57"/>
    </row>
    <row r="608" spans="1:16" s="76" customFormat="1">
      <c r="A608" s="70"/>
      <c r="B608" s="68"/>
      <c r="E608" s="69"/>
      <c r="F608" s="57"/>
      <c r="G608" s="57"/>
      <c r="H608" s="57"/>
      <c r="I608" s="57"/>
      <c r="J608" s="57"/>
      <c r="K608" s="57"/>
      <c r="L608" s="57"/>
      <c r="M608" s="57"/>
      <c r="N608" s="57"/>
      <c r="O608" s="57"/>
      <c r="P608" s="57"/>
    </row>
    <row r="609" spans="1:16" s="76" customFormat="1">
      <c r="A609" s="70"/>
      <c r="B609" s="68"/>
      <c r="E609" s="69"/>
      <c r="F609" s="57"/>
      <c r="G609" s="57"/>
      <c r="H609" s="57"/>
      <c r="I609" s="57"/>
      <c r="J609" s="57"/>
      <c r="K609" s="57"/>
      <c r="L609" s="57"/>
      <c r="M609" s="57"/>
      <c r="N609" s="57"/>
      <c r="O609" s="57"/>
      <c r="P609" s="57"/>
    </row>
    <row r="610" spans="1:16" s="76" customFormat="1">
      <c r="A610" s="70"/>
      <c r="B610" s="68"/>
      <c r="E610" s="69"/>
      <c r="F610" s="57"/>
      <c r="G610" s="57"/>
      <c r="H610" s="57"/>
      <c r="I610" s="57"/>
      <c r="J610" s="57"/>
      <c r="K610" s="57"/>
      <c r="L610" s="57"/>
      <c r="M610" s="57"/>
      <c r="N610" s="57"/>
      <c r="O610" s="57"/>
      <c r="P610" s="57"/>
    </row>
    <row r="611" spans="1:16" s="76" customFormat="1">
      <c r="A611" s="70"/>
      <c r="B611" s="68"/>
      <c r="E611" s="69"/>
      <c r="F611" s="57"/>
      <c r="G611" s="57"/>
      <c r="H611" s="57"/>
      <c r="I611" s="57"/>
      <c r="J611" s="57"/>
      <c r="K611" s="57"/>
      <c r="L611" s="57"/>
      <c r="M611" s="57"/>
      <c r="N611" s="57"/>
      <c r="O611" s="57"/>
      <c r="P611" s="57"/>
    </row>
    <row r="612" spans="1:16" s="76" customFormat="1">
      <c r="A612" s="70"/>
      <c r="B612" s="68"/>
      <c r="E612" s="69"/>
      <c r="F612" s="57"/>
      <c r="G612" s="57"/>
      <c r="H612" s="57"/>
      <c r="I612" s="57"/>
      <c r="J612" s="57"/>
      <c r="K612" s="57"/>
      <c r="L612" s="57"/>
      <c r="M612" s="57"/>
      <c r="N612" s="57"/>
      <c r="O612" s="57"/>
      <c r="P612" s="57"/>
    </row>
    <row r="613" spans="1:16" s="76" customFormat="1">
      <c r="A613" s="70"/>
      <c r="B613" s="68"/>
      <c r="E613" s="69"/>
      <c r="F613" s="57"/>
      <c r="G613" s="57"/>
      <c r="H613" s="57"/>
      <c r="I613" s="57"/>
      <c r="J613" s="57"/>
      <c r="K613" s="57"/>
      <c r="L613" s="57"/>
      <c r="M613" s="57"/>
      <c r="N613" s="57"/>
      <c r="O613" s="57"/>
      <c r="P613" s="57"/>
    </row>
    <row r="614" spans="1:16" s="76" customFormat="1">
      <c r="A614" s="70"/>
      <c r="B614" s="68"/>
      <c r="E614" s="69"/>
      <c r="F614" s="57"/>
      <c r="G614" s="57"/>
      <c r="H614" s="57"/>
      <c r="I614" s="57"/>
      <c r="J614" s="57"/>
      <c r="K614" s="57"/>
      <c r="L614" s="57"/>
      <c r="M614" s="57"/>
      <c r="N614" s="57"/>
      <c r="O614" s="57"/>
      <c r="P614" s="57"/>
    </row>
    <row r="615" spans="1:16" s="76" customFormat="1">
      <c r="A615" s="70"/>
      <c r="B615" s="68"/>
      <c r="E615" s="69"/>
      <c r="F615" s="57"/>
      <c r="G615" s="57"/>
      <c r="H615" s="57"/>
      <c r="I615" s="57"/>
      <c r="J615" s="57"/>
      <c r="K615" s="57"/>
      <c r="L615" s="57"/>
      <c r="M615" s="57"/>
      <c r="N615" s="57"/>
      <c r="O615" s="57"/>
      <c r="P615" s="57"/>
    </row>
    <row r="616" spans="1:16" s="76" customFormat="1">
      <c r="A616" s="70"/>
      <c r="B616" s="68"/>
      <c r="E616" s="69"/>
      <c r="F616" s="57"/>
      <c r="G616" s="57"/>
      <c r="H616" s="57"/>
      <c r="I616" s="57"/>
      <c r="J616" s="57"/>
      <c r="K616" s="57"/>
      <c r="L616" s="57"/>
      <c r="M616" s="57"/>
      <c r="N616" s="57"/>
      <c r="O616" s="57"/>
      <c r="P616" s="57"/>
    </row>
    <row r="617" spans="1:16" s="76" customFormat="1">
      <c r="A617" s="70"/>
      <c r="B617" s="68"/>
      <c r="E617" s="69"/>
      <c r="F617" s="57"/>
      <c r="G617" s="57"/>
      <c r="H617" s="57"/>
      <c r="I617" s="57"/>
      <c r="J617" s="57"/>
      <c r="K617" s="57"/>
      <c r="L617" s="57"/>
      <c r="M617" s="57"/>
      <c r="N617" s="57"/>
      <c r="O617" s="57"/>
      <c r="P617" s="57"/>
    </row>
    <row r="618" spans="1:16" s="76" customFormat="1">
      <c r="A618" s="70"/>
      <c r="B618" s="68"/>
      <c r="E618" s="69"/>
      <c r="F618" s="57"/>
      <c r="G618" s="57"/>
      <c r="H618" s="57"/>
      <c r="I618" s="57"/>
      <c r="J618" s="57"/>
      <c r="K618" s="57"/>
      <c r="L618" s="57"/>
      <c r="M618" s="57"/>
      <c r="N618" s="57"/>
      <c r="O618" s="57"/>
      <c r="P618" s="57"/>
    </row>
    <row r="619" spans="1:16" s="76" customFormat="1">
      <c r="A619" s="70"/>
      <c r="B619" s="68"/>
      <c r="E619" s="69"/>
      <c r="F619" s="57"/>
      <c r="G619" s="57"/>
      <c r="H619" s="57"/>
      <c r="I619" s="57"/>
      <c r="J619" s="57"/>
      <c r="K619" s="57"/>
      <c r="L619" s="57"/>
      <c r="M619" s="57"/>
      <c r="N619" s="57"/>
      <c r="O619" s="57"/>
      <c r="P619" s="57"/>
    </row>
    <row r="620" spans="1:16" s="76" customFormat="1">
      <c r="A620" s="70"/>
      <c r="B620" s="68"/>
      <c r="E620" s="69"/>
      <c r="F620" s="57"/>
      <c r="G620" s="57"/>
      <c r="H620" s="57"/>
      <c r="I620" s="57"/>
      <c r="J620" s="57"/>
      <c r="K620" s="57"/>
      <c r="L620" s="57"/>
      <c r="M620" s="57"/>
      <c r="N620" s="57"/>
      <c r="O620" s="57"/>
      <c r="P620" s="57"/>
    </row>
    <row r="621" spans="1:16" s="76" customFormat="1">
      <c r="A621" s="70"/>
      <c r="B621" s="68"/>
      <c r="E621" s="69"/>
      <c r="F621" s="57"/>
      <c r="G621" s="57"/>
      <c r="H621" s="57"/>
      <c r="I621" s="57"/>
      <c r="J621" s="57"/>
      <c r="K621" s="57"/>
      <c r="L621" s="57"/>
      <c r="M621" s="57"/>
      <c r="N621" s="57"/>
      <c r="O621" s="57"/>
      <c r="P621" s="57"/>
    </row>
    <row r="622" spans="1:16" s="76" customFormat="1">
      <c r="A622" s="70"/>
      <c r="B622" s="68"/>
      <c r="E622" s="69"/>
      <c r="F622" s="57"/>
      <c r="G622" s="57"/>
      <c r="H622" s="57"/>
      <c r="I622" s="57"/>
      <c r="J622" s="57"/>
      <c r="K622" s="57"/>
      <c r="L622" s="57"/>
      <c r="M622" s="57"/>
      <c r="N622" s="57"/>
      <c r="O622" s="57"/>
      <c r="P622" s="57"/>
    </row>
    <row r="623" spans="1:16" s="76" customFormat="1">
      <c r="A623" s="70"/>
      <c r="B623" s="68"/>
      <c r="E623" s="69"/>
      <c r="F623" s="57"/>
      <c r="G623" s="57"/>
      <c r="H623" s="57"/>
      <c r="I623" s="57"/>
      <c r="J623" s="57"/>
      <c r="K623" s="57"/>
      <c r="L623" s="57"/>
      <c r="M623" s="57"/>
      <c r="N623" s="57"/>
      <c r="O623" s="57"/>
      <c r="P623" s="57"/>
    </row>
    <row r="624" spans="1:16" s="76" customFormat="1">
      <c r="A624" s="70"/>
      <c r="B624" s="68"/>
      <c r="E624" s="69"/>
      <c r="F624" s="57"/>
      <c r="G624" s="57"/>
      <c r="H624" s="57"/>
      <c r="I624" s="57"/>
      <c r="J624" s="57"/>
      <c r="K624" s="57"/>
      <c r="L624" s="57"/>
      <c r="M624" s="57"/>
      <c r="N624" s="57"/>
      <c r="O624" s="57"/>
      <c r="P624" s="57"/>
    </row>
    <row r="625" spans="1:16" s="76" customFormat="1">
      <c r="A625" s="70"/>
      <c r="B625" s="68"/>
      <c r="E625" s="69"/>
      <c r="F625" s="57"/>
      <c r="G625" s="57"/>
      <c r="H625" s="57"/>
      <c r="I625" s="57"/>
      <c r="J625" s="57"/>
      <c r="K625" s="57"/>
      <c r="L625" s="57"/>
      <c r="M625" s="57"/>
      <c r="N625" s="57"/>
      <c r="O625" s="57"/>
      <c r="P625" s="57"/>
    </row>
    <row r="626" spans="1:16" s="76" customFormat="1">
      <c r="A626" s="70"/>
      <c r="B626" s="68"/>
      <c r="E626" s="69"/>
      <c r="F626" s="57"/>
      <c r="G626" s="57"/>
      <c r="H626" s="57"/>
      <c r="I626" s="57"/>
      <c r="J626" s="57"/>
      <c r="K626" s="57"/>
      <c r="L626" s="57"/>
      <c r="M626" s="57"/>
      <c r="N626" s="57"/>
      <c r="O626" s="57"/>
      <c r="P626" s="57"/>
    </row>
    <row r="627" spans="1:16" s="76" customFormat="1">
      <c r="A627" s="70"/>
      <c r="B627" s="68"/>
      <c r="E627" s="69"/>
      <c r="F627" s="57"/>
      <c r="G627" s="57"/>
      <c r="H627" s="57"/>
      <c r="I627" s="57"/>
      <c r="J627" s="57"/>
      <c r="K627" s="57"/>
      <c r="L627" s="57"/>
      <c r="M627" s="57"/>
      <c r="N627" s="57"/>
      <c r="O627" s="57"/>
      <c r="P627" s="57"/>
    </row>
    <row r="628" spans="1:16" s="76" customFormat="1">
      <c r="A628" s="70"/>
      <c r="B628" s="68"/>
      <c r="E628" s="69"/>
      <c r="F628" s="57"/>
      <c r="G628" s="57"/>
      <c r="H628" s="57"/>
      <c r="I628" s="57"/>
      <c r="J628" s="57"/>
      <c r="K628" s="57"/>
      <c r="L628" s="57"/>
      <c r="M628" s="57"/>
      <c r="N628" s="57"/>
      <c r="O628" s="57"/>
      <c r="P628" s="57"/>
    </row>
    <row r="629" spans="1:16" s="76" customFormat="1">
      <c r="A629" s="70"/>
      <c r="B629" s="68"/>
      <c r="E629" s="69"/>
      <c r="F629" s="57"/>
      <c r="G629" s="57"/>
      <c r="H629" s="57"/>
      <c r="I629" s="57"/>
      <c r="J629" s="57"/>
      <c r="K629" s="57"/>
      <c r="L629" s="57"/>
      <c r="M629" s="57"/>
      <c r="N629" s="57"/>
      <c r="O629" s="57"/>
      <c r="P629" s="57"/>
    </row>
    <row r="630" spans="1:16" s="76" customFormat="1">
      <c r="A630" s="70"/>
      <c r="B630" s="68"/>
      <c r="E630" s="69"/>
      <c r="F630" s="57"/>
      <c r="G630" s="57"/>
      <c r="H630" s="57"/>
      <c r="I630" s="57"/>
      <c r="J630" s="57"/>
      <c r="K630" s="57"/>
      <c r="L630" s="57"/>
      <c r="M630" s="57"/>
      <c r="N630" s="57"/>
      <c r="O630" s="57"/>
      <c r="P630" s="57"/>
    </row>
    <row r="631" spans="1:16" s="76" customFormat="1">
      <c r="A631" s="70"/>
      <c r="B631" s="68"/>
      <c r="E631" s="69"/>
      <c r="F631" s="57"/>
      <c r="G631" s="57"/>
      <c r="H631" s="57"/>
      <c r="I631" s="57"/>
      <c r="J631" s="57"/>
      <c r="K631" s="57"/>
      <c r="L631" s="57"/>
      <c r="M631" s="57"/>
      <c r="N631" s="57"/>
      <c r="O631" s="57"/>
      <c r="P631" s="57"/>
    </row>
    <row r="632" spans="1:16" s="76" customFormat="1">
      <c r="A632" s="70"/>
      <c r="B632" s="68"/>
      <c r="E632" s="69"/>
      <c r="F632" s="57"/>
      <c r="G632" s="57"/>
      <c r="H632" s="57"/>
      <c r="I632" s="57"/>
      <c r="J632" s="57"/>
      <c r="K632" s="57"/>
      <c r="L632" s="57"/>
      <c r="M632" s="57"/>
      <c r="N632" s="57"/>
      <c r="O632" s="57"/>
      <c r="P632" s="57"/>
    </row>
    <row r="633" spans="1:16" s="76" customFormat="1">
      <c r="A633" s="70"/>
      <c r="B633" s="68"/>
      <c r="E633" s="69"/>
      <c r="F633" s="57"/>
      <c r="G633" s="57"/>
      <c r="H633" s="57"/>
      <c r="I633" s="57"/>
      <c r="J633" s="57"/>
      <c r="K633" s="57"/>
      <c r="L633" s="57"/>
      <c r="M633" s="57"/>
      <c r="N633" s="57"/>
      <c r="O633" s="57"/>
      <c r="P633" s="57"/>
    </row>
    <row r="634" spans="1:16" s="76" customFormat="1">
      <c r="A634" s="70"/>
      <c r="B634" s="68"/>
      <c r="E634" s="69"/>
      <c r="F634" s="57"/>
      <c r="G634" s="57"/>
      <c r="H634" s="57"/>
      <c r="I634" s="57"/>
      <c r="J634" s="57"/>
      <c r="K634" s="57"/>
      <c r="L634" s="57"/>
      <c r="M634" s="57"/>
      <c r="N634" s="57"/>
      <c r="O634" s="57"/>
      <c r="P634" s="57"/>
    </row>
    <row r="635" spans="1:16" s="76" customFormat="1">
      <c r="A635" s="70"/>
      <c r="B635" s="68"/>
      <c r="E635" s="69"/>
      <c r="F635" s="57"/>
      <c r="G635" s="57"/>
      <c r="H635" s="57"/>
      <c r="I635" s="57"/>
      <c r="J635" s="57"/>
      <c r="K635" s="57"/>
      <c r="L635" s="57"/>
      <c r="M635" s="57"/>
      <c r="N635" s="57"/>
      <c r="O635" s="57"/>
      <c r="P635" s="57"/>
    </row>
    <row r="636" spans="1:16" s="76" customFormat="1">
      <c r="A636" s="70"/>
      <c r="B636" s="68"/>
      <c r="E636" s="69"/>
      <c r="F636" s="57"/>
      <c r="G636" s="57"/>
      <c r="H636" s="57"/>
      <c r="I636" s="57"/>
      <c r="J636" s="57"/>
      <c r="K636" s="57"/>
      <c r="L636" s="57"/>
      <c r="M636" s="57"/>
      <c r="N636" s="57"/>
      <c r="O636" s="57"/>
      <c r="P636" s="57"/>
    </row>
    <row r="637" spans="1:16" s="76" customFormat="1">
      <c r="A637" s="70"/>
      <c r="B637" s="68"/>
      <c r="E637" s="69"/>
      <c r="F637" s="57"/>
      <c r="G637" s="57"/>
      <c r="H637" s="57"/>
      <c r="I637" s="57"/>
      <c r="J637" s="57"/>
      <c r="K637" s="57"/>
      <c r="L637" s="57"/>
      <c r="M637" s="57"/>
      <c r="N637" s="57"/>
      <c r="O637" s="57"/>
      <c r="P637" s="57"/>
    </row>
    <row r="638" spans="1:16" s="76" customFormat="1">
      <c r="A638" s="70"/>
      <c r="B638" s="68"/>
      <c r="E638" s="69"/>
      <c r="F638" s="57"/>
      <c r="G638" s="57"/>
      <c r="H638" s="57"/>
      <c r="I638" s="57"/>
      <c r="J638" s="57"/>
      <c r="K638" s="57"/>
      <c r="L638" s="57"/>
      <c r="M638" s="57"/>
      <c r="N638" s="57"/>
      <c r="O638" s="57"/>
      <c r="P638" s="57"/>
    </row>
    <row r="639" spans="1:16" s="76" customFormat="1">
      <c r="A639" s="70"/>
      <c r="B639" s="68"/>
      <c r="E639" s="69"/>
      <c r="F639" s="57"/>
      <c r="G639" s="57"/>
      <c r="H639" s="57"/>
      <c r="I639" s="57"/>
      <c r="J639" s="57"/>
      <c r="K639" s="57"/>
      <c r="L639" s="57"/>
      <c r="M639" s="57"/>
      <c r="N639" s="57"/>
      <c r="O639" s="57"/>
      <c r="P639" s="57"/>
    </row>
    <row r="640" spans="1:16" s="76" customFormat="1">
      <c r="A640" s="70"/>
      <c r="B640" s="68"/>
      <c r="E640" s="69"/>
      <c r="F640" s="57"/>
      <c r="G640" s="57"/>
      <c r="H640" s="57"/>
      <c r="I640" s="57"/>
      <c r="J640" s="57"/>
      <c r="K640" s="57"/>
      <c r="L640" s="57"/>
      <c r="M640" s="57"/>
      <c r="N640" s="57"/>
      <c r="O640" s="57"/>
      <c r="P640" s="57"/>
    </row>
    <row r="641" spans="1:16" s="76" customFormat="1">
      <c r="A641" s="70"/>
      <c r="B641" s="68"/>
      <c r="E641" s="69"/>
      <c r="F641" s="57"/>
      <c r="G641" s="57"/>
      <c r="H641" s="57"/>
      <c r="I641" s="57"/>
      <c r="J641" s="57"/>
      <c r="K641" s="57"/>
      <c r="L641" s="57"/>
      <c r="M641" s="57"/>
      <c r="N641" s="57"/>
      <c r="O641" s="57"/>
      <c r="P641" s="57"/>
    </row>
    <row r="642" spans="1:16" s="76" customFormat="1">
      <c r="A642" s="70"/>
      <c r="B642" s="68"/>
      <c r="E642" s="69"/>
      <c r="F642" s="57"/>
      <c r="G642" s="57"/>
      <c r="H642" s="57"/>
      <c r="I642" s="57"/>
      <c r="J642" s="57"/>
      <c r="K642" s="57"/>
      <c r="L642" s="57"/>
      <c r="M642" s="57"/>
      <c r="N642" s="57"/>
      <c r="O642" s="57"/>
      <c r="P642" s="57"/>
    </row>
    <row r="643" spans="1:16" s="76" customFormat="1">
      <c r="A643" s="70"/>
      <c r="B643" s="68"/>
      <c r="E643" s="69"/>
      <c r="F643" s="57"/>
      <c r="G643" s="57"/>
      <c r="H643" s="57"/>
      <c r="I643" s="57"/>
      <c r="J643" s="57"/>
      <c r="K643" s="57"/>
      <c r="L643" s="57"/>
      <c r="M643" s="57"/>
      <c r="N643" s="57"/>
      <c r="O643" s="57"/>
      <c r="P643" s="57"/>
    </row>
    <row r="644" spans="1:16" s="76" customFormat="1">
      <c r="A644" s="70"/>
      <c r="B644" s="68"/>
      <c r="E644" s="69"/>
      <c r="F644" s="57"/>
      <c r="G644" s="57"/>
      <c r="H644" s="57"/>
      <c r="I644" s="57"/>
      <c r="J644" s="57"/>
      <c r="K644" s="57"/>
      <c r="L644" s="57"/>
      <c r="M644" s="57"/>
      <c r="N644" s="57"/>
      <c r="O644" s="57"/>
      <c r="P644" s="57"/>
    </row>
    <row r="645" spans="1:16" s="76" customFormat="1">
      <c r="A645" s="70"/>
      <c r="B645" s="68"/>
      <c r="E645" s="69"/>
      <c r="F645" s="57"/>
      <c r="G645" s="57"/>
      <c r="H645" s="57"/>
      <c r="I645" s="57"/>
      <c r="J645" s="57"/>
      <c r="K645" s="57"/>
      <c r="L645" s="57"/>
      <c r="M645" s="57"/>
      <c r="N645" s="57"/>
      <c r="O645" s="57"/>
      <c r="P645" s="57"/>
    </row>
    <row r="646" spans="1:16" s="76" customFormat="1">
      <c r="A646" s="70"/>
      <c r="B646" s="68"/>
      <c r="E646" s="69"/>
      <c r="F646" s="57"/>
      <c r="G646" s="57"/>
      <c r="H646" s="57"/>
      <c r="I646" s="57"/>
      <c r="J646" s="57"/>
      <c r="K646" s="57"/>
      <c r="L646" s="57"/>
      <c r="M646" s="57"/>
      <c r="N646" s="57"/>
      <c r="O646" s="57"/>
      <c r="P646" s="57"/>
    </row>
    <row r="647" spans="1:16" s="76" customFormat="1">
      <c r="A647" s="70"/>
      <c r="B647" s="68"/>
      <c r="E647" s="69"/>
      <c r="F647" s="57"/>
      <c r="G647" s="57"/>
      <c r="H647" s="57"/>
      <c r="I647" s="57"/>
      <c r="J647" s="57"/>
      <c r="K647" s="57"/>
      <c r="L647" s="57"/>
      <c r="M647" s="57"/>
      <c r="N647" s="57"/>
      <c r="O647" s="57"/>
      <c r="P647" s="57"/>
    </row>
    <row r="648" spans="1:16" s="76" customFormat="1">
      <c r="A648" s="70"/>
      <c r="B648" s="68"/>
      <c r="E648" s="69"/>
      <c r="F648" s="57"/>
      <c r="G648" s="57"/>
      <c r="H648" s="57"/>
      <c r="I648" s="57"/>
      <c r="J648" s="57"/>
      <c r="K648" s="57"/>
      <c r="L648" s="57"/>
      <c r="M648" s="57"/>
      <c r="N648" s="57"/>
      <c r="O648" s="57"/>
      <c r="P648" s="57"/>
    </row>
    <row r="649" spans="1:16" s="76" customFormat="1">
      <c r="A649" s="70"/>
      <c r="B649" s="68"/>
      <c r="E649" s="69"/>
      <c r="F649" s="57"/>
      <c r="G649" s="57"/>
      <c r="H649" s="57"/>
      <c r="I649" s="57"/>
      <c r="J649" s="57"/>
      <c r="K649" s="57"/>
      <c r="L649" s="57"/>
      <c r="M649" s="57"/>
      <c r="N649" s="57"/>
      <c r="O649" s="57"/>
      <c r="P649" s="57"/>
    </row>
    <row r="650" spans="1:16" s="76" customFormat="1">
      <c r="A650" s="70"/>
      <c r="B650" s="68"/>
      <c r="E650" s="69"/>
      <c r="F650" s="57"/>
      <c r="G650" s="57"/>
      <c r="H650" s="57"/>
      <c r="I650" s="57"/>
      <c r="J650" s="57"/>
      <c r="K650" s="57"/>
      <c r="L650" s="57"/>
      <c r="M650" s="57"/>
      <c r="N650" s="57"/>
      <c r="O650" s="57"/>
      <c r="P650" s="57"/>
    </row>
    <row r="651" spans="1:16" s="76" customFormat="1">
      <c r="A651" s="70"/>
      <c r="B651" s="68"/>
      <c r="E651" s="69"/>
      <c r="F651" s="57"/>
      <c r="G651" s="57"/>
      <c r="H651" s="57"/>
      <c r="I651" s="57"/>
      <c r="J651" s="57"/>
      <c r="K651" s="57"/>
      <c r="L651" s="57"/>
      <c r="M651" s="57"/>
      <c r="N651" s="57"/>
      <c r="O651" s="57"/>
      <c r="P651" s="57"/>
    </row>
    <row r="652" spans="1:16" s="76" customFormat="1">
      <c r="A652" s="70"/>
      <c r="B652" s="68"/>
      <c r="E652" s="69"/>
      <c r="F652" s="57"/>
      <c r="G652" s="57"/>
      <c r="H652" s="57"/>
      <c r="I652" s="57"/>
      <c r="J652" s="57"/>
      <c r="K652" s="57"/>
      <c r="L652" s="57"/>
      <c r="M652" s="57"/>
      <c r="N652" s="57"/>
      <c r="O652" s="57"/>
      <c r="P652" s="57"/>
    </row>
    <row r="653" spans="1:16" s="76" customFormat="1">
      <c r="A653" s="70"/>
      <c r="B653" s="68"/>
      <c r="E653" s="69"/>
      <c r="F653" s="57"/>
      <c r="G653" s="57"/>
      <c r="H653" s="57"/>
      <c r="I653" s="57"/>
      <c r="J653" s="57"/>
      <c r="K653" s="57"/>
      <c r="L653" s="57"/>
      <c r="M653" s="57"/>
      <c r="N653" s="57"/>
      <c r="O653" s="57"/>
      <c r="P653" s="57"/>
    </row>
    <row r="654" spans="1:16" s="76" customFormat="1">
      <c r="A654" s="70"/>
      <c r="B654" s="68"/>
      <c r="E654" s="69"/>
      <c r="F654" s="57"/>
      <c r="G654" s="57"/>
      <c r="H654" s="57"/>
      <c r="I654" s="57"/>
      <c r="J654" s="57"/>
      <c r="K654" s="57"/>
      <c r="L654" s="57"/>
      <c r="M654" s="57"/>
      <c r="N654" s="57"/>
      <c r="O654" s="57"/>
      <c r="P654" s="57"/>
    </row>
    <row r="655" spans="1:16" s="76" customFormat="1">
      <c r="A655" s="70"/>
      <c r="B655" s="68"/>
      <c r="E655" s="69"/>
      <c r="F655" s="57"/>
      <c r="G655" s="57"/>
      <c r="H655" s="57"/>
      <c r="I655" s="57"/>
      <c r="J655" s="57"/>
      <c r="K655" s="57"/>
      <c r="L655" s="57"/>
      <c r="M655" s="57"/>
      <c r="N655" s="57"/>
      <c r="O655" s="57"/>
      <c r="P655" s="57"/>
    </row>
    <row r="656" spans="1:16" s="76" customFormat="1">
      <c r="A656" s="70"/>
      <c r="B656" s="68"/>
      <c r="E656" s="69"/>
      <c r="F656" s="57"/>
      <c r="G656" s="57"/>
      <c r="H656" s="57"/>
      <c r="I656" s="57"/>
      <c r="J656" s="57"/>
      <c r="K656" s="57"/>
      <c r="L656" s="57"/>
      <c r="M656" s="57"/>
      <c r="N656" s="57"/>
      <c r="O656" s="57"/>
      <c r="P656" s="57"/>
    </row>
    <row r="657" spans="1:16" s="76" customFormat="1">
      <c r="A657" s="70"/>
      <c r="B657" s="68"/>
      <c r="E657" s="69"/>
      <c r="F657" s="57"/>
      <c r="G657" s="57"/>
      <c r="H657" s="57"/>
      <c r="I657" s="57"/>
      <c r="J657" s="57"/>
      <c r="K657" s="57"/>
      <c r="L657" s="57"/>
      <c r="M657" s="57"/>
      <c r="N657" s="57"/>
      <c r="O657" s="57"/>
      <c r="P657" s="57"/>
    </row>
    <row r="658" spans="1:16" s="76" customFormat="1">
      <c r="A658" s="70"/>
      <c r="B658" s="68"/>
      <c r="E658" s="69"/>
      <c r="F658" s="57"/>
      <c r="G658" s="57"/>
      <c r="H658" s="57"/>
      <c r="I658" s="57"/>
      <c r="J658" s="57"/>
      <c r="K658" s="57"/>
      <c r="L658" s="57"/>
      <c r="M658" s="57"/>
      <c r="N658" s="57"/>
      <c r="O658" s="57"/>
      <c r="P658" s="57"/>
    </row>
    <row r="659" spans="1:16" s="76" customFormat="1">
      <c r="A659" s="70"/>
      <c r="B659" s="68"/>
      <c r="E659" s="69"/>
      <c r="F659" s="57"/>
      <c r="G659" s="57"/>
      <c r="H659" s="57"/>
      <c r="I659" s="57"/>
      <c r="J659" s="57"/>
      <c r="K659" s="57"/>
      <c r="L659" s="57"/>
      <c r="M659" s="57"/>
      <c r="N659" s="57"/>
      <c r="O659" s="57"/>
      <c r="P659" s="57"/>
    </row>
    <row r="660" spans="1:16" s="76" customFormat="1">
      <c r="A660" s="70"/>
      <c r="B660" s="68"/>
      <c r="E660" s="69"/>
      <c r="F660" s="57"/>
      <c r="G660" s="57"/>
      <c r="H660" s="57"/>
      <c r="I660" s="57"/>
      <c r="J660" s="57"/>
      <c r="K660" s="57"/>
      <c r="L660" s="57"/>
      <c r="M660" s="57"/>
      <c r="N660" s="57"/>
      <c r="O660" s="57"/>
      <c r="P660" s="57"/>
    </row>
    <row r="661" spans="1:16" s="76" customFormat="1">
      <c r="A661" s="70"/>
      <c r="B661" s="68"/>
      <c r="E661" s="69"/>
      <c r="F661" s="57"/>
      <c r="G661" s="57"/>
      <c r="H661" s="57"/>
      <c r="I661" s="57"/>
      <c r="J661" s="57"/>
      <c r="K661" s="57"/>
      <c r="L661" s="57"/>
      <c r="M661" s="57"/>
      <c r="N661" s="57"/>
      <c r="O661" s="57"/>
      <c r="P661" s="57"/>
    </row>
    <row r="662" spans="1:16" s="76" customFormat="1">
      <c r="A662" s="70"/>
      <c r="B662" s="68"/>
      <c r="E662" s="69"/>
      <c r="F662" s="57"/>
      <c r="G662" s="57"/>
      <c r="H662" s="57"/>
      <c r="I662" s="57"/>
      <c r="J662" s="57"/>
      <c r="K662" s="57"/>
      <c r="L662" s="57"/>
      <c r="M662" s="57"/>
      <c r="N662" s="57"/>
      <c r="O662" s="57"/>
      <c r="P662" s="57"/>
    </row>
    <row r="663" spans="1:16" s="76" customFormat="1">
      <c r="A663" s="70"/>
      <c r="B663" s="68"/>
      <c r="E663" s="69"/>
      <c r="F663" s="57"/>
      <c r="G663" s="57"/>
      <c r="H663" s="57"/>
      <c r="I663" s="57"/>
      <c r="J663" s="57"/>
      <c r="K663" s="57"/>
      <c r="L663" s="57"/>
      <c r="M663" s="57"/>
      <c r="N663" s="57"/>
      <c r="O663" s="57"/>
      <c r="P663" s="57"/>
    </row>
    <row r="664" spans="1:16" s="76" customFormat="1">
      <c r="A664" s="70"/>
      <c r="B664" s="68"/>
      <c r="E664" s="69"/>
      <c r="F664" s="57"/>
      <c r="G664" s="57"/>
      <c r="H664" s="57"/>
      <c r="I664" s="57"/>
      <c r="J664" s="57"/>
      <c r="K664" s="57"/>
      <c r="L664" s="57"/>
      <c r="M664" s="57"/>
      <c r="N664" s="57"/>
      <c r="O664" s="57"/>
      <c r="P664" s="57"/>
    </row>
    <row r="665" spans="1:16" s="76" customFormat="1">
      <c r="A665" s="70"/>
      <c r="B665" s="68"/>
      <c r="E665" s="69"/>
      <c r="F665" s="57"/>
      <c r="G665" s="57"/>
      <c r="H665" s="57"/>
      <c r="I665" s="57"/>
      <c r="J665" s="57"/>
      <c r="K665" s="57"/>
      <c r="L665" s="57"/>
      <c r="M665" s="57"/>
      <c r="N665" s="57"/>
      <c r="O665" s="57"/>
      <c r="P665" s="57"/>
    </row>
    <row r="666" spans="1:16" s="76" customFormat="1">
      <c r="A666" s="70"/>
      <c r="B666" s="68"/>
      <c r="E666" s="69"/>
      <c r="F666" s="57"/>
      <c r="G666" s="57"/>
      <c r="H666" s="57"/>
      <c r="I666" s="57"/>
      <c r="J666" s="57"/>
      <c r="K666" s="57"/>
      <c r="L666" s="57"/>
      <c r="M666" s="57"/>
      <c r="N666" s="57"/>
      <c r="O666" s="57"/>
      <c r="P666" s="57"/>
    </row>
    <row r="667" spans="1:16" s="76" customFormat="1">
      <c r="A667" s="70"/>
      <c r="B667" s="68"/>
      <c r="E667" s="69"/>
      <c r="F667" s="57"/>
      <c r="G667" s="57"/>
      <c r="H667" s="57"/>
      <c r="I667" s="57"/>
      <c r="J667" s="57"/>
      <c r="K667" s="57"/>
      <c r="L667" s="57"/>
      <c r="M667" s="57"/>
      <c r="N667" s="57"/>
      <c r="O667" s="57"/>
      <c r="P667" s="57"/>
    </row>
    <row r="668" spans="1:16" s="76" customFormat="1">
      <c r="A668" s="70"/>
      <c r="B668" s="68"/>
      <c r="E668" s="69"/>
      <c r="F668" s="57"/>
      <c r="G668" s="57"/>
      <c r="H668" s="57"/>
      <c r="I668" s="57"/>
      <c r="J668" s="57"/>
      <c r="K668" s="57"/>
      <c r="L668" s="57"/>
      <c r="M668" s="57"/>
      <c r="N668" s="57"/>
      <c r="O668" s="57"/>
      <c r="P668" s="57"/>
    </row>
    <row r="669" spans="1:16" s="76" customFormat="1">
      <c r="A669" s="70"/>
      <c r="B669" s="68"/>
      <c r="E669" s="69"/>
      <c r="F669" s="57"/>
      <c r="G669" s="57"/>
      <c r="H669" s="57"/>
      <c r="I669" s="57"/>
      <c r="J669" s="57"/>
      <c r="K669" s="57"/>
      <c r="L669" s="57"/>
      <c r="M669" s="57"/>
      <c r="N669" s="57"/>
      <c r="O669" s="57"/>
      <c r="P669" s="57"/>
    </row>
    <row r="670" spans="1:16" s="76" customFormat="1">
      <c r="A670" s="70"/>
      <c r="B670" s="68"/>
      <c r="E670" s="69"/>
      <c r="F670" s="57"/>
      <c r="G670" s="57"/>
      <c r="H670" s="57"/>
      <c r="I670" s="57"/>
      <c r="J670" s="57"/>
      <c r="K670" s="57"/>
      <c r="L670" s="57"/>
      <c r="M670" s="57"/>
      <c r="N670" s="57"/>
      <c r="O670" s="57"/>
      <c r="P670" s="57"/>
    </row>
    <row r="671" spans="1:16" s="76" customFormat="1">
      <c r="A671" s="70"/>
      <c r="B671" s="68"/>
      <c r="E671" s="69"/>
      <c r="F671" s="57"/>
      <c r="G671" s="57"/>
      <c r="H671" s="57"/>
      <c r="I671" s="57"/>
      <c r="J671" s="57"/>
      <c r="K671" s="57"/>
      <c r="L671" s="57"/>
      <c r="M671" s="57"/>
      <c r="N671" s="57"/>
      <c r="O671" s="57"/>
      <c r="P671" s="57"/>
    </row>
    <row r="672" spans="1:16" s="76" customFormat="1">
      <c r="A672" s="70"/>
      <c r="B672" s="68"/>
      <c r="E672" s="69"/>
      <c r="F672" s="57"/>
      <c r="G672" s="57"/>
      <c r="H672" s="57"/>
      <c r="I672" s="57"/>
      <c r="J672" s="57"/>
      <c r="K672" s="57"/>
      <c r="L672" s="57"/>
      <c r="M672" s="57"/>
      <c r="N672" s="57"/>
      <c r="O672" s="57"/>
      <c r="P672" s="57"/>
    </row>
    <row r="673" spans="1:16" s="76" customFormat="1">
      <c r="A673" s="70"/>
      <c r="B673" s="68"/>
      <c r="E673" s="69"/>
      <c r="F673" s="57"/>
      <c r="G673" s="57"/>
      <c r="H673" s="57"/>
      <c r="I673" s="57"/>
      <c r="J673" s="57"/>
      <c r="K673" s="57"/>
      <c r="L673" s="57"/>
      <c r="M673" s="57"/>
      <c r="N673" s="57"/>
      <c r="O673" s="57"/>
      <c r="P673" s="57"/>
    </row>
    <row r="674" spans="1:16" s="76" customFormat="1">
      <c r="A674" s="70"/>
      <c r="B674" s="68"/>
      <c r="E674" s="69"/>
      <c r="F674" s="57"/>
      <c r="G674" s="57"/>
      <c r="H674" s="57"/>
      <c r="I674" s="57"/>
      <c r="J674" s="57"/>
      <c r="K674" s="57"/>
      <c r="L674" s="57"/>
      <c r="M674" s="57"/>
      <c r="N674" s="57"/>
      <c r="O674" s="57"/>
      <c r="P674" s="57"/>
    </row>
    <row r="675" spans="1:16" s="76" customFormat="1">
      <c r="A675" s="70"/>
      <c r="B675" s="68"/>
      <c r="E675" s="69"/>
      <c r="F675" s="57"/>
      <c r="G675" s="57"/>
      <c r="H675" s="57"/>
      <c r="I675" s="57"/>
      <c r="J675" s="57"/>
      <c r="K675" s="57"/>
      <c r="L675" s="57"/>
      <c r="M675" s="57"/>
      <c r="N675" s="57"/>
      <c r="O675" s="57"/>
      <c r="P675" s="57"/>
    </row>
    <row r="676" spans="1:16" s="76" customFormat="1">
      <c r="A676" s="70"/>
      <c r="B676" s="68"/>
      <c r="E676" s="69"/>
      <c r="F676" s="57"/>
      <c r="G676" s="57"/>
      <c r="H676" s="57"/>
      <c r="I676" s="57"/>
      <c r="J676" s="57"/>
      <c r="K676" s="57"/>
      <c r="L676" s="57"/>
      <c r="M676" s="57"/>
      <c r="N676" s="57"/>
      <c r="O676" s="57"/>
      <c r="P676" s="57"/>
    </row>
    <row r="677" spans="1:16" s="76" customFormat="1">
      <c r="A677" s="70"/>
      <c r="B677" s="68"/>
      <c r="E677" s="69"/>
      <c r="F677" s="57"/>
      <c r="G677" s="57"/>
      <c r="H677" s="57"/>
      <c r="I677" s="57"/>
      <c r="J677" s="57"/>
      <c r="K677" s="57"/>
      <c r="L677" s="57"/>
      <c r="M677" s="57"/>
      <c r="N677" s="57"/>
      <c r="O677" s="57"/>
      <c r="P677" s="57"/>
    </row>
    <row r="678" spans="1:16" s="76" customFormat="1">
      <c r="A678" s="70"/>
      <c r="B678" s="68"/>
      <c r="E678" s="69"/>
      <c r="F678" s="57"/>
      <c r="G678" s="57"/>
      <c r="H678" s="57"/>
      <c r="I678" s="57"/>
      <c r="J678" s="57"/>
      <c r="K678" s="57"/>
      <c r="L678" s="57"/>
      <c r="M678" s="57"/>
      <c r="N678" s="57"/>
      <c r="O678" s="57"/>
      <c r="P678" s="57"/>
    </row>
    <row r="679" spans="1:16" s="76" customFormat="1">
      <c r="A679" s="70"/>
      <c r="B679" s="68"/>
      <c r="E679" s="69"/>
      <c r="F679" s="57"/>
      <c r="G679" s="57"/>
      <c r="H679" s="57"/>
      <c r="I679" s="57"/>
      <c r="J679" s="57"/>
      <c r="K679" s="57"/>
      <c r="L679" s="57"/>
      <c r="M679" s="57"/>
      <c r="N679" s="57"/>
      <c r="O679" s="57"/>
      <c r="P679" s="57"/>
    </row>
    <row r="680" spans="1:16" s="76" customFormat="1">
      <c r="A680" s="70"/>
      <c r="B680" s="68"/>
      <c r="E680" s="69"/>
      <c r="F680" s="57"/>
      <c r="G680" s="57"/>
      <c r="H680" s="57"/>
      <c r="I680" s="57"/>
      <c r="J680" s="57"/>
      <c r="K680" s="57"/>
      <c r="L680" s="57"/>
      <c r="M680" s="57"/>
      <c r="N680" s="57"/>
      <c r="O680" s="57"/>
      <c r="P680" s="57"/>
    </row>
    <row r="681" spans="1:16" s="76" customFormat="1">
      <c r="A681" s="70"/>
      <c r="B681" s="68"/>
      <c r="E681" s="69"/>
      <c r="F681" s="57"/>
      <c r="G681" s="57"/>
      <c r="H681" s="57"/>
      <c r="I681" s="57"/>
      <c r="J681" s="57"/>
      <c r="K681" s="57"/>
      <c r="L681" s="57"/>
      <c r="M681" s="57"/>
      <c r="N681" s="57"/>
      <c r="O681" s="57"/>
      <c r="P681" s="57"/>
    </row>
    <row r="682" spans="1:16" s="76" customFormat="1">
      <c r="A682" s="70"/>
      <c r="B682" s="68"/>
      <c r="E682" s="69"/>
      <c r="F682" s="57"/>
      <c r="G682" s="57"/>
      <c r="H682" s="57"/>
      <c r="I682" s="57"/>
      <c r="J682" s="57"/>
      <c r="K682" s="57"/>
      <c r="L682" s="57"/>
      <c r="M682" s="57"/>
      <c r="N682" s="57"/>
      <c r="O682" s="57"/>
      <c r="P682" s="57"/>
    </row>
    <row r="683" spans="1:16" s="76" customFormat="1">
      <c r="A683" s="70"/>
      <c r="B683" s="68"/>
      <c r="E683" s="69"/>
      <c r="F683" s="57"/>
      <c r="G683" s="57"/>
      <c r="H683" s="57"/>
      <c r="I683" s="57"/>
      <c r="J683" s="57"/>
      <c r="K683" s="57"/>
      <c r="L683" s="57"/>
      <c r="M683" s="57"/>
      <c r="N683" s="57"/>
      <c r="O683" s="57"/>
      <c r="P683" s="57"/>
    </row>
    <row r="684" spans="1:16" s="76" customFormat="1">
      <c r="A684" s="70"/>
      <c r="B684" s="68"/>
      <c r="E684" s="69"/>
      <c r="F684" s="57"/>
      <c r="G684" s="57"/>
      <c r="H684" s="57"/>
      <c r="I684" s="57"/>
      <c r="J684" s="57"/>
      <c r="K684" s="57"/>
      <c r="L684" s="57"/>
      <c r="M684" s="57"/>
      <c r="N684" s="57"/>
      <c r="O684" s="57"/>
      <c r="P684" s="57"/>
    </row>
    <row r="685" spans="1:16" s="76" customFormat="1">
      <c r="A685" s="70"/>
      <c r="B685" s="68"/>
      <c r="E685" s="69"/>
      <c r="F685" s="57"/>
      <c r="G685" s="57"/>
      <c r="H685" s="57"/>
      <c r="I685" s="57"/>
      <c r="J685" s="57"/>
      <c r="K685" s="57"/>
      <c r="L685" s="57"/>
      <c r="M685" s="57"/>
      <c r="N685" s="57"/>
      <c r="O685" s="57"/>
      <c r="P685" s="57"/>
    </row>
    <row r="686" spans="1:16" s="76" customFormat="1">
      <c r="A686" s="70"/>
      <c r="B686" s="68"/>
      <c r="E686" s="69"/>
      <c r="F686" s="57"/>
      <c r="G686" s="57"/>
      <c r="H686" s="57"/>
      <c r="I686" s="57"/>
      <c r="J686" s="57"/>
      <c r="K686" s="57"/>
      <c r="L686" s="57"/>
      <c r="M686" s="57"/>
      <c r="N686" s="57"/>
      <c r="O686" s="57"/>
      <c r="P686" s="57"/>
    </row>
    <row r="687" spans="1:16" s="76" customFormat="1">
      <c r="A687" s="70"/>
      <c r="B687" s="68"/>
      <c r="E687" s="69"/>
      <c r="F687" s="57"/>
      <c r="G687" s="57"/>
      <c r="H687" s="57"/>
      <c r="I687" s="57"/>
      <c r="J687" s="57"/>
      <c r="K687" s="57"/>
      <c r="L687" s="57"/>
      <c r="M687" s="57"/>
      <c r="N687" s="57"/>
      <c r="O687" s="57"/>
      <c r="P687" s="57"/>
    </row>
    <row r="688" spans="1:16" s="76" customFormat="1">
      <c r="A688" s="70"/>
      <c r="B688" s="68"/>
      <c r="E688" s="69"/>
      <c r="F688" s="57"/>
      <c r="G688" s="57"/>
      <c r="H688" s="57"/>
      <c r="I688" s="57"/>
      <c r="J688" s="57"/>
      <c r="K688" s="57"/>
      <c r="L688" s="57"/>
      <c r="M688" s="57"/>
      <c r="N688" s="57"/>
      <c r="O688" s="57"/>
      <c r="P688" s="57"/>
    </row>
    <row r="689" spans="1:16" s="76" customFormat="1">
      <c r="A689" s="70"/>
      <c r="B689" s="68"/>
      <c r="E689" s="69"/>
      <c r="F689" s="57"/>
      <c r="G689" s="57"/>
      <c r="H689" s="57"/>
      <c r="I689" s="57"/>
      <c r="J689" s="57"/>
      <c r="K689" s="57"/>
      <c r="L689" s="57"/>
      <c r="M689" s="57"/>
      <c r="N689" s="57"/>
      <c r="O689" s="57"/>
      <c r="P689" s="57"/>
    </row>
    <row r="690" spans="1:16" s="76" customFormat="1">
      <c r="A690" s="70"/>
      <c r="B690" s="68"/>
      <c r="E690" s="69"/>
      <c r="F690" s="57"/>
      <c r="G690" s="57"/>
      <c r="H690" s="57"/>
      <c r="I690" s="57"/>
      <c r="J690" s="57"/>
      <c r="K690" s="57"/>
      <c r="L690" s="57"/>
      <c r="M690" s="57"/>
      <c r="N690" s="57"/>
      <c r="O690" s="57"/>
      <c r="P690" s="57"/>
    </row>
    <row r="691" spans="1:16" s="76" customFormat="1">
      <c r="A691" s="70"/>
      <c r="B691" s="68"/>
      <c r="E691" s="69"/>
      <c r="F691" s="57"/>
      <c r="G691" s="57"/>
      <c r="H691" s="57"/>
      <c r="I691" s="57"/>
      <c r="J691" s="57"/>
      <c r="K691" s="57"/>
      <c r="L691" s="57"/>
      <c r="M691" s="57"/>
      <c r="N691" s="57"/>
      <c r="O691" s="57"/>
      <c r="P691" s="57"/>
    </row>
    <row r="692" spans="1:16" s="76" customFormat="1">
      <c r="A692" s="70"/>
      <c r="B692" s="68"/>
      <c r="E692" s="69"/>
      <c r="F692" s="57"/>
      <c r="G692" s="57"/>
      <c r="H692" s="57"/>
      <c r="I692" s="57"/>
      <c r="J692" s="57"/>
      <c r="K692" s="57"/>
      <c r="L692" s="57"/>
      <c r="M692" s="57"/>
      <c r="N692" s="57"/>
      <c r="O692" s="57"/>
      <c r="P692" s="57"/>
    </row>
    <row r="693" spans="1:16" s="76" customFormat="1">
      <c r="A693" s="70"/>
      <c r="B693" s="68"/>
      <c r="E693" s="69"/>
      <c r="F693" s="57"/>
      <c r="G693" s="57"/>
      <c r="H693" s="57"/>
      <c r="I693" s="57"/>
      <c r="J693" s="57"/>
      <c r="K693" s="57"/>
      <c r="L693" s="57"/>
      <c r="M693" s="57"/>
      <c r="N693" s="57"/>
      <c r="O693" s="57"/>
      <c r="P693" s="57"/>
    </row>
    <row r="694" spans="1:16" s="76" customFormat="1">
      <c r="A694" s="70"/>
      <c r="B694" s="68"/>
      <c r="E694" s="69"/>
      <c r="F694" s="57"/>
      <c r="G694" s="57"/>
      <c r="H694" s="57"/>
      <c r="I694" s="57"/>
      <c r="J694" s="57"/>
      <c r="K694" s="57"/>
      <c r="L694" s="57"/>
      <c r="M694" s="57"/>
      <c r="N694" s="57"/>
      <c r="O694" s="57"/>
      <c r="P694" s="57"/>
    </row>
    <row r="695" spans="1:16" s="76" customFormat="1">
      <c r="A695" s="70"/>
      <c r="B695" s="68"/>
      <c r="E695" s="69"/>
      <c r="F695" s="57"/>
      <c r="G695" s="57"/>
      <c r="H695" s="57"/>
      <c r="I695" s="57"/>
      <c r="J695" s="57"/>
      <c r="K695" s="57"/>
      <c r="L695" s="57"/>
      <c r="M695" s="57"/>
      <c r="N695" s="57"/>
      <c r="O695" s="57"/>
      <c r="P695" s="57"/>
    </row>
    <row r="696" spans="1:16" s="76" customFormat="1">
      <c r="A696" s="70"/>
      <c r="B696" s="68"/>
      <c r="E696" s="69"/>
      <c r="F696" s="57"/>
      <c r="G696" s="57"/>
      <c r="H696" s="57"/>
      <c r="I696" s="57"/>
      <c r="J696" s="57"/>
      <c r="K696" s="57"/>
      <c r="L696" s="57"/>
      <c r="M696" s="57"/>
      <c r="N696" s="57"/>
      <c r="O696" s="57"/>
      <c r="P696" s="57"/>
    </row>
    <row r="697" spans="1:16" s="76" customFormat="1">
      <c r="A697" s="70"/>
      <c r="B697" s="68"/>
      <c r="E697" s="69"/>
      <c r="F697" s="57"/>
      <c r="G697" s="57"/>
      <c r="H697" s="57"/>
      <c r="I697" s="57"/>
      <c r="J697" s="57"/>
      <c r="K697" s="57"/>
      <c r="L697" s="57"/>
      <c r="M697" s="57"/>
      <c r="N697" s="57"/>
      <c r="O697" s="57"/>
      <c r="P697" s="57"/>
    </row>
    <row r="698" spans="1:16" s="76" customFormat="1">
      <c r="A698" s="70"/>
      <c r="B698" s="68"/>
      <c r="E698" s="69"/>
      <c r="F698" s="57"/>
      <c r="G698" s="57"/>
      <c r="H698" s="57"/>
      <c r="I698" s="57"/>
      <c r="J698" s="57"/>
      <c r="K698" s="57"/>
      <c r="L698" s="57"/>
      <c r="M698" s="57"/>
      <c r="N698" s="57"/>
      <c r="O698" s="57"/>
      <c r="P698" s="57"/>
    </row>
    <row r="699" spans="1:16" s="76" customFormat="1">
      <c r="A699" s="70"/>
      <c r="B699" s="68"/>
      <c r="E699" s="69"/>
      <c r="F699" s="57"/>
      <c r="G699" s="57"/>
      <c r="H699" s="57"/>
      <c r="I699" s="57"/>
      <c r="J699" s="57"/>
      <c r="K699" s="57"/>
      <c r="L699" s="57"/>
      <c r="M699" s="57"/>
      <c r="N699" s="57"/>
      <c r="O699" s="57"/>
      <c r="P699" s="57"/>
    </row>
    <row r="700" spans="1:16" s="76" customFormat="1">
      <c r="A700" s="70"/>
      <c r="B700" s="68"/>
      <c r="E700" s="69"/>
      <c r="F700" s="57"/>
      <c r="G700" s="57"/>
      <c r="H700" s="57"/>
      <c r="I700" s="57"/>
      <c r="J700" s="57"/>
      <c r="K700" s="57"/>
      <c r="L700" s="57"/>
      <c r="M700" s="57"/>
      <c r="N700" s="57"/>
      <c r="O700" s="57"/>
      <c r="P700" s="57"/>
    </row>
    <row r="701" spans="1:16" s="76" customFormat="1">
      <c r="A701" s="70"/>
      <c r="B701" s="68"/>
      <c r="E701" s="69"/>
      <c r="F701" s="57"/>
      <c r="G701" s="57"/>
      <c r="H701" s="57"/>
      <c r="I701" s="57"/>
      <c r="J701" s="57"/>
      <c r="K701" s="57"/>
      <c r="L701" s="57"/>
      <c r="M701" s="57"/>
      <c r="N701" s="57"/>
      <c r="O701" s="57"/>
      <c r="P701" s="57"/>
    </row>
    <row r="702" spans="1:16" s="76" customFormat="1">
      <c r="A702" s="70"/>
      <c r="B702" s="68"/>
      <c r="E702" s="69"/>
      <c r="F702" s="57"/>
      <c r="G702" s="57"/>
      <c r="H702" s="57"/>
      <c r="I702" s="57"/>
      <c r="J702" s="57"/>
      <c r="K702" s="57"/>
      <c r="L702" s="57"/>
      <c r="M702" s="57"/>
      <c r="N702" s="57"/>
      <c r="O702" s="57"/>
      <c r="P702" s="57"/>
    </row>
    <row r="703" spans="1:16" s="76" customFormat="1">
      <c r="A703" s="70"/>
      <c r="B703" s="68"/>
      <c r="E703" s="69"/>
      <c r="F703" s="57"/>
      <c r="G703" s="57"/>
      <c r="H703" s="57"/>
      <c r="I703" s="57"/>
      <c r="J703" s="57"/>
      <c r="K703" s="57"/>
      <c r="L703" s="57"/>
      <c r="M703" s="57"/>
      <c r="N703" s="57"/>
      <c r="O703" s="57"/>
      <c r="P703" s="57"/>
    </row>
    <row r="704" spans="1:16" s="76" customFormat="1">
      <c r="A704" s="70"/>
      <c r="B704" s="68"/>
      <c r="E704" s="69"/>
      <c r="F704" s="57"/>
      <c r="G704" s="57"/>
      <c r="H704" s="57"/>
      <c r="I704" s="57"/>
      <c r="J704" s="57"/>
      <c r="K704" s="57"/>
      <c r="L704" s="57"/>
      <c r="M704" s="57"/>
      <c r="N704" s="57"/>
      <c r="O704" s="57"/>
      <c r="P704" s="57"/>
    </row>
    <row r="705" spans="1:16" s="76" customFormat="1">
      <c r="A705" s="70"/>
      <c r="B705" s="68"/>
      <c r="E705" s="69"/>
      <c r="F705" s="57"/>
      <c r="G705" s="57"/>
      <c r="H705" s="57"/>
      <c r="I705" s="57"/>
      <c r="J705" s="57"/>
      <c r="K705" s="57"/>
      <c r="L705" s="57"/>
      <c r="M705" s="57"/>
      <c r="N705" s="57"/>
      <c r="O705" s="57"/>
      <c r="P705" s="57"/>
    </row>
    <row r="706" spans="1:16" s="76" customFormat="1">
      <c r="A706" s="70"/>
      <c r="B706" s="68"/>
      <c r="E706" s="69"/>
      <c r="F706" s="57"/>
      <c r="G706" s="57"/>
      <c r="H706" s="57"/>
      <c r="I706" s="57"/>
      <c r="J706" s="57"/>
      <c r="K706" s="57"/>
      <c r="L706" s="57"/>
      <c r="M706" s="57"/>
      <c r="N706" s="57"/>
      <c r="O706" s="57"/>
      <c r="P706" s="57"/>
    </row>
    <row r="707" spans="1:16" s="76" customFormat="1">
      <c r="A707" s="70"/>
      <c r="B707" s="68"/>
      <c r="E707" s="69"/>
      <c r="F707" s="57"/>
      <c r="G707" s="57"/>
      <c r="H707" s="57"/>
      <c r="I707" s="57"/>
      <c r="J707" s="57"/>
      <c r="K707" s="57"/>
      <c r="L707" s="57"/>
      <c r="M707" s="57"/>
      <c r="N707" s="57"/>
      <c r="O707" s="57"/>
      <c r="P707" s="57"/>
    </row>
    <row r="708" spans="1:16" s="76" customFormat="1">
      <c r="A708" s="70"/>
      <c r="B708" s="68"/>
      <c r="E708" s="69"/>
      <c r="F708" s="57"/>
      <c r="G708" s="57"/>
      <c r="H708" s="57"/>
      <c r="I708" s="57"/>
      <c r="J708" s="57"/>
      <c r="K708" s="57"/>
      <c r="L708" s="57"/>
      <c r="M708" s="57"/>
      <c r="N708" s="57"/>
      <c r="O708" s="57"/>
      <c r="P708" s="57"/>
    </row>
    <row r="709" spans="1:16" s="76" customFormat="1">
      <c r="A709" s="70"/>
      <c r="B709" s="68"/>
      <c r="E709" s="69"/>
      <c r="F709" s="57"/>
      <c r="G709" s="57"/>
      <c r="H709" s="57"/>
      <c r="I709" s="57"/>
      <c r="J709" s="57"/>
      <c r="K709" s="57"/>
      <c r="L709" s="57"/>
      <c r="M709" s="57"/>
      <c r="N709" s="57"/>
      <c r="O709" s="57"/>
      <c r="P709" s="57"/>
    </row>
    <row r="710" spans="1:16" s="76" customFormat="1">
      <c r="A710" s="70"/>
      <c r="B710" s="68"/>
      <c r="E710" s="69"/>
      <c r="F710" s="57"/>
      <c r="G710" s="57"/>
      <c r="H710" s="57"/>
      <c r="I710" s="57"/>
      <c r="J710" s="57"/>
      <c r="K710" s="57"/>
      <c r="L710" s="57"/>
      <c r="M710" s="57"/>
      <c r="N710" s="57"/>
      <c r="O710" s="57"/>
      <c r="P710" s="57"/>
    </row>
    <row r="711" spans="1:16" s="76" customFormat="1">
      <c r="A711" s="70"/>
      <c r="B711" s="68"/>
      <c r="E711" s="69"/>
      <c r="F711" s="57"/>
      <c r="G711" s="57"/>
      <c r="H711" s="57"/>
      <c r="I711" s="57"/>
      <c r="J711" s="57"/>
      <c r="K711" s="57"/>
      <c r="L711" s="57"/>
      <c r="M711" s="57"/>
      <c r="N711" s="57"/>
      <c r="O711" s="57"/>
      <c r="P711" s="57"/>
    </row>
    <row r="712" spans="1:16" s="76" customFormat="1">
      <c r="A712" s="70"/>
      <c r="B712" s="68"/>
      <c r="E712" s="69"/>
      <c r="F712" s="57"/>
      <c r="G712" s="57"/>
      <c r="H712" s="57"/>
      <c r="I712" s="57"/>
      <c r="J712" s="57"/>
      <c r="K712" s="57"/>
      <c r="L712" s="57"/>
      <c r="M712" s="57"/>
      <c r="N712" s="57"/>
      <c r="O712" s="57"/>
      <c r="P712" s="57"/>
    </row>
    <row r="713" spans="1:16" s="76" customFormat="1">
      <c r="A713" s="70"/>
      <c r="B713" s="68"/>
      <c r="E713" s="69"/>
      <c r="F713" s="57"/>
      <c r="G713" s="57"/>
      <c r="H713" s="57"/>
      <c r="I713" s="57"/>
      <c r="J713" s="57"/>
      <c r="K713" s="57"/>
      <c r="L713" s="57"/>
      <c r="M713" s="57"/>
      <c r="N713" s="57"/>
      <c r="O713" s="57"/>
      <c r="P713" s="57"/>
    </row>
    <row r="714" spans="1:16" s="76" customFormat="1">
      <c r="A714" s="70"/>
      <c r="B714" s="68"/>
      <c r="E714" s="69"/>
      <c r="F714" s="57"/>
      <c r="G714" s="57"/>
      <c r="H714" s="57"/>
      <c r="I714" s="57"/>
      <c r="J714" s="57"/>
      <c r="K714" s="57"/>
      <c r="L714" s="57"/>
      <c r="M714" s="57"/>
      <c r="N714" s="57"/>
      <c r="O714" s="57"/>
      <c r="P714" s="57"/>
    </row>
    <row r="715" spans="1:16" s="76" customFormat="1">
      <c r="A715" s="70"/>
      <c r="B715" s="68"/>
      <c r="E715" s="69"/>
      <c r="F715" s="57"/>
      <c r="G715" s="57"/>
      <c r="H715" s="57"/>
      <c r="I715" s="57"/>
      <c r="J715" s="57"/>
      <c r="K715" s="57"/>
      <c r="L715" s="57"/>
      <c r="M715" s="57"/>
      <c r="N715" s="57"/>
      <c r="O715" s="57"/>
      <c r="P715" s="57"/>
    </row>
    <row r="716" spans="1:16" s="76" customFormat="1">
      <c r="A716" s="70"/>
      <c r="B716" s="68"/>
      <c r="E716" s="69"/>
      <c r="F716" s="57"/>
      <c r="G716" s="57"/>
      <c r="H716" s="57"/>
      <c r="I716" s="57"/>
      <c r="J716" s="57"/>
      <c r="K716" s="57"/>
      <c r="L716" s="57"/>
      <c r="M716" s="57"/>
      <c r="N716" s="57"/>
      <c r="O716" s="57"/>
      <c r="P716" s="57"/>
    </row>
    <row r="717" spans="1:16" s="76" customFormat="1">
      <c r="A717" s="70"/>
      <c r="B717" s="68"/>
      <c r="E717" s="69"/>
      <c r="F717" s="57"/>
      <c r="G717" s="57"/>
      <c r="H717" s="57"/>
      <c r="I717" s="57"/>
      <c r="J717" s="57"/>
      <c r="K717" s="57"/>
      <c r="L717" s="57"/>
      <c r="M717" s="57"/>
      <c r="N717" s="57"/>
      <c r="O717" s="57"/>
      <c r="P717" s="57"/>
    </row>
    <row r="718" spans="1:16" s="76" customFormat="1">
      <c r="A718" s="70"/>
      <c r="B718" s="68"/>
      <c r="E718" s="69"/>
      <c r="F718" s="57"/>
      <c r="G718" s="57"/>
      <c r="H718" s="57"/>
      <c r="I718" s="57"/>
      <c r="J718" s="57"/>
      <c r="K718" s="57"/>
      <c r="L718" s="57"/>
      <c r="M718" s="57"/>
      <c r="N718" s="57"/>
      <c r="O718" s="57"/>
      <c r="P718" s="57"/>
    </row>
    <row r="719" spans="1:16" s="76" customFormat="1">
      <c r="A719" s="70"/>
      <c r="B719" s="68"/>
      <c r="E719" s="69"/>
      <c r="F719" s="57"/>
      <c r="G719" s="57"/>
      <c r="H719" s="57"/>
      <c r="I719" s="57"/>
      <c r="J719" s="57"/>
      <c r="K719" s="57"/>
      <c r="L719" s="57"/>
      <c r="M719" s="57"/>
      <c r="N719" s="57"/>
      <c r="O719" s="57"/>
      <c r="P719" s="57"/>
    </row>
    <row r="720" spans="1:16" s="76" customFormat="1">
      <c r="A720" s="70"/>
      <c r="B720" s="68"/>
      <c r="E720" s="69"/>
      <c r="F720" s="57"/>
      <c r="G720" s="57"/>
      <c r="H720" s="57"/>
      <c r="I720" s="57"/>
      <c r="J720" s="57"/>
      <c r="K720" s="57"/>
      <c r="L720" s="57"/>
      <c r="M720" s="57"/>
      <c r="N720" s="57"/>
      <c r="O720" s="57"/>
      <c r="P720" s="57"/>
    </row>
    <row r="721" spans="1:16" s="76" customFormat="1">
      <c r="A721" s="70"/>
      <c r="B721" s="68"/>
      <c r="E721" s="69"/>
      <c r="F721" s="57"/>
      <c r="G721" s="57"/>
      <c r="H721" s="57"/>
      <c r="I721" s="57"/>
      <c r="J721" s="57"/>
      <c r="K721" s="57"/>
      <c r="L721" s="57"/>
      <c r="M721" s="57"/>
      <c r="N721" s="57"/>
      <c r="O721" s="57"/>
      <c r="P721" s="57"/>
    </row>
    <row r="722" spans="1:16" s="76" customFormat="1">
      <c r="A722" s="70"/>
      <c r="B722" s="68"/>
      <c r="E722" s="69"/>
      <c r="F722" s="57"/>
      <c r="G722" s="57"/>
      <c r="H722" s="57"/>
      <c r="I722" s="57"/>
      <c r="J722" s="57"/>
      <c r="K722" s="57"/>
      <c r="L722" s="57"/>
      <c r="M722" s="57"/>
      <c r="N722" s="57"/>
      <c r="O722" s="57"/>
      <c r="P722" s="57"/>
    </row>
    <row r="723" spans="1:16" s="76" customFormat="1">
      <c r="A723" s="70"/>
      <c r="B723" s="68"/>
      <c r="E723" s="69"/>
      <c r="F723" s="57"/>
      <c r="G723" s="57"/>
      <c r="H723" s="57"/>
      <c r="I723" s="57"/>
      <c r="J723" s="57"/>
      <c r="K723" s="57"/>
      <c r="L723" s="57"/>
      <c r="M723" s="57"/>
      <c r="N723" s="57"/>
      <c r="O723" s="57"/>
      <c r="P723" s="57"/>
    </row>
    <row r="724" spans="1:16" s="76" customFormat="1">
      <c r="A724" s="70"/>
      <c r="B724" s="68"/>
      <c r="E724" s="69"/>
      <c r="F724" s="57"/>
      <c r="G724" s="57"/>
      <c r="H724" s="57"/>
      <c r="I724" s="57"/>
      <c r="J724" s="57"/>
      <c r="K724" s="57"/>
      <c r="L724" s="57"/>
      <c r="M724" s="57"/>
      <c r="N724" s="57"/>
      <c r="O724" s="57"/>
      <c r="P724" s="57"/>
    </row>
    <row r="725" spans="1:16" s="76" customFormat="1">
      <c r="A725" s="70"/>
      <c r="B725" s="68"/>
      <c r="E725" s="69"/>
      <c r="F725" s="57"/>
      <c r="G725" s="57"/>
      <c r="H725" s="57"/>
      <c r="I725" s="57"/>
      <c r="J725" s="57"/>
      <c r="K725" s="57"/>
      <c r="L725" s="57"/>
      <c r="M725" s="57"/>
      <c r="N725" s="57"/>
      <c r="O725" s="57"/>
      <c r="P725" s="57"/>
    </row>
    <row r="726" spans="1:16" s="76" customFormat="1">
      <c r="A726" s="70"/>
      <c r="B726" s="68"/>
      <c r="E726" s="69"/>
      <c r="F726" s="57"/>
      <c r="G726" s="57"/>
      <c r="H726" s="57"/>
      <c r="I726" s="57"/>
      <c r="J726" s="57"/>
      <c r="K726" s="57"/>
      <c r="L726" s="57"/>
      <c r="M726" s="57"/>
      <c r="N726" s="57"/>
      <c r="O726" s="57"/>
      <c r="P726" s="57"/>
    </row>
    <row r="727" spans="1:16" s="76" customFormat="1">
      <c r="A727" s="70"/>
      <c r="B727" s="68"/>
      <c r="E727" s="69"/>
      <c r="F727" s="57"/>
      <c r="G727" s="57"/>
      <c r="H727" s="57"/>
      <c r="I727" s="57"/>
      <c r="J727" s="57"/>
      <c r="K727" s="57"/>
      <c r="L727" s="57"/>
      <c r="M727" s="57"/>
      <c r="N727" s="57"/>
      <c r="O727" s="57"/>
      <c r="P727" s="57"/>
    </row>
    <row r="728" spans="1:16" s="76" customFormat="1">
      <c r="A728" s="70"/>
      <c r="B728" s="68"/>
      <c r="E728" s="69"/>
      <c r="F728" s="57"/>
      <c r="G728" s="57"/>
      <c r="H728" s="57"/>
      <c r="I728" s="57"/>
      <c r="J728" s="57"/>
      <c r="K728" s="57"/>
      <c r="L728" s="57"/>
      <c r="M728" s="57"/>
      <c r="N728" s="57"/>
      <c r="O728" s="57"/>
      <c r="P728" s="57"/>
    </row>
    <row r="729" spans="1:16" s="76" customFormat="1">
      <c r="A729" s="70"/>
      <c r="B729" s="68"/>
      <c r="E729" s="69"/>
      <c r="F729" s="57"/>
      <c r="G729" s="57"/>
      <c r="H729" s="57"/>
      <c r="I729" s="57"/>
      <c r="J729" s="57"/>
      <c r="K729" s="57"/>
      <c r="L729" s="57"/>
      <c r="M729" s="57"/>
      <c r="N729" s="57"/>
      <c r="O729" s="57"/>
      <c r="P729" s="57"/>
    </row>
    <row r="730" spans="1:16" s="76" customFormat="1">
      <c r="A730" s="70"/>
      <c r="B730" s="68"/>
      <c r="E730" s="69"/>
      <c r="F730" s="57"/>
      <c r="G730" s="57"/>
      <c r="H730" s="57"/>
      <c r="I730" s="57"/>
      <c r="J730" s="57"/>
      <c r="K730" s="57"/>
      <c r="L730" s="57"/>
      <c r="M730" s="57"/>
      <c r="N730" s="57"/>
      <c r="O730" s="57"/>
      <c r="P730" s="57"/>
    </row>
    <row r="731" spans="1:16" s="76" customFormat="1">
      <c r="A731" s="70"/>
      <c r="B731" s="68"/>
      <c r="E731" s="69"/>
      <c r="F731" s="57"/>
      <c r="G731" s="57"/>
      <c r="H731" s="57"/>
      <c r="I731" s="57"/>
      <c r="J731" s="57"/>
      <c r="K731" s="57"/>
      <c r="L731" s="57"/>
      <c r="M731" s="57"/>
      <c r="N731" s="57"/>
      <c r="O731" s="57"/>
      <c r="P731" s="57"/>
    </row>
    <row r="732" spans="1:16" s="76" customFormat="1">
      <c r="A732" s="70"/>
      <c r="B732" s="68"/>
      <c r="E732" s="69"/>
      <c r="F732" s="57"/>
      <c r="G732" s="57"/>
      <c r="H732" s="57"/>
      <c r="I732" s="57"/>
      <c r="J732" s="57"/>
      <c r="K732" s="57"/>
      <c r="L732" s="57"/>
      <c r="M732" s="57"/>
      <c r="N732" s="57"/>
      <c r="O732" s="57"/>
      <c r="P732" s="57"/>
    </row>
    <row r="733" spans="1:16" s="76" customFormat="1">
      <c r="A733" s="70"/>
      <c r="B733" s="68"/>
      <c r="E733" s="69"/>
      <c r="F733" s="57"/>
      <c r="G733" s="57"/>
      <c r="H733" s="57"/>
      <c r="I733" s="57"/>
      <c r="J733" s="57"/>
      <c r="K733" s="57"/>
      <c r="L733" s="57"/>
      <c r="M733" s="57"/>
      <c r="N733" s="57"/>
      <c r="O733" s="57"/>
      <c r="P733" s="57"/>
    </row>
    <row r="734" spans="1:16" s="76" customFormat="1">
      <c r="A734" s="70"/>
      <c r="B734" s="68"/>
      <c r="E734" s="69"/>
      <c r="F734" s="57"/>
      <c r="G734" s="57"/>
      <c r="H734" s="57"/>
      <c r="I734" s="57"/>
      <c r="J734" s="57"/>
      <c r="K734" s="57"/>
      <c r="L734" s="57"/>
      <c r="M734" s="57"/>
      <c r="N734" s="57"/>
      <c r="O734" s="57"/>
      <c r="P734" s="57"/>
    </row>
    <row r="735" spans="1:16" s="76" customFormat="1">
      <c r="A735" s="70"/>
      <c r="B735" s="68"/>
      <c r="E735" s="69"/>
      <c r="F735" s="57"/>
      <c r="G735" s="57"/>
      <c r="H735" s="57"/>
      <c r="I735" s="57"/>
      <c r="J735" s="57"/>
      <c r="K735" s="57"/>
      <c r="L735" s="57"/>
      <c r="M735" s="57"/>
      <c r="N735" s="57"/>
      <c r="O735" s="57"/>
      <c r="P735" s="57"/>
    </row>
    <row r="736" spans="1:16" s="76" customFormat="1">
      <c r="A736" s="70"/>
      <c r="B736" s="68"/>
      <c r="E736" s="69"/>
      <c r="F736" s="57"/>
      <c r="G736" s="57"/>
      <c r="H736" s="57"/>
      <c r="I736" s="57"/>
      <c r="J736" s="57"/>
      <c r="K736" s="57"/>
      <c r="L736" s="57"/>
      <c r="M736" s="57"/>
      <c r="N736" s="57"/>
      <c r="O736" s="57"/>
      <c r="P736" s="57"/>
    </row>
    <row r="737" spans="1:16" s="76" customFormat="1">
      <c r="A737" s="70"/>
      <c r="B737" s="68"/>
      <c r="E737" s="69"/>
      <c r="F737" s="57"/>
      <c r="G737" s="57"/>
      <c r="H737" s="57"/>
      <c r="I737" s="57"/>
      <c r="J737" s="57"/>
      <c r="K737" s="57"/>
      <c r="L737" s="57"/>
      <c r="M737" s="57"/>
      <c r="N737" s="57"/>
      <c r="O737" s="57"/>
      <c r="P737" s="57"/>
    </row>
    <row r="738" spans="1:16" s="76" customFormat="1">
      <c r="A738" s="70"/>
      <c r="B738" s="68"/>
      <c r="E738" s="69"/>
      <c r="F738" s="57"/>
      <c r="G738" s="57"/>
      <c r="H738" s="57"/>
      <c r="I738" s="57"/>
      <c r="J738" s="57"/>
      <c r="K738" s="57"/>
      <c r="L738" s="57"/>
      <c r="M738" s="57"/>
      <c r="N738" s="57"/>
      <c r="O738" s="57"/>
      <c r="P738" s="57"/>
    </row>
    <row r="739" spans="1:16" s="76" customFormat="1">
      <c r="A739" s="70"/>
      <c r="B739" s="68"/>
      <c r="E739" s="69"/>
      <c r="F739" s="57"/>
      <c r="G739" s="57"/>
      <c r="H739" s="57"/>
      <c r="I739" s="57"/>
      <c r="J739" s="57"/>
      <c r="K739" s="57"/>
      <c r="L739" s="57"/>
      <c r="M739" s="57"/>
      <c r="N739" s="57"/>
      <c r="O739" s="57"/>
      <c r="P739" s="57"/>
    </row>
    <row r="740" spans="1:16" s="76" customFormat="1">
      <c r="A740" s="70"/>
      <c r="B740" s="68"/>
      <c r="E740" s="69"/>
      <c r="F740" s="57"/>
      <c r="G740" s="57"/>
      <c r="H740" s="57"/>
      <c r="I740" s="57"/>
      <c r="J740" s="57"/>
      <c r="K740" s="57"/>
      <c r="L740" s="57"/>
      <c r="M740" s="57"/>
      <c r="N740" s="57"/>
      <c r="O740" s="57"/>
      <c r="P740" s="57"/>
    </row>
    <row r="741" spans="1:16" s="76" customFormat="1">
      <c r="A741" s="70"/>
      <c r="B741" s="68"/>
      <c r="E741" s="69"/>
      <c r="F741" s="57"/>
      <c r="G741" s="57"/>
      <c r="H741" s="57"/>
      <c r="I741" s="57"/>
      <c r="J741" s="57"/>
      <c r="K741" s="57"/>
      <c r="L741" s="57"/>
      <c r="M741" s="57"/>
      <c r="N741" s="57"/>
      <c r="O741" s="57"/>
      <c r="P741" s="57"/>
    </row>
    <row r="742" spans="1:16" s="76" customFormat="1">
      <c r="A742" s="70"/>
      <c r="B742" s="68"/>
      <c r="E742" s="69"/>
      <c r="F742" s="57"/>
      <c r="G742" s="57"/>
      <c r="H742" s="57"/>
      <c r="I742" s="57"/>
      <c r="J742" s="57"/>
      <c r="K742" s="57"/>
      <c r="L742" s="57"/>
      <c r="M742" s="57"/>
      <c r="N742" s="57"/>
      <c r="O742" s="57"/>
      <c r="P742" s="57"/>
    </row>
    <row r="743" spans="1:16" s="76" customFormat="1">
      <c r="A743" s="70"/>
      <c r="B743" s="68"/>
      <c r="E743" s="69"/>
      <c r="F743" s="57"/>
      <c r="G743" s="57"/>
      <c r="H743" s="57"/>
      <c r="I743" s="57"/>
      <c r="J743" s="57"/>
      <c r="K743" s="57"/>
      <c r="L743" s="57"/>
      <c r="M743" s="57"/>
      <c r="N743" s="57"/>
      <c r="O743" s="57"/>
      <c r="P743" s="57"/>
    </row>
    <row r="744" spans="1:16" s="76" customFormat="1">
      <c r="A744" s="70"/>
      <c r="B744" s="68"/>
      <c r="E744" s="69"/>
      <c r="F744" s="57"/>
      <c r="G744" s="57"/>
      <c r="H744" s="57"/>
      <c r="I744" s="57"/>
      <c r="J744" s="57"/>
      <c r="K744" s="57"/>
      <c r="L744" s="57"/>
      <c r="M744" s="57"/>
      <c r="N744" s="57"/>
      <c r="O744" s="57"/>
      <c r="P744" s="57"/>
    </row>
    <row r="745" spans="1:16" s="76" customFormat="1">
      <c r="A745" s="70"/>
      <c r="B745" s="68"/>
      <c r="E745" s="69"/>
      <c r="F745" s="57"/>
      <c r="G745" s="57"/>
      <c r="H745" s="57"/>
      <c r="I745" s="57"/>
      <c r="J745" s="57"/>
      <c r="K745" s="57"/>
      <c r="L745" s="57"/>
      <c r="M745" s="57"/>
      <c r="N745" s="57"/>
      <c r="O745" s="57"/>
      <c r="P745" s="57"/>
    </row>
    <row r="746" spans="1:16" s="76" customFormat="1">
      <c r="A746" s="70"/>
      <c r="B746" s="68"/>
      <c r="E746" s="69"/>
      <c r="F746" s="57"/>
      <c r="G746" s="57"/>
      <c r="H746" s="57"/>
      <c r="I746" s="57"/>
      <c r="J746" s="57"/>
      <c r="K746" s="57"/>
      <c r="L746" s="57"/>
      <c r="M746" s="57"/>
      <c r="N746" s="57"/>
      <c r="O746" s="57"/>
      <c r="P746" s="57"/>
    </row>
    <row r="747" spans="1:16" s="76" customFormat="1">
      <c r="A747" s="70"/>
      <c r="B747" s="68"/>
      <c r="E747" s="69"/>
      <c r="F747" s="57"/>
      <c r="G747" s="57"/>
      <c r="H747" s="57"/>
      <c r="I747" s="57"/>
      <c r="J747" s="57"/>
      <c r="K747" s="57"/>
      <c r="L747" s="57"/>
      <c r="M747" s="57"/>
      <c r="N747" s="57"/>
      <c r="O747" s="57"/>
      <c r="P747" s="57"/>
    </row>
    <row r="748" spans="1:16" s="76" customFormat="1">
      <c r="A748" s="70"/>
      <c r="B748" s="68"/>
      <c r="E748" s="69"/>
      <c r="F748" s="57"/>
      <c r="G748" s="57"/>
      <c r="H748" s="57"/>
      <c r="I748" s="57"/>
      <c r="J748" s="57"/>
      <c r="K748" s="57"/>
      <c r="L748" s="57"/>
      <c r="M748" s="57"/>
      <c r="N748" s="57"/>
      <c r="O748" s="57"/>
      <c r="P748" s="57"/>
    </row>
    <row r="749" spans="1:16" s="76" customFormat="1">
      <c r="A749" s="70"/>
      <c r="B749" s="68"/>
      <c r="E749" s="69"/>
      <c r="F749" s="57"/>
      <c r="G749" s="57"/>
      <c r="H749" s="57"/>
      <c r="I749" s="57"/>
      <c r="J749" s="57"/>
      <c r="K749" s="57"/>
      <c r="L749" s="57"/>
      <c r="M749" s="57"/>
      <c r="N749" s="57"/>
      <c r="O749" s="57"/>
      <c r="P749" s="57"/>
    </row>
    <row r="750" spans="1:16" s="76" customFormat="1">
      <c r="A750" s="70"/>
      <c r="B750" s="68"/>
      <c r="E750" s="69"/>
      <c r="F750" s="57"/>
      <c r="G750" s="57"/>
      <c r="H750" s="57"/>
      <c r="I750" s="57"/>
      <c r="J750" s="57"/>
      <c r="K750" s="57"/>
      <c r="L750" s="57"/>
      <c r="M750" s="57"/>
      <c r="N750" s="57"/>
      <c r="O750" s="57"/>
      <c r="P750" s="57"/>
    </row>
    <row r="751" spans="1:16" s="76" customFormat="1">
      <c r="A751" s="70"/>
      <c r="B751" s="68"/>
      <c r="E751" s="69"/>
      <c r="F751" s="57"/>
      <c r="G751" s="57"/>
      <c r="H751" s="57"/>
      <c r="I751" s="57"/>
      <c r="J751" s="57"/>
      <c r="K751" s="57"/>
      <c r="L751" s="57"/>
      <c r="M751" s="57"/>
      <c r="N751" s="57"/>
      <c r="O751" s="57"/>
      <c r="P751" s="57"/>
    </row>
    <row r="752" spans="1:16" s="76" customFormat="1">
      <c r="A752" s="70"/>
      <c r="B752" s="68"/>
      <c r="E752" s="69"/>
      <c r="F752" s="57"/>
      <c r="G752" s="57"/>
      <c r="H752" s="57"/>
      <c r="I752" s="57"/>
      <c r="J752" s="57"/>
      <c r="K752" s="57"/>
      <c r="L752" s="57"/>
      <c r="M752" s="57"/>
      <c r="N752" s="57"/>
      <c r="O752" s="57"/>
      <c r="P752" s="57"/>
    </row>
    <row r="753" spans="1:16" s="76" customFormat="1">
      <c r="A753" s="70"/>
      <c r="B753" s="68"/>
      <c r="E753" s="69"/>
      <c r="F753" s="57"/>
      <c r="G753" s="57"/>
      <c r="H753" s="57"/>
      <c r="I753" s="57"/>
      <c r="J753" s="57"/>
      <c r="K753" s="57"/>
      <c r="L753" s="57"/>
      <c r="M753" s="57"/>
      <c r="N753" s="57"/>
      <c r="O753" s="57"/>
      <c r="P753" s="57"/>
    </row>
    <row r="754" spans="1:16" s="76" customFormat="1">
      <c r="A754" s="70"/>
      <c r="B754" s="68"/>
      <c r="E754" s="69"/>
      <c r="F754" s="57"/>
      <c r="G754" s="57"/>
      <c r="H754" s="57"/>
      <c r="I754" s="57"/>
      <c r="J754" s="57"/>
      <c r="K754" s="57"/>
      <c r="L754" s="57"/>
      <c r="M754" s="57"/>
      <c r="N754" s="57"/>
      <c r="O754" s="57"/>
      <c r="P754" s="57"/>
    </row>
    <row r="755" spans="1:16" s="76" customFormat="1">
      <c r="A755" s="70"/>
      <c r="B755" s="68"/>
      <c r="E755" s="69"/>
      <c r="F755" s="57"/>
      <c r="G755" s="57"/>
      <c r="H755" s="57"/>
      <c r="I755" s="57"/>
      <c r="J755" s="57"/>
      <c r="K755" s="57"/>
      <c r="L755" s="57"/>
      <c r="M755" s="57"/>
      <c r="N755" s="57"/>
      <c r="O755" s="57"/>
      <c r="P755" s="57"/>
    </row>
    <row r="756" spans="1:16" s="76" customFormat="1">
      <c r="A756" s="70"/>
      <c r="B756" s="68"/>
      <c r="E756" s="69"/>
      <c r="F756" s="57"/>
      <c r="G756" s="57"/>
      <c r="H756" s="57"/>
      <c r="I756" s="57"/>
      <c r="J756" s="57"/>
      <c r="K756" s="57"/>
      <c r="L756" s="57"/>
      <c r="M756" s="57"/>
      <c r="N756" s="57"/>
      <c r="O756" s="57"/>
      <c r="P756" s="57"/>
    </row>
    <row r="757" spans="1:16" s="76" customFormat="1">
      <c r="A757" s="70"/>
      <c r="B757" s="68"/>
      <c r="E757" s="69"/>
      <c r="F757" s="57"/>
      <c r="G757" s="57"/>
      <c r="H757" s="57"/>
      <c r="I757" s="57"/>
      <c r="J757" s="57"/>
      <c r="K757" s="57"/>
      <c r="L757" s="57"/>
      <c r="M757" s="57"/>
      <c r="N757" s="57"/>
      <c r="O757" s="57"/>
      <c r="P757" s="57"/>
    </row>
    <row r="758" spans="1:16" s="76" customFormat="1">
      <c r="A758" s="70"/>
      <c r="B758" s="68"/>
      <c r="E758" s="69"/>
      <c r="F758" s="57"/>
      <c r="G758" s="57"/>
      <c r="H758" s="57"/>
      <c r="I758" s="57"/>
      <c r="J758" s="57"/>
      <c r="K758" s="57"/>
      <c r="L758" s="57"/>
      <c r="M758" s="57"/>
      <c r="N758" s="57"/>
      <c r="O758" s="57"/>
      <c r="P758" s="57"/>
    </row>
    <row r="759" spans="1:16" s="76" customFormat="1">
      <c r="A759" s="70"/>
      <c r="B759" s="68"/>
      <c r="E759" s="69"/>
      <c r="F759" s="57"/>
      <c r="G759" s="57"/>
      <c r="H759" s="57"/>
      <c r="I759" s="57"/>
      <c r="J759" s="57"/>
      <c r="K759" s="57"/>
      <c r="L759" s="57"/>
      <c r="M759" s="57"/>
      <c r="N759" s="57"/>
      <c r="O759" s="57"/>
      <c r="P759" s="57"/>
    </row>
    <row r="760" spans="1:16" s="76" customFormat="1">
      <c r="A760" s="70"/>
      <c r="B760" s="68"/>
      <c r="E760" s="69"/>
      <c r="F760" s="57"/>
      <c r="G760" s="57"/>
      <c r="H760" s="57"/>
      <c r="I760" s="57"/>
      <c r="J760" s="57"/>
      <c r="K760" s="57"/>
      <c r="L760" s="57"/>
      <c r="M760" s="57"/>
      <c r="N760" s="57"/>
      <c r="O760" s="57"/>
      <c r="P760" s="57"/>
    </row>
    <row r="761" spans="1:16" s="76" customFormat="1">
      <c r="A761" s="70"/>
      <c r="B761" s="68"/>
      <c r="E761" s="69"/>
      <c r="F761" s="57"/>
      <c r="G761" s="57"/>
      <c r="H761" s="57"/>
      <c r="I761" s="57"/>
      <c r="J761" s="57"/>
      <c r="K761" s="57"/>
      <c r="L761" s="57"/>
      <c r="M761" s="57"/>
      <c r="N761" s="57"/>
      <c r="O761" s="57"/>
      <c r="P761" s="57"/>
    </row>
    <row r="762" spans="1:16" s="76" customFormat="1">
      <c r="A762" s="70"/>
      <c r="B762" s="68"/>
      <c r="E762" s="69"/>
      <c r="F762" s="57"/>
      <c r="G762" s="57"/>
      <c r="H762" s="57"/>
      <c r="I762" s="57"/>
      <c r="J762" s="57"/>
      <c r="K762" s="57"/>
      <c r="L762" s="57"/>
      <c r="M762" s="57"/>
      <c r="N762" s="57"/>
      <c r="O762" s="57"/>
      <c r="P762" s="57"/>
    </row>
    <row r="763" spans="1:16" s="76" customFormat="1">
      <c r="A763" s="70"/>
      <c r="B763" s="68"/>
      <c r="E763" s="69"/>
      <c r="F763" s="57"/>
      <c r="G763" s="57"/>
      <c r="H763" s="57"/>
      <c r="I763" s="57"/>
      <c r="J763" s="57"/>
      <c r="K763" s="57"/>
      <c r="L763" s="57"/>
      <c r="M763" s="57"/>
      <c r="N763" s="57"/>
      <c r="O763" s="57"/>
      <c r="P763" s="57"/>
    </row>
    <row r="764" spans="1:16" s="76" customFormat="1">
      <c r="A764" s="70"/>
      <c r="B764" s="68"/>
      <c r="E764" s="69"/>
      <c r="F764" s="57"/>
      <c r="G764" s="57"/>
      <c r="H764" s="57"/>
      <c r="I764" s="57"/>
      <c r="J764" s="57"/>
      <c r="K764" s="57"/>
      <c r="L764" s="57"/>
      <c r="M764" s="57"/>
      <c r="N764" s="57"/>
      <c r="O764" s="57"/>
      <c r="P764" s="57"/>
    </row>
    <row r="765" spans="1:16" s="76" customFormat="1">
      <c r="A765" s="70"/>
      <c r="B765" s="68"/>
      <c r="E765" s="69"/>
      <c r="F765" s="57"/>
      <c r="G765" s="57"/>
      <c r="H765" s="57"/>
      <c r="I765" s="57"/>
      <c r="J765" s="57"/>
      <c r="K765" s="57"/>
      <c r="L765" s="57"/>
      <c r="M765" s="57"/>
      <c r="N765" s="57"/>
      <c r="O765" s="57"/>
      <c r="P765" s="57"/>
    </row>
    <row r="766" spans="1:16" s="76" customFormat="1">
      <c r="A766" s="70"/>
      <c r="B766" s="68"/>
      <c r="E766" s="69"/>
      <c r="F766" s="57"/>
      <c r="G766" s="57"/>
      <c r="H766" s="57"/>
      <c r="I766" s="57"/>
      <c r="J766" s="57"/>
      <c r="K766" s="57"/>
      <c r="L766" s="57"/>
      <c r="M766" s="57"/>
      <c r="N766" s="57"/>
      <c r="O766" s="57"/>
      <c r="P766" s="57"/>
    </row>
    <row r="767" spans="1:16" s="76" customFormat="1">
      <c r="A767" s="70"/>
      <c r="B767" s="68"/>
      <c r="E767" s="69"/>
      <c r="F767" s="57"/>
      <c r="G767" s="57"/>
      <c r="H767" s="57"/>
      <c r="I767" s="57"/>
      <c r="J767" s="57"/>
      <c r="K767" s="57"/>
      <c r="L767" s="57"/>
      <c r="M767" s="57"/>
      <c r="N767" s="57"/>
      <c r="O767" s="57"/>
      <c r="P767" s="57"/>
    </row>
    <row r="768" spans="1:16" s="76" customFormat="1">
      <c r="A768" s="70"/>
      <c r="B768" s="68"/>
      <c r="E768" s="69"/>
      <c r="F768" s="57"/>
      <c r="G768" s="57"/>
      <c r="H768" s="57"/>
      <c r="I768" s="57"/>
      <c r="J768" s="57"/>
      <c r="K768" s="57"/>
      <c r="L768" s="57"/>
      <c r="M768" s="57"/>
      <c r="N768" s="57"/>
      <c r="O768" s="57"/>
      <c r="P768" s="57"/>
    </row>
    <row r="769" spans="1:16" s="76" customFormat="1">
      <c r="A769" s="70"/>
      <c r="B769" s="68"/>
      <c r="E769" s="69"/>
      <c r="F769" s="57"/>
      <c r="G769" s="57"/>
      <c r="H769" s="57"/>
      <c r="I769" s="57"/>
      <c r="J769" s="57"/>
      <c r="K769" s="57"/>
      <c r="L769" s="57"/>
      <c r="M769" s="57"/>
      <c r="N769" s="57"/>
      <c r="O769" s="57"/>
      <c r="P769" s="57"/>
    </row>
    <row r="770" spans="1:16" s="76" customFormat="1">
      <c r="A770" s="70"/>
      <c r="B770" s="68"/>
      <c r="E770" s="69"/>
      <c r="F770" s="57"/>
      <c r="G770" s="57"/>
      <c r="H770" s="57"/>
      <c r="I770" s="57"/>
      <c r="J770" s="57"/>
      <c r="K770" s="57"/>
      <c r="L770" s="57"/>
      <c r="M770" s="57"/>
      <c r="N770" s="57"/>
      <c r="O770" s="57"/>
      <c r="P770" s="57"/>
    </row>
    <row r="771" spans="1:16" s="76" customFormat="1">
      <c r="A771" s="70"/>
      <c r="B771" s="68"/>
      <c r="E771" s="69"/>
      <c r="F771" s="57"/>
      <c r="G771" s="57"/>
      <c r="H771" s="57"/>
      <c r="I771" s="57"/>
      <c r="J771" s="57"/>
      <c r="K771" s="57"/>
      <c r="L771" s="57"/>
      <c r="M771" s="57"/>
      <c r="N771" s="57"/>
      <c r="O771" s="57"/>
      <c r="P771" s="57"/>
    </row>
    <row r="772" spans="1:16" s="76" customFormat="1">
      <c r="A772" s="70"/>
      <c r="B772" s="68"/>
      <c r="E772" s="69"/>
      <c r="F772" s="57"/>
      <c r="G772" s="57"/>
      <c r="H772" s="57"/>
      <c r="I772" s="57"/>
      <c r="J772" s="57"/>
      <c r="K772" s="57"/>
      <c r="L772" s="57"/>
      <c r="M772" s="57"/>
      <c r="N772" s="57"/>
      <c r="O772" s="57"/>
      <c r="P772" s="57"/>
    </row>
    <row r="773" spans="1:16" s="76" customFormat="1">
      <c r="A773" s="70"/>
      <c r="B773" s="68"/>
      <c r="E773" s="69"/>
      <c r="F773" s="57"/>
      <c r="G773" s="57"/>
      <c r="H773" s="57"/>
      <c r="I773" s="57"/>
      <c r="J773" s="57"/>
      <c r="K773" s="57"/>
      <c r="L773" s="57"/>
      <c r="M773" s="57"/>
      <c r="N773" s="57"/>
      <c r="O773" s="57"/>
      <c r="P773" s="57"/>
    </row>
    <row r="774" spans="1:16" s="76" customFormat="1">
      <c r="A774" s="70"/>
      <c r="B774" s="68"/>
      <c r="E774" s="69"/>
      <c r="F774" s="57"/>
      <c r="G774" s="57"/>
      <c r="H774" s="57"/>
      <c r="I774" s="57"/>
      <c r="J774" s="57"/>
      <c r="K774" s="57"/>
      <c r="L774" s="57"/>
      <c r="M774" s="57"/>
      <c r="N774" s="57"/>
      <c r="O774" s="57"/>
      <c r="P774" s="57"/>
    </row>
    <row r="775" spans="1:16" s="76" customFormat="1">
      <c r="A775" s="70"/>
      <c r="B775" s="68"/>
      <c r="E775" s="69"/>
      <c r="F775" s="57"/>
      <c r="G775" s="57"/>
      <c r="H775" s="57"/>
      <c r="I775" s="57"/>
      <c r="J775" s="57"/>
      <c r="K775" s="57"/>
      <c r="L775" s="57"/>
      <c r="M775" s="57"/>
      <c r="N775" s="57"/>
      <c r="O775" s="57"/>
      <c r="P775" s="57"/>
    </row>
    <row r="776" spans="1:16" s="76" customFormat="1">
      <c r="A776" s="70"/>
      <c r="B776" s="68"/>
      <c r="E776" s="69"/>
      <c r="F776" s="57"/>
      <c r="G776" s="57"/>
      <c r="H776" s="57"/>
      <c r="I776" s="57"/>
      <c r="J776" s="57"/>
      <c r="K776" s="57"/>
      <c r="L776" s="57"/>
      <c r="M776" s="57"/>
      <c r="N776" s="57"/>
      <c r="O776" s="57"/>
      <c r="P776" s="57"/>
    </row>
    <row r="777" spans="1:16" s="76" customFormat="1">
      <c r="A777" s="70"/>
      <c r="B777" s="68"/>
      <c r="E777" s="69"/>
      <c r="F777" s="57"/>
      <c r="G777" s="57"/>
      <c r="H777" s="57"/>
      <c r="I777" s="57"/>
      <c r="J777" s="57"/>
      <c r="K777" s="57"/>
      <c r="L777" s="57"/>
      <c r="M777" s="57"/>
      <c r="N777" s="57"/>
      <c r="O777" s="57"/>
      <c r="P777" s="57"/>
    </row>
    <row r="778" spans="1:16" s="76" customFormat="1">
      <c r="A778" s="70"/>
      <c r="B778" s="68"/>
      <c r="E778" s="69"/>
      <c r="F778" s="57"/>
      <c r="G778" s="57"/>
      <c r="H778" s="57"/>
      <c r="I778" s="57"/>
      <c r="J778" s="57"/>
      <c r="K778" s="57"/>
      <c r="L778" s="57"/>
      <c r="M778" s="57"/>
      <c r="N778" s="57"/>
      <c r="O778" s="57"/>
      <c r="P778" s="57"/>
    </row>
    <row r="779" spans="1:16" s="76" customFormat="1">
      <c r="A779" s="70"/>
      <c r="B779" s="68"/>
      <c r="E779" s="69"/>
      <c r="F779" s="57"/>
      <c r="G779" s="57"/>
      <c r="H779" s="57"/>
      <c r="I779" s="57"/>
      <c r="J779" s="57"/>
      <c r="K779" s="57"/>
      <c r="L779" s="57"/>
      <c r="M779" s="57"/>
      <c r="N779" s="57"/>
      <c r="O779" s="57"/>
      <c r="P779" s="57"/>
    </row>
    <row r="780" spans="1:16" s="76" customFormat="1">
      <c r="A780" s="70"/>
      <c r="B780" s="68"/>
      <c r="E780" s="69"/>
      <c r="F780" s="57"/>
      <c r="G780" s="57"/>
      <c r="H780" s="57"/>
      <c r="I780" s="57"/>
      <c r="J780" s="57"/>
      <c r="K780" s="57"/>
      <c r="L780" s="57"/>
      <c r="M780" s="57"/>
      <c r="N780" s="57"/>
      <c r="O780" s="57"/>
      <c r="P780" s="57"/>
    </row>
    <row r="781" spans="1:16" s="76" customFormat="1">
      <c r="A781" s="70"/>
      <c r="B781" s="68"/>
      <c r="E781" s="69"/>
      <c r="F781" s="57"/>
      <c r="G781" s="57"/>
      <c r="H781" s="57"/>
      <c r="I781" s="57"/>
      <c r="J781" s="57"/>
      <c r="K781" s="57"/>
      <c r="L781" s="57"/>
      <c r="M781" s="57"/>
      <c r="N781" s="57"/>
      <c r="O781" s="57"/>
      <c r="P781" s="57"/>
    </row>
    <row r="782" spans="1:16" s="76" customFormat="1">
      <c r="A782" s="70"/>
      <c r="B782" s="68"/>
      <c r="E782" s="69"/>
      <c r="F782" s="57"/>
      <c r="G782" s="57"/>
      <c r="H782" s="57"/>
      <c r="I782" s="57"/>
      <c r="J782" s="57"/>
      <c r="K782" s="57"/>
      <c r="L782" s="57"/>
      <c r="M782" s="57"/>
      <c r="N782" s="57"/>
      <c r="O782" s="57"/>
      <c r="P782" s="57"/>
    </row>
    <row r="783" spans="1:16" s="76" customFormat="1">
      <c r="A783" s="70"/>
      <c r="B783" s="68"/>
      <c r="E783" s="69"/>
      <c r="F783" s="57"/>
      <c r="G783" s="57"/>
      <c r="H783" s="57"/>
      <c r="I783" s="57"/>
      <c r="J783" s="57"/>
      <c r="K783" s="57"/>
      <c r="L783" s="57"/>
      <c r="M783" s="57"/>
      <c r="N783" s="57"/>
      <c r="O783" s="57"/>
      <c r="P783" s="57"/>
    </row>
    <row r="784" spans="1:16" s="76" customFormat="1">
      <c r="A784" s="70"/>
      <c r="B784" s="68"/>
      <c r="E784" s="69"/>
      <c r="F784" s="57"/>
      <c r="G784" s="57"/>
      <c r="H784" s="57"/>
      <c r="I784" s="57"/>
      <c r="J784" s="57"/>
      <c r="K784" s="57"/>
      <c r="L784" s="57"/>
      <c r="M784" s="57"/>
      <c r="N784" s="57"/>
      <c r="O784" s="57"/>
      <c r="P784" s="57"/>
    </row>
    <row r="785" spans="1:16" s="76" customFormat="1">
      <c r="A785" s="70"/>
      <c r="B785" s="68"/>
      <c r="E785" s="69"/>
      <c r="F785" s="57"/>
      <c r="G785" s="57"/>
      <c r="H785" s="57"/>
      <c r="I785" s="57"/>
      <c r="J785" s="57"/>
      <c r="K785" s="57"/>
      <c r="L785" s="57"/>
      <c r="M785" s="57"/>
      <c r="N785" s="57"/>
      <c r="O785" s="57"/>
      <c r="P785" s="57"/>
    </row>
    <row r="786" spans="1:16" s="76" customFormat="1">
      <c r="A786" s="70"/>
      <c r="B786" s="68"/>
      <c r="E786" s="69"/>
      <c r="F786" s="57"/>
      <c r="G786" s="57"/>
      <c r="H786" s="57"/>
      <c r="I786" s="57"/>
      <c r="J786" s="57"/>
      <c r="K786" s="57"/>
      <c r="L786" s="57"/>
      <c r="M786" s="57"/>
      <c r="N786" s="57"/>
      <c r="O786" s="57"/>
      <c r="P786" s="57"/>
    </row>
    <row r="787" spans="1:16" s="76" customFormat="1">
      <c r="A787" s="70"/>
      <c r="B787" s="68"/>
      <c r="E787" s="69"/>
      <c r="F787" s="57"/>
      <c r="G787" s="57"/>
      <c r="H787" s="57"/>
      <c r="I787" s="57"/>
      <c r="J787" s="57"/>
      <c r="K787" s="57"/>
      <c r="L787" s="57"/>
      <c r="M787" s="57"/>
      <c r="N787" s="57"/>
      <c r="O787" s="57"/>
      <c r="P787" s="57"/>
    </row>
    <row r="788" spans="1:16" s="76" customFormat="1">
      <c r="A788" s="70"/>
      <c r="B788" s="68"/>
      <c r="E788" s="69"/>
      <c r="F788" s="57"/>
      <c r="G788" s="57"/>
      <c r="H788" s="57"/>
      <c r="I788" s="57"/>
      <c r="J788" s="57"/>
      <c r="K788" s="57"/>
      <c r="L788" s="57"/>
      <c r="M788" s="57"/>
      <c r="N788" s="57"/>
      <c r="O788" s="57"/>
      <c r="P788" s="57"/>
    </row>
    <row r="789" spans="1:16" s="76" customFormat="1">
      <c r="A789" s="70"/>
      <c r="B789" s="68"/>
      <c r="E789" s="69"/>
      <c r="F789" s="57"/>
      <c r="G789" s="57"/>
      <c r="H789" s="57"/>
      <c r="I789" s="57"/>
      <c r="J789" s="57"/>
      <c r="K789" s="57"/>
      <c r="L789" s="57"/>
      <c r="M789" s="57"/>
      <c r="N789" s="57"/>
      <c r="O789" s="57"/>
      <c r="P789" s="57"/>
    </row>
    <row r="790" spans="1:16" s="76" customFormat="1">
      <c r="A790" s="70"/>
      <c r="B790" s="68"/>
      <c r="E790" s="69"/>
      <c r="F790" s="57"/>
      <c r="G790" s="57"/>
      <c r="H790" s="57"/>
      <c r="I790" s="57"/>
      <c r="J790" s="57"/>
      <c r="K790" s="57"/>
      <c r="L790" s="57"/>
      <c r="M790" s="57"/>
      <c r="N790" s="57"/>
      <c r="O790" s="57"/>
      <c r="P790" s="57"/>
    </row>
    <row r="791" spans="1:16" s="76" customFormat="1">
      <c r="A791" s="70"/>
      <c r="B791" s="68"/>
      <c r="E791" s="69"/>
      <c r="F791" s="57"/>
      <c r="G791" s="57"/>
      <c r="H791" s="57"/>
      <c r="I791" s="57"/>
      <c r="J791" s="57"/>
      <c r="K791" s="57"/>
      <c r="L791" s="57"/>
      <c r="M791" s="57"/>
      <c r="N791" s="57"/>
      <c r="O791" s="57"/>
      <c r="P791" s="57"/>
    </row>
    <row r="792" spans="1:16" s="76" customFormat="1">
      <c r="A792" s="70"/>
      <c r="B792" s="68"/>
      <c r="E792" s="69"/>
      <c r="F792" s="57"/>
      <c r="G792" s="57"/>
      <c r="H792" s="57"/>
      <c r="I792" s="57"/>
      <c r="J792" s="57"/>
      <c r="K792" s="57"/>
      <c r="L792" s="57"/>
      <c r="M792" s="57"/>
      <c r="N792" s="57"/>
      <c r="O792" s="57"/>
      <c r="P792" s="57"/>
    </row>
    <row r="793" spans="1:16" s="76" customFormat="1">
      <c r="A793" s="70"/>
      <c r="B793" s="68"/>
      <c r="E793" s="69"/>
      <c r="F793" s="57"/>
      <c r="G793" s="57"/>
      <c r="H793" s="57"/>
      <c r="I793" s="57"/>
      <c r="J793" s="57"/>
      <c r="K793" s="57"/>
      <c r="L793" s="57"/>
      <c r="M793" s="57"/>
      <c r="N793" s="57"/>
      <c r="O793" s="57"/>
      <c r="P793" s="57"/>
    </row>
    <row r="794" spans="1:16" s="76" customFormat="1">
      <c r="A794" s="70"/>
      <c r="B794" s="68"/>
      <c r="E794" s="69"/>
      <c r="F794" s="57"/>
      <c r="G794" s="57"/>
      <c r="H794" s="57"/>
      <c r="I794" s="57"/>
      <c r="J794" s="57"/>
      <c r="K794" s="57"/>
      <c r="L794" s="57"/>
      <c r="M794" s="57"/>
      <c r="N794" s="57"/>
      <c r="O794" s="57"/>
      <c r="P794" s="57"/>
    </row>
    <row r="795" spans="1:16" s="76" customFormat="1">
      <c r="A795" s="70"/>
      <c r="B795" s="68"/>
      <c r="E795" s="69"/>
      <c r="F795" s="57"/>
      <c r="G795" s="57"/>
      <c r="H795" s="57"/>
      <c r="I795" s="57"/>
      <c r="J795" s="57"/>
      <c r="K795" s="57"/>
      <c r="L795" s="57"/>
      <c r="M795" s="57"/>
      <c r="N795" s="57"/>
      <c r="O795" s="57"/>
      <c r="P795" s="57"/>
    </row>
    <row r="796" spans="1:16" s="76" customFormat="1">
      <c r="A796" s="70"/>
      <c r="B796" s="68"/>
      <c r="E796" s="69"/>
      <c r="F796" s="57"/>
      <c r="G796" s="57"/>
      <c r="H796" s="57"/>
      <c r="I796" s="57"/>
      <c r="J796" s="57"/>
      <c r="K796" s="57"/>
      <c r="L796" s="57"/>
      <c r="M796" s="57"/>
      <c r="N796" s="57"/>
      <c r="O796" s="57"/>
      <c r="P796" s="57"/>
    </row>
    <row r="797" spans="1:16" s="76" customFormat="1">
      <c r="A797" s="70"/>
      <c r="B797" s="68"/>
      <c r="E797" s="69"/>
      <c r="F797" s="57"/>
      <c r="G797" s="57"/>
      <c r="H797" s="57"/>
      <c r="I797" s="57"/>
      <c r="J797" s="57"/>
      <c r="K797" s="57"/>
      <c r="L797" s="57"/>
      <c r="M797" s="57"/>
      <c r="N797" s="57"/>
      <c r="O797" s="57"/>
      <c r="P797" s="57"/>
    </row>
    <row r="798" spans="1:16" s="76" customFormat="1">
      <c r="A798" s="70"/>
      <c r="B798" s="68"/>
      <c r="E798" s="69"/>
      <c r="F798" s="57"/>
      <c r="G798" s="57"/>
      <c r="H798" s="57"/>
      <c r="I798" s="57"/>
      <c r="J798" s="57"/>
      <c r="K798" s="57"/>
      <c r="L798" s="57"/>
      <c r="M798" s="57"/>
      <c r="N798" s="57"/>
      <c r="O798" s="57"/>
      <c r="P798" s="57"/>
    </row>
    <row r="799" spans="1:16" s="76" customFormat="1">
      <c r="A799" s="70"/>
      <c r="B799" s="68"/>
      <c r="E799" s="69"/>
      <c r="F799" s="57"/>
      <c r="G799" s="57"/>
      <c r="H799" s="57"/>
      <c r="I799" s="57"/>
      <c r="J799" s="57"/>
      <c r="K799" s="57"/>
      <c r="L799" s="57"/>
      <c r="M799" s="57"/>
      <c r="N799" s="57"/>
      <c r="O799" s="57"/>
      <c r="P799" s="57"/>
    </row>
    <row r="800" spans="1:16" s="76" customFormat="1">
      <c r="A800" s="70"/>
      <c r="B800" s="68"/>
      <c r="E800" s="69"/>
      <c r="F800" s="57"/>
      <c r="G800" s="57"/>
      <c r="H800" s="57"/>
      <c r="I800" s="57"/>
      <c r="J800" s="57"/>
      <c r="K800" s="57"/>
      <c r="L800" s="57"/>
      <c r="M800" s="57"/>
      <c r="N800" s="57"/>
      <c r="O800" s="57"/>
      <c r="P800" s="57"/>
    </row>
    <row r="801" spans="1:16" s="76" customFormat="1">
      <c r="A801" s="70"/>
      <c r="B801" s="68"/>
      <c r="E801" s="69"/>
      <c r="F801" s="57"/>
      <c r="G801" s="57"/>
      <c r="H801" s="57"/>
      <c r="I801" s="57"/>
      <c r="J801" s="57"/>
      <c r="K801" s="57"/>
      <c r="L801" s="57"/>
      <c r="M801" s="57"/>
      <c r="N801" s="57"/>
      <c r="O801" s="57"/>
      <c r="P801" s="57"/>
    </row>
    <row r="802" spans="1:16" s="76" customFormat="1">
      <c r="A802" s="70"/>
      <c r="B802" s="68"/>
      <c r="E802" s="69"/>
      <c r="F802" s="57"/>
      <c r="G802" s="57"/>
      <c r="H802" s="57"/>
      <c r="I802" s="57"/>
      <c r="J802" s="57"/>
      <c r="K802" s="57"/>
      <c r="L802" s="57"/>
      <c r="M802" s="57"/>
      <c r="N802" s="57"/>
      <c r="O802" s="57"/>
      <c r="P802" s="57"/>
    </row>
    <row r="803" spans="1:16" s="76" customFormat="1">
      <c r="A803" s="70"/>
      <c r="B803" s="68"/>
      <c r="E803" s="69"/>
      <c r="F803" s="57"/>
      <c r="G803" s="57"/>
      <c r="H803" s="57"/>
      <c r="I803" s="57"/>
      <c r="J803" s="57"/>
      <c r="K803" s="57"/>
      <c r="L803" s="57"/>
      <c r="M803" s="57"/>
      <c r="N803" s="57"/>
      <c r="O803" s="57"/>
      <c r="P803" s="57"/>
    </row>
    <row r="804" spans="1:16" s="76" customFormat="1">
      <c r="A804" s="70"/>
      <c r="B804" s="68"/>
      <c r="E804" s="69"/>
      <c r="F804" s="57"/>
      <c r="G804" s="57"/>
      <c r="H804" s="57"/>
      <c r="I804" s="57"/>
      <c r="J804" s="57"/>
      <c r="K804" s="57"/>
      <c r="L804" s="57"/>
      <c r="M804" s="57"/>
      <c r="N804" s="57"/>
      <c r="O804" s="57"/>
      <c r="P804" s="57"/>
    </row>
    <row r="805" spans="1:16" s="76" customFormat="1">
      <c r="A805" s="70"/>
      <c r="B805" s="68"/>
      <c r="E805" s="69"/>
      <c r="F805" s="57"/>
      <c r="G805" s="57"/>
      <c r="H805" s="57"/>
      <c r="I805" s="57"/>
      <c r="J805" s="57"/>
      <c r="K805" s="57"/>
      <c r="L805" s="57"/>
      <c r="M805" s="57"/>
      <c r="N805" s="57"/>
      <c r="O805" s="57"/>
      <c r="P805" s="57"/>
    </row>
    <row r="806" spans="1:16" s="76" customFormat="1">
      <c r="A806" s="70"/>
      <c r="B806" s="68"/>
      <c r="E806" s="69"/>
      <c r="F806" s="57"/>
      <c r="G806" s="57"/>
      <c r="H806" s="57"/>
      <c r="I806" s="57"/>
      <c r="J806" s="57"/>
      <c r="K806" s="57"/>
      <c r="L806" s="57"/>
      <c r="M806" s="57"/>
      <c r="N806" s="57"/>
      <c r="O806" s="57"/>
      <c r="P806" s="57"/>
    </row>
    <row r="807" spans="1:16" s="76" customFormat="1">
      <c r="A807" s="70"/>
      <c r="B807" s="68"/>
      <c r="E807" s="69"/>
      <c r="F807" s="57"/>
      <c r="G807" s="57"/>
      <c r="H807" s="57"/>
      <c r="I807" s="57"/>
      <c r="J807" s="57"/>
      <c r="K807" s="57"/>
      <c r="L807" s="57"/>
      <c r="M807" s="57"/>
      <c r="N807" s="57"/>
      <c r="O807" s="57"/>
      <c r="P807" s="57"/>
    </row>
    <row r="808" spans="1:16" s="76" customFormat="1">
      <c r="A808" s="70"/>
      <c r="B808" s="68"/>
      <c r="E808" s="69"/>
      <c r="F808" s="57"/>
      <c r="G808" s="57"/>
      <c r="H808" s="57"/>
      <c r="I808" s="57"/>
      <c r="J808" s="57"/>
      <c r="K808" s="57"/>
      <c r="L808" s="57"/>
      <c r="M808" s="57"/>
      <c r="N808" s="57"/>
      <c r="O808" s="57"/>
      <c r="P808" s="57"/>
    </row>
    <row r="809" spans="1:16" s="76" customFormat="1">
      <c r="A809" s="70"/>
      <c r="B809" s="68"/>
      <c r="E809" s="69"/>
      <c r="F809" s="57"/>
      <c r="G809" s="57"/>
      <c r="H809" s="57"/>
      <c r="I809" s="57"/>
      <c r="J809" s="57"/>
      <c r="K809" s="57"/>
      <c r="L809" s="57"/>
      <c r="M809" s="57"/>
      <c r="N809" s="57"/>
      <c r="O809" s="57"/>
      <c r="P809" s="57"/>
    </row>
    <row r="810" spans="1:16" s="76" customFormat="1">
      <c r="A810" s="70"/>
      <c r="B810" s="68"/>
      <c r="E810" s="69"/>
      <c r="F810" s="57"/>
      <c r="G810" s="57"/>
      <c r="H810" s="57"/>
      <c r="I810" s="57"/>
      <c r="J810" s="57"/>
      <c r="K810" s="57"/>
      <c r="L810" s="57"/>
      <c r="M810" s="57"/>
      <c r="N810" s="57"/>
      <c r="O810" s="57"/>
      <c r="P810" s="57"/>
    </row>
    <row r="811" spans="1:16" s="76" customFormat="1">
      <c r="A811" s="70"/>
      <c r="B811" s="68"/>
      <c r="E811" s="69"/>
      <c r="F811" s="57"/>
      <c r="G811" s="57"/>
      <c r="H811" s="57"/>
      <c r="I811" s="57"/>
      <c r="J811" s="57"/>
      <c r="K811" s="57"/>
      <c r="L811" s="57"/>
      <c r="M811" s="57"/>
      <c r="N811" s="57"/>
      <c r="O811" s="57"/>
      <c r="P811" s="57"/>
    </row>
    <row r="812" spans="1:16" s="76" customFormat="1">
      <c r="A812" s="70"/>
      <c r="B812" s="68"/>
      <c r="E812" s="69"/>
      <c r="F812" s="57"/>
      <c r="G812" s="57"/>
      <c r="H812" s="57"/>
      <c r="I812" s="57"/>
      <c r="J812" s="57"/>
      <c r="K812" s="57"/>
      <c r="L812" s="57"/>
      <c r="M812" s="57"/>
      <c r="N812" s="57"/>
      <c r="O812" s="57"/>
      <c r="P812" s="57"/>
    </row>
    <row r="813" spans="1:16" s="76" customFormat="1">
      <c r="A813" s="70"/>
      <c r="B813" s="68"/>
      <c r="E813" s="69"/>
      <c r="F813" s="57"/>
      <c r="G813" s="57"/>
      <c r="H813" s="57"/>
      <c r="I813" s="57"/>
      <c r="J813" s="57"/>
      <c r="K813" s="57"/>
      <c r="L813" s="57"/>
      <c r="M813" s="57"/>
      <c r="N813" s="57"/>
      <c r="O813" s="57"/>
      <c r="P813" s="57"/>
    </row>
    <row r="814" spans="1:16" s="76" customFormat="1">
      <c r="A814" s="70"/>
      <c r="B814" s="68"/>
      <c r="E814" s="69"/>
      <c r="F814" s="57"/>
      <c r="G814" s="57"/>
      <c r="H814" s="57"/>
      <c r="I814" s="57"/>
      <c r="J814" s="57"/>
      <c r="K814" s="57"/>
      <c r="L814" s="57"/>
      <c r="M814" s="57"/>
      <c r="N814" s="57"/>
      <c r="O814" s="57"/>
      <c r="P814" s="57"/>
    </row>
    <row r="815" spans="1:16" s="76" customFormat="1">
      <c r="A815" s="70"/>
      <c r="B815" s="68"/>
      <c r="E815" s="69"/>
      <c r="F815" s="57"/>
      <c r="G815" s="57"/>
      <c r="H815" s="57"/>
      <c r="I815" s="57"/>
      <c r="J815" s="57"/>
      <c r="K815" s="57"/>
      <c r="L815" s="57"/>
      <c r="M815" s="57"/>
      <c r="N815" s="57"/>
      <c r="O815" s="57"/>
      <c r="P815" s="57"/>
    </row>
    <row r="816" spans="1:16" s="76" customFormat="1">
      <c r="A816" s="70"/>
      <c r="B816" s="68"/>
      <c r="E816" s="69"/>
      <c r="F816" s="57"/>
      <c r="G816" s="57"/>
      <c r="H816" s="57"/>
      <c r="I816" s="57"/>
      <c r="J816" s="57"/>
      <c r="K816" s="57"/>
      <c r="L816" s="57"/>
      <c r="M816" s="57"/>
      <c r="N816" s="57"/>
      <c r="O816" s="57"/>
      <c r="P816" s="57"/>
    </row>
    <row r="817" spans="1:16" s="76" customFormat="1">
      <c r="A817" s="70"/>
      <c r="B817" s="68"/>
      <c r="E817" s="69"/>
      <c r="F817" s="57"/>
      <c r="G817" s="57"/>
      <c r="H817" s="57"/>
      <c r="I817" s="57"/>
      <c r="J817" s="57"/>
      <c r="K817" s="57"/>
      <c r="L817" s="57"/>
      <c r="M817" s="57"/>
      <c r="N817" s="57"/>
      <c r="O817" s="57"/>
      <c r="P817" s="57"/>
    </row>
    <row r="818" spans="1:16" s="76" customFormat="1">
      <c r="A818" s="70"/>
      <c r="B818" s="68"/>
      <c r="E818" s="69"/>
      <c r="F818" s="57"/>
      <c r="G818" s="57"/>
      <c r="H818" s="57"/>
      <c r="I818" s="57"/>
      <c r="J818" s="57"/>
      <c r="K818" s="57"/>
      <c r="L818" s="57"/>
      <c r="M818" s="57"/>
      <c r="N818" s="57"/>
      <c r="O818" s="57"/>
      <c r="P818" s="57"/>
    </row>
    <row r="819" spans="1:16" s="76" customFormat="1">
      <c r="A819" s="70"/>
      <c r="B819" s="68"/>
      <c r="E819" s="69"/>
      <c r="F819" s="57"/>
      <c r="G819" s="57"/>
      <c r="H819" s="57"/>
      <c r="I819" s="57"/>
      <c r="J819" s="57"/>
      <c r="K819" s="57"/>
      <c r="L819" s="57"/>
      <c r="M819" s="57"/>
      <c r="N819" s="57"/>
      <c r="O819" s="57"/>
      <c r="P819" s="57"/>
    </row>
    <row r="820" spans="1:16" s="76" customFormat="1">
      <c r="A820" s="70"/>
      <c r="B820" s="68"/>
      <c r="E820" s="69"/>
      <c r="F820" s="57"/>
      <c r="G820" s="57"/>
      <c r="H820" s="57"/>
      <c r="I820" s="57"/>
      <c r="J820" s="57"/>
      <c r="K820" s="57"/>
      <c r="L820" s="57"/>
      <c r="M820" s="57"/>
      <c r="N820" s="57"/>
      <c r="O820" s="57"/>
      <c r="P820" s="57"/>
    </row>
    <row r="821" spans="1:16" s="76" customFormat="1">
      <c r="A821" s="70"/>
      <c r="B821" s="68"/>
      <c r="E821" s="69"/>
      <c r="F821" s="57"/>
      <c r="G821" s="57"/>
      <c r="H821" s="57"/>
      <c r="I821" s="57"/>
      <c r="J821" s="57"/>
      <c r="K821" s="57"/>
      <c r="L821" s="57"/>
      <c r="M821" s="57"/>
      <c r="N821" s="57"/>
      <c r="O821" s="57"/>
      <c r="P821" s="57"/>
    </row>
    <row r="822" spans="1:16" s="76" customFormat="1">
      <c r="A822" s="70"/>
      <c r="B822" s="68"/>
      <c r="E822" s="69"/>
      <c r="F822" s="57"/>
      <c r="G822" s="57"/>
      <c r="H822" s="57"/>
      <c r="I822" s="57"/>
      <c r="J822" s="57"/>
      <c r="K822" s="57"/>
      <c r="L822" s="57"/>
      <c r="M822" s="57"/>
      <c r="N822" s="57"/>
      <c r="O822" s="57"/>
      <c r="P822" s="57"/>
    </row>
    <row r="823" spans="1:16" s="76" customFormat="1">
      <c r="A823" s="70"/>
      <c r="B823" s="68"/>
      <c r="E823" s="69"/>
      <c r="F823" s="57"/>
      <c r="G823" s="57"/>
      <c r="H823" s="57"/>
      <c r="I823" s="57"/>
      <c r="J823" s="57"/>
      <c r="K823" s="57"/>
      <c r="L823" s="57"/>
      <c r="M823" s="57"/>
      <c r="N823" s="57"/>
      <c r="O823" s="57"/>
      <c r="P823" s="57"/>
    </row>
    <row r="824" spans="1:16" s="76" customFormat="1">
      <c r="A824" s="70"/>
      <c r="B824" s="68"/>
      <c r="E824" s="69"/>
      <c r="F824" s="57"/>
      <c r="G824" s="57"/>
      <c r="H824" s="57"/>
      <c r="I824" s="57"/>
      <c r="J824" s="57"/>
      <c r="K824" s="57"/>
      <c r="L824" s="57"/>
      <c r="M824" s="57"/>
      <c r="N824" s="57"/>
      <c r="O824" s="57"/>
      <c r="P824" s="57"/>
    </row>
    <row r="825" spans="1:16" s="76" customFormat="1">
      <c r="A825" s="70"/>
      <c r="B825" s="68"/>
      <c r="E825" s="69"/>
      <c r="F825" s="57"/>
      <c r="G825" s="57"/>
      <c r="H825" s="57"/>
      <c r="I825" s="57"/>
      <c r="J825" s="57"/>
      <c r="K825" s="57"/>
      <c r="L825" s="57"/>
      <c r="M825" s="57"/>
      <c r="N825" s="57"/>
      <c r="O825" s="57"/>
      <c r="P825" s="57"/>
    </row>
    <row r="826" spans="1:16" s="76" customFormat="1">
      <c r="A826" s="70"/>
      <c r="B826" s="68"/>
      <c r="E826" s="69"/>
      <c r="F826" s="57"/>
      <c r="G826" s="57"/>
      <c r="H826" s="57"/>
      <c r="I826" s="57"/>
      <c r="J826" s="57"/>
      <c r="K826" s="57"/>
      <c r="L826" s="57"/>
      <c r="M826" s="57"/>
      <c r="N826" s="57"/>
      <c r="O826" s="57"/>
      <c r="P826" s="57"/>
    </row>
    <row r="827" spans="1:16" s="76" customFormat="1">
      <c r="A827" s="70"/>
      <c r="B827" s="68"/>
      <c r="E827" s="69"/>
      <c r="F827" s="57"/>
      <c r="G827" s="57"/>
      <c r="H827" s="57"/>
      <c r="I827" s="57"/>
      <c r="J827" s="57"/>
      <c r="K827" s="57"/>
      <c r="L827" s="57"/>
      <c r="M827" s="57"/>
      <c r="N827" s="57"/>
      <c r="O827" s="57"/>
      <c r="P827" s="57"/>
    </row>
    <row r="828" spans="1:16" s="76" customFormat="1">
      <c r="A828" s="70"/>
      <c r="B828" s="68"/>
      <c r="E828" s="69"/>
      <c r="F828" s="57"/>
      <c r="G828" s="57"/>
      <c r="H828" s="57"/>
      <c r="I828" s="57"/>
      <c r="J828" s="57"/>
      <c r="K828" s="57"/>
      <c r="L828" s="57"/>
      <c r="M828" s="57"/>
      <c r="N828" s="57"/>
      <c r="O828" s="57"/>
      <c r="P828" s="57"/>
    </row>
    <row r="829" spans="1:16" s="76" customFormat="1">
      <c r="A829" s="70"/>
      <c r="B829" s="68"/>
      <c r="E829" s="69"/>
      <c r="F829" s="57"/>
      <c r="G829" s="57"/>
      <c r="H829" s="57"/>
      <c r="I829" s="57"/>
      <c r="J829" s="57"/>
      <c r="K829" s="57"/>
      <c r="L829" s="57"/>
      <c r="M829" s="57"/>
      <c r="N829" s="57"/>
      <c r="O829" s="57"/>
      <c r="P829" s="57"/>
    </row>
    <row r="830" spans="1:16" s="76" customFormat="1">
      <c r="A830" s="70"/>
      <c r="B830" s="68"/>
      <c r="E830" s="69"/>
      <c r="F830" s="57"/>
      <c r="G830" s="57"/>
      <c r="H830" s="57"/>
      <c r="I830" s="57"/>
      <c r="J830" s="57"/>
      <c r="K830" s="57"/>
      <c r="L830" s="57"/>
      <c r="M830" s="57"/>
      <c r="N830" s="57"/>
      <c r="O830" s="57"/>
      <c r="P830" s="57"/>
    </row>
    <row r="831" spans="1:16" s="76" customFormat="1">
      <c r="A831" s="70"/>
      <c r="B831" s="68"/>
      <c r="E831" s="69"/>
      <c r="F831" s="57"/>
      <c r="G831" s="57"/>
      <c r="H831" s="57"/>
      <c r="I831" s="57"/>
      <c r="J831" s="57"/>
      <c r="K831" s="57"/>
      <c r="L831" s="57"/>
      <c r="M831" s="57"/>
      <c r="N831" s="57"/>
      <c r="O831" s="57"/>
      <c r="P831" s="57"/>
    </row>
    <row r="832" spans="1:16" s="76" customFormat="1">
      <c r="A832" s="70"/>
      <c r="B832" s="68"/>
      <c r="E832" s="69"/>
      <c r="F832" s="57"/>
      <c r="G832" s="57"/>
      <c r="H832" s="57"/>
      <c r="I832" s="57"/>
      <c r="J832" s="57"/>
      <c r="K832" s="57"/>
      <c r="L832" s="57"/>
      <c r="M832" s="57"/>
      <c r="N832" s="57"/>
      <c r="O832" s="57"/>
      <c r="P832" s="57"/>
    </row>
    <row r="833" spans="1:16" s="76" customFormat="1">
      <c r="A833" s="70"/>
      <c r="B833" s="68"/>
      <c r="E833" s="69"/>
      <c r="F833" s="57"/>
      <c r="G833" s="57"/>
      <c r="H833" s="57"/>
      <c r="I833" s="57"/>
      <c r="J833" s="57"/>
      <c r="K833" s="57"/>
      <c r="L833" s="57"/>
      <c r="M833" s="57"/>
      <c r="N833" s="57"/>
      <c r="O833" s="57"/>
      <c r="P833" s="57"/>
    </row>
    <row r="834" spans="1:16" s="76" customFormat="1">
      <c r="A834" s="70"/>
      <c r="B834" s="68"/>
      <c r="E834" s="69"/>
      <c r="F834" s="57"/>
      <c r="G834" s="57"/>
      <c r="H834" s="57"/>
      <c r="I834" s="57"/>
      <c r="J834" s="57"/>
      <c r="K834" s="57"/>
      <c r="L834" s="57"/>
      <c r="M834" s="57"/>
      <c r="N834" s="57"/>
      <c r="O834" s="57"/>
      <c r="P834" s="57"/>
    </row>
    <row r="835" spans="1:16" s="76" customFormat="1">
      <c r="A835" s="70"/>
      <c r="B835" s="68"/>
      <c r="E835" s="69"/>
      <c r="F835" s="57"/>
      <c r="G835" s="57"/>
      <c r="H835" s="57"/>
      <c r="I835" s="57"/>
      <c r="J835" s="57"/>
      <c r="K835" s="57"/>
      <c r="L835" s="57"/>
      <c r="M835" s="57"/>
      <c r="N835" s="57"/>
      <c r="O835" s="57"/>
      <c r="P835" s="57"/>
    </row>
    <row r="836" spans="1:16" s="76" customFormat="1">
      <c r="A836" s="70"/>
      <c r="B836" s="68"/>
      <c r="E836" s="69"/>
      <c r="F836" s="57"/>
      <c r="G836" s="57"/>
      <c r="H836" s="57"/>
      <c r="I836" s="57"/>
      <c r="J836" s="57"/>
      <c r="K836" s="57"/>
      <c r="L836" s="57"/>
      <c r="M836" s="57"/>
      <c r="N836" s="57"/>
      <c r="O836" s="57"/>
      <c r="P836" s="57"/>
    </row>
    <row r="837" spans="1:16" s="76" customFormat="1">
      <c r="A837" s="70"/>
      <c r="B837" s="68"/>
      <c r="E837" s="69"/>
      <c r="F837" s="57"/>
      <c r="G837" s="57"/>
      <c r="H837" s="57"/>
      <c r="I837" s="57"/>
      <c r="J837" s="57"/>
      <c r="K837" s="57"/>
      <c r="L837" s="57"/>
      <c r="M837" s="57"/>
      <c r="N837" s="57"/>
      <c r="O837" s="57"/>
      <c r="P837" s="57"/>
    </row>
    <row r="838" spans="1:16" s="76" customFormat="1">
      <c r="A838" s="70"/>
      <c r="B838" s="68"/>
      <c r="E838" s="69"/>
      <c r="F838" s="57"/>
      <c r="G838" s="57"/>
      <c r="H838" s="57"/>
      <c r="I838" s="57"/>
      <c r="J838" s="57"/>
      <c r="K838" s="57"/>
      <c r="L838" s="57"/>
      <c r="M838" s="57"/>
      <c r="N838" s="57"/>
      <c r="O838" s="57"/>
      <c r="P838" s="57"/>
    </row>
    <row r="839" spans="1:16" s="76" customFormat="1">
      <c r="A839" s="70"/>
      <c r="B839" s="68"/>
      <c r="E839" s="69"/>
      <c r="F839" s="57"/>
      <c r="G839" s="57"/>
      <c r="H839" s="57"/>
      <c r="I839" s="57"/>
      <c r="J839" s="57"/>
      <c r="K839" s="57"/>
      <c r="L839" s="57"/>
      <c r="M839" s="57"/>
      <c r="N839" s="57"/>
      <c r="O839" s="57"/>
      <c r="P839" s="57"/>
    </row>
    <row r="840" spans="1:16" s="76" customFormat="1">
      <c r="A840" s="70"/>
      <c r="B840" s="68"/>
      <c r="E840" s="69"/>
      <c r="F840" s="57"/>
      <c r="G840" s="57"/>
      <c r="H840" s="57"/>
      <c r="I840" s="57"/>
      <c r="J840" s="57"/>
      <c r="K840" s="57"/>
      <c r="L840" s="57"/>
      <c r="M840" s="57"/>
      <c r="N840" s="57"/>
      <c r="O840" s="57"/>
      <c r="P840" s="57"/>
    </row>
    <row r="841" spans="1:16" s="76" customFormat="1">
      <c r="A841" s="70"/>
      <c r="B841" s="68"/>
      <c r="E841" s="69"/>
      <c r="F841" s="57"/>
      <c r="G841" s="57"/>
      <c r="H841" s="57"/>
      <c r="I841" s="57"/>
      <c r="J841" s="57"/>
      <c r="K841" s="57"/>
      <c r="L841" s="57"/>
      <c r="M841" s="57"/>
      <c r="N841" s="57"/>
      <c r="O841" s="57"/>
      <c r="P841" s="57"/>
    </row>
    <row r="842" spans="1:16" s="76" customFormat="1">
      <c r="A842" s="70"/>
      <c r="B842" s="68"/>
      <c r="E842" s="69"/>
      <c r="F842" s="57"/>
      <c r="G842" s="57"/>
      <c r="H842" s="57"/>
      <c r="I842" s="57"/>
      <c r="J842" s="57"/>
      <c r="K842" s="57"/>
      <c r="L842" s="57"/>
      <c r="M842" s="57"/>
      <c r="N842" s="57"/>
      <c r="O842" s="57"/>
      <c r="P842" s="57"/>
    </row>
    <row r="843" spans="1:16" s="76" customFormat="1">
      <c r="A843" s="70"/>
      <c r="B843" s="68"/>
      <c r="E843" s="69"/>
      <c r="F843" s="57"/>
      <c r="G843" s="57"/>
      <c r="H843" s="57"/>
      <c r="I843" s="57"/>
      <c r="J843" s="57"/>
      <c r="K843" s="57"/>
      <c r="L843" s="57"/>
      <c r="M843" s="57"/>
      <c r="N843" s="57"/>
      <c r="O843" s="57"/>
      <c r="P843" s="57"/>
    </row>
    <row r="844" spans="1:16" s="76" customFormat="1">
      <c r="A844" s="70"/>
      <c r="B844" s="68"/>
      <c r="E844" s="69"/>
      <c r="F844" s="57"/>
      <c r="G844" s="57"/>
      <c r="H844" s="57"/>
      <c r="I844" s="57"/>
      <c r="J844" s="57"/>
      <c r="K844" s="57"/>
      <c r="L844" s="57"/>
      <c r="M844" s="57"/>
      <c r="N844" s="57"/>
      <c r="O844" s="57"/>
      <c r="P844" s="57"/>
    </row>
    <row r="845" spans="1:16" s="76" customFormat="1">
      <c r="A845" s="70"/>
      <c r="B845" s="68"/>
      <c r="E845" s="69"/>
      <c r="F845" s="57"/>
      <c r="G845" s="57"/>
      <c r="H845" s="57"/>
      <c r="I845" s="57"/>
      <c r="J845" s="57"/>
      <c r="K845" s="57"/>
      <c r="L845" s="57"/>
      <c r="M845" s="57"/>
      <c r="N845" s="57"/>
      <c r="O845" s="57"/>
      <c r="P845" s="57"/>
    </row>
    <row r="846" spans="1:16" s="76" customFormat="1">
      <c r="A846" s="70"/>
      <c r="B846" s="68"/>
      <c r="E846" s="69"/>
      <c r="F846" s="57"/>
      <c r="G846" s="57"/>
      <c r="H846" s="57"/>
      <c r="I846" s="57"/>
      <c r="J846" s="57"/>
      <c r="K846" s="57"/>
      <c r="L846" s="57"/>
      <c r="M846" s="57"/>
      <c r="N846" s="57"/>
      <c r="O846" s="57"/>
      <c r="P846" s="57"/>
    </row>
    <row r="847" spans="1:16" s="76" customFormat="1">
      <c r="A847" s="70"/>
      <c r="B847" s="68"/>
      <c r="E847" s="69"/>
      <c r="F847" s="57"/>
      <c r="G847" s="57"/>
      <c r="H847" s="57"/>
      <c r="I847" s="57"/>
      <c r="J847" s="57"/>
      <c r="K847" s="57"/>
      <c r="L847" s="57"/>
      <c r="M847" s="57"/>
      <c r="N847" s="57"/>
      <c r="O847" s="57"/>
      <c r="P847" s="57"/>
    </row>
    <row r="848" spans="1:16" s="76" customFormat="1">
      <c r="A848" s="70"/>
      <c r="B848" s="68"/>
      <c r="E848" s="69"/>
      <c r="F848" s="57"/>
      <c r="G848" s="57"/>
      <c r="H848" s="57"/>
      <c r="I848" s="57"/>
      <c r="J848" s="57"/>
      <c r="K848" s="57"/>
      <c r="L848" s="57"/>
      <c r="M848" s="57"/>
      <c r="N848" s="57"/>
      <c r="O848" s="57"/>
      <c r="P848" s="57"/>
    </row>
    <row r="849" spans="1:16" s="76" customFormat="1">
      <c r="A849" s="70"/>
      <c r="B849" s="68"/>
      <c r="E849" s="69"/>
      <c r="F849" s="57"/>
      <c r="G849" s="57"/>
      <c r="H849" s="57"/>
      <c r="I849" s="57"/>
      <c r="J849" s="57"/>
      <c r="K849" s="57"/>
      <c r="L849" s="57"/>
      <c r="M849" s="57"/>
      <c r="N849" s="57"/>
      <c r="O849" s="57"/>
      <c r="P849" s="57"/>
    </row>
    <row r="850" spans="1:16" s="76" customFormat="1">
      <c r="A850" s="70"/>
      <c r="B850" s="68"/>
      <c r="E850" s="69"/>
      <c r="F850" s="57"/>
      <c r="G850" s="57"/>
      <c r="H850" s="57"/>
      <c r="I850" s="57"/>
      <c r="J850" s="57"/>
      <c r="K850" s="57"/>
      <c r="L850" s="57"/>
      <c r="M850" s="57"/>
      <c r="N850" s="57"/>
      <c r="O850" s="57"/>
      <c r="P850" s="57"/>
    </row>
    <row r="851" spans="1:16" s="76" customFormat="1">
      <c r="A851" s="70"/>
      <c r="B851" s="68"/>
      <c r="E851" s="69"/>
      <c r="F851" s="57"/>
      <c r="G851" s="57"/>
      <c r="H851" s="57"/>
      <c r="I851" s="57"/>
      <c r="J851" s="57"/>
      <c r="K851" s="57"/>
      <c r="L851" s="57"/>
      <c r="M851" s="57"/>
      <c r="N851" s="57"/>
      <c r="O851" s="57"/>
      <c r="P851" s="57"/>
    </row>
    <row r="852" spans="1:16" s="76" customFormat="1">
      <c r="A852" s="70"/>
      <c r="B852" s="68"/>
      <c r="E852" s="69"/>
      <c r="F852" s="57"/>
      <c r="G852" s="57"/>
      <c r="H852" s="57"/>
      <c r="I852" s="57"/>
      <c r="J852" s="57"/>
      <c r="K852" s="57"/>
      <c r="L852" s="57"/>
      <c r="M852" s="57"/>
      <c r="N852" s="57"/>
      <c r="O852" s="57"/>
      <c r="P852" s="57"/>
    </row>
    <row r="853" spans="1:16" s="76" customFormat="1">
      <c r="A853" s="70"/>
      <c r="B853" s="68"/>
      <c r="E853" s="69"/>
      <c r="F853" s="57"/>
      <c r="G853" s="57"/>
      <c r="H853" s="57"/>
      <c r="I853" s="57"/>
      <c r="J853" s="57"/>
      <c r="K853" s="57"/>
      <c r="L853" s="57"/>
      <c r="M853" s="57"/>
      <c r="N853" s="57"/>
      <c r="O853" s="57"/>
      <c r="P853" s="57"/>
    </row>
    <row r="854" spans="1:16" s="76" customFormat="1">
      <c r="A854" s="70"/>
      <c r="B854" s="68"/>
      <c r="E854" s="69"/>
      <c r="F854" s="57"/>
      <c r="G854" s="57"/>
      <c r="H854" s="57"/>
      <c r="I854" s="57"/>
      <c r="J854" s="57"/>
      <c r="K854" s="57"/>
      <c r="L854" s="57"/>
      <c r="M854" s="57"/>
      <c r="N854" s="57"/>
      <c r="O854" s="57"/>
      <c r="P854" s="57"/>
    </row>
    <row r="855" spans="1:16" s="76" customFormat="1">
      <c r="A855" s="70"/>
      <c r="B855" s="68"/>
      <c r="E855" s="69"/>
      <c r="F855" s="57"/>
      <c r="G855" s="57"/>
      <c r="H855" s="57"/>
      <c r="I855" s="57"/>
      <c r="J855" s="57"/>
      <c r="K855" s="57"/>
      <c r="L855" s="57"/>
      <c r="M855" s="57"/>
      <c r="N855" s="57"/>
      <c r="O855" s="57"/>
      <c r="P855" s="57"/>
    </row>
    <row r="856" spans="1:16" s="76" customFormat="1">
      <c r="A856" s="70"/>
      <c r="B856" s="68"/>
      <c r="E856" s="69"/>
      <c r="F856" s="57"/>
      <c r="G856" s="57"/>
      <c r="H856" s="57"/>
      <c r="I856" s="57"/>
      <c r="J856" s="57"/>
      <c r="K856" s="57"/>
      <c r="L856" s="57"/>
      <c r="M856" s="57"/>
      <c r="N856" s="57"/>
      <c r="O856" s="57"/>
      <c r="P856" s="57"/>
    </row>
    <row r="857" spans="1:16" s="76" customFormat="1">
      <c r="A857" s="70"/>
      <c r="B857" s="68"/>
      <c r="E857" s="69"/>
      <c r="F857" s="57"/>
      <c r="G857" s="57"/>
      <c r="H857" s="57"/>
      <c r="I857" s="57"/>
      <c r="J857" s="57"/>
      <c r="K857" s="57"/>
      <c r="L857" s="57"/>
      <c r="M857" s="57"/>
      <c r="N857" s="57"/>
      <c r="O857" s="57"/>
      <c r="P857" s="57"/>
    </row>
    <row r="858" spans="1:16" s="76" customFormat="1">
      <c r="A858" s="70"/>
      <c r="B858" s="68"/>
      <c r="E858" s="69"/>
      <c r="F858" s="57"/>
      <c r="G858" s="57"/>
      <c r="H858" s="57"/>
      <c r="I858" s="57"/>
      <c r="J858" s="57"/>
      <c r="K858" s="57"/>
      <c r="L858" s="57"/>
      <c r="M858" s="57"/>
      <c r="N858" s="57"/>
      <c r="O858" s="57"/>
      <c r="P858" s="57"/>
    </row>
    <row r="859" spans="1:16" s="76" customFormat="1">
      <c r="A859" s="70"/>
      <c r="B859" s="68"/>
      <c r="E859" s="69"/>
      <c r="F859" s="57"/>
      <c r="G859" s="57"/>
      <c r="H859" s="57"/>
      <c r="I859" s="57"/>
      <c r="J859" s="57"/>
      <c r="K859" s="57"/>
      <c r="L859" s="57"/>
      <c r="M859" s="57"/>
      <c r="N859" s="57"/>
      <c r="O859" s="57"/>
      <c r="P859" s="57"/>
    </row>
    <row r="860" spans="1:16" s="76" customFormat="1">
      <c r="A860" s="70"/>
      <c r="B860" s="68"/>
      <c r="E860" s="69"/>
      <c r="F860" s="57"/>
      <c r="G860" s="57"/>
      <c r="H860" s="57"/>
      <c r="I860" s="57"/>
      <c r="J860" s="57"/>
      <c r="K860" s="57"/>
      <c r="L860" s="57"/>
      <c r="M860" s="57"/>
      <c r="N860" s="57"/>
      <c r="O860" s="57"/>
      <c r="P860" s="57"/>
    </row>
    <row r="861" spans="1:16" s="76" customFormat="1">
      <c r="A861" s="70"/>
      <c r="B861" s="68"/>
      <c r="E861" s="69"/>
      <c r="F861" s="57"/>
      <c r="G861" s="57"/>
      <c r="H861" s="57"/>
      <c r="I861" s="57"/>
      <c r="J861" s="57"/>
      <c r="K861" s="57"/>
      <c r="L861" s="57"/>
      <c r="M861" s="57"/>
      <c r="N861" s="57"/>
      <c r="O861" s="57"/>
      <c r="P861" s="57"/>
    </row>
    <row r="862" spans="1:16" s="76" customFormat="1">
      <c r="A862" s="70"/>
      <c r="B862" s="68"/>
      <c r="E862" s="69"/>
      <c r="F862" s="57"/>
      <c r="G862" s="57"/>
      <c r="H862" s="57"/>
      <c r="I862" s="57"/>
      <c r="J862" s="57"/>
      <c r="K862" s="57"/>
      <c r="L862" s="57"/>
      <c r="M862" s="57"/>
      <c r="N862" s="57"/>
      <c r="O862" s="57"/>
      <c r="P862" s="57"/>
    </row>
    <row r="863" spans="1:16" s="76" customFormat="1">
      <c r="A863" s="70"/>
      <c r="B863" s="68"/>
      <c r="E863" s="69"/>
      <c r="F863" s="57"/>
      <c r="G863" s="57"/>
      <c r="H863" s="57"/>
      <c r="I863" s="57"/>
      <c r="J863" s="57"/>
      <c r="K863" s="57"/>
      <c r="L863" s="57"/>
      <c r="M863" s="57"/>
      <c r="N863" s="57"/>
      <c r="O863" s="57"/>
      <c r="P863" s="57"/>
    </row>
    <row r="864" spans="1:16" s="76" customFormat="1">
      <c r="A864" s="70"/>
      <c r="B864" s="68"/>
      <c r="E864" s="69"/>
      <c r="F864" s="57"/>
      <c r="G864" s="57"/>
      <c r="H864" s="57"/>
      <c r="I864" s="57"/>
      <c r="J864" s="57"/>
      <c r="K864" s="57"/>
      <c r="L864" s="57"/>
      <c r="M864" s="57"/>
      <c r="N864" s="57"/>
      <c r="O864" s="57"/>
      <c r="P864" s="57"/>
    </row>
    <row r="865" spans="1:16" s="76" customFormat="1">
      <c r="A865" s="70"/>
      <c r="B865" s="68"/>
      <c r="E865" s="69"/>
      <c r="F865" s="57"/>
      <c r="G865" s="57"/>
      <c r="H865" s="57"/>
      <c r="I865" s="57"/>
      <c r="J865" s="57"/>
      <c r="K865" s="57"/>
      <c r="L865" s="57"/>
      <c r="M865" s="57"/>
      <c r="N865" s="57"/>
      <c r="O865" s="57"/>
      <c r="P865" s="57"/>
    </row>
    <row r="866" spans="1:16" s="76" customFormat="1">
      <c r="A866" s="70"/>
      <c r="B866" s="68"/>
      <c r="E866" s="69"/>
      <c r="F866" s="57"/>
      <c r="G866" s="57"/>
      <c r="H866" s="57"/>
      <c r="I866" s="57"/>
      <c r="J866" s="57"/>
      <c r="K866" s="57"/>
      <c r="L866" s="57"/>
      <c r="M866" s="57"/>
      <c r="N866" s="57"/>
      <c r="O866" s="57"/>
      <c r="P866" s="57"/>
    </row>
    <row r="867" spans="1:16" s="76" customFormat="1">
      <c r="A867" s="70"/>
      <c r="B867" s="68"/>
      <c r="E867" s="69"/>
      <c r="F867" s="57"/>
      <c r="G867" s="57"/>
      <c r="H867" s="57"/>
      <c r="I867" s="57"/>
      <c r="J867" s="57"/>
      <c r="K867" s="57"/>
      <c r="L867" s="57"/>
      <c r="M867" s="57"/>
      <c r="N867" s="57"/>
      <c r="O867" s="57"/>
      <c r="P867" s="57"/>
    </row>
    <row r="868" spans="1:16" s="76" customFormat="1">
      <c r="A868" s="70"/>
      <c r="B868" s="68"/>
      <c r="E868" s="69"/>
      <c r="F868" s="57"/>
      <c r="G868" s="57"/>
      <c r="H868" s="57"/>
      <c r="I868" s="57"/>
      <c r="J868" s="57"/>
      <c r="K868" s="57"/>
      <c r="L868" s="57"/>
      <c r="M868" s="57"/>
      <c r="N868" s="57"/>
      <c r="O868" s="57"/>
      <c r="P868" s="57"/>
    </row>
    <row r="869" spans="1:16" s="76" customFormat="1">
      <c r="A869" s="70"/>
      <c r="B869" s="68"/>
      <c r="E869" s="69"/>
      <c r="F869" s="57"/>
      <c r="G869" s="57"/>
      <c r="H869" s="57"/>
      <c r="I869" s="57"/>
      <c r="J869" s="57"/>
      <c r="K869" s="57"/>
      <c r="L869" s="57"/>
      <c r="M869" s="57"/>
      <c r="N869" s="57"/>
      <c r="O869" s="57"/>
      <c r="P869" s="57"/>
    </row>
    <row r="870" spans="1:16" s="76" customFormat="1">
      <c r="A870" s="70"/>
      <c r="B870" s="68"/>
      <c r="E870" s="69"/>
      <c r="F870" s="57"/>
      <c r="G870" s="57"/>
      <c r="H870" s="57"/>
      <c r="I870" s="57"/>
      <c r="J870" s="57"/>
      <c r="K870" s="57"/>
      <c r="L870" s="57"/>
      <c r="M870" s="57"/>
      <c r="N870" s="57"/>
      <c r="O870" s="57"/>
      <c r="P870" s="57"/>
    </row>
    <row r="871" spans="1:16" s="76" customFormat="1">
      <c r="A871" s="70"/>
      <c r="B871" s="68"/>
      <c r="E871" s="69"/>
      <c r="F871" s="57"/>
      <c r="G871" s="57"/>
      <c r="H871" s="57"/>
      <c r="I871" s="57"/>
      <c r="J871" s="57"/>
      <c r="K871" s="57"/>
      <c r="L871" s="57"/>
      <c r="M871" s="57"/>
      <c r="N871" s="57"/>
      <c r="O871" s="57"/>
      <c r="P871" s="57"/>
    </row>
    <row r="872" spans="1:16" s="76" customFormat="1">
      <c r="A872" s="70"/>
      <c r="B872" s="68"/>
      <c r="E872" s="69"/>
      <c r="F872" s="57"/>
      <c r="G872" s="57"/>
      <c r="H872" s="57"/>
      <c r="I872" s="57"/>
      <c r="J872" s="57"/>
      <c r="K872" s="57"/>
      <c r="L872" s="57"/>
      <c r="M872" s="57"/>
      <c r="N872" s="57"/>
      <c r="O872" s="57"/>
      <c r="P872" s="57"/>
    </row>
    <row r="873" spans="1:16" s="76" customFormat="1">
      <c r="A873" s="70"/>
      <c r="B873" s="68"/>
      <c r="E873" s="69"/>
      <c r="F873" s="57"/>
      <c r="G873" s="57"/>
      <c r="H873" s="57"/>
      <c r="I873" s="57"/>
      <c r="J873" s="57"/>
      <c r="K873" s="57"/>
      <c r="L873" s="57"/>
      <c r="M873" s="57"/>
      <c r="N873" s="57"/>
      <c r="O873" s="57"/>
      <c r="P873" s="57"/>
    </row>
    <row r="874" spans="1:16" s="76" customFormat="1">
      <c r="A874" s="70"/>
      <c r="B874" s="68"/>
      <c r="E874" s="69"/>
      <c r="F874" s="57"/>
      <c r="G874" s="57"/>
      <c r="H874" s="57"/>
      <c r="I874" s="57"/>
      <c r="J874" s="57"/>
      <c r="K874" s="57"/>
      <c r="L874" s="57"/>
      <c r="M874" s="57"/>
      <c r="N874" s="57"/>
      <c r="O874" s="57"/>
      <c r="P874" s="57"/>
    </row>
    <row r="875" spans="1:16" s="76" customFormat="1">
      <c r="A875" s="70"/>
      <c r="B875" s="68"/>
      <c r="E875" s="69"/>
      <c r="F875" s="57"/>
      <c r="G875" s="57"/>
      <c r="H875" s="57"/>
      <c r="I875" s="57"/>
      <c r="J875" s="57"/>
      <c r="K875" s="57"/>
      <c r="L875" s="57"/>
      <c r="M875" s="57"/>
      <c r="N875" s="57"/>
      <c r="O875" s="57"/>
      <c r="P875" s="57"/>
    </row>
    <row r="876" spans="1:16" s="76" customFormat="1">
      <c r="A876" s="70"/>
      <c r="B876" s="68"/>
      <c r="E876" s="69"/>
      <c r="F876" s="57"/>
      <c r="G876" s="57"/>
      <c r="H876" s="57"/>
      <c r="I876" s="57"/>
      <c r="J876" s="57"/>
      <c r="K876" s="57"/>
      <c r="L876" s="57"/>
      <c r="M876" s="57"/>
      <c r="N876" s="57"/>
      <c r="O876" s="57"/>
      <c r="P876" s="57"/>
    </row>
    <row r="877" spans="1:16" s="76" customFormat="1">
      <c r="A877" s="70"/>
      <c r="B877" s="68"/>
      <c r="E877" s="69"/>
      <c r="F877" s="57"/>
      <c r="G877" s="57"/>
      <c r="H877" s="57"/>
      <c r="I877" s="57"/>
      <c r="J877" s="57"/>
      <c r="K877" s="57"/>
      <c r="L877" s="57"/>
      <c r="M877" s="57"/>
      <c r="N877" s="57"/>
      <c r="O877" s="57"/>
      <c r="P877" s="57"/>
    </row>
    <row r="878" spans="1:16" s="76" customFormat="1">
      <c r="A878" s="70"/>
      <c r="B878" s="68"/>
      <c r="E878" s="69"/>
      <c r="F878" s="57"/>
      <c r="G878" s="57"/>
      <c r="H878" s="57"/>
      <c r="I878" s="57"/>
      <c r="J878" s="57"/>
      <c r="K878" s="57"/>
      <c r="L878" s="57"/>
      <c r="M878" s="57"/>
      <c r="N878" s="57"/>
      <c r="O878" s="57"/>
      <c r="P878" s="57"/>
    </row>
    <row r="879" spans="1:16" s="76" customFormat="1">
      <c r="A879" s="70"/>
      <c r="B879" s="68"/>
      <c r="E879" s="69"/>
      <c r="F879" s="57"/>
      <c r="G879" s="57"/>
      <c r="H879" s="57"/>
      <c r="I879" s="57"/>
      <c r="J879" s="57"/>
      <c r="K879" s="57"/>
      <c r="L879" s="57"/>
      <c r="M879" s="57"/>
      <c r="N879" s="57"/>
      <c r="O879" s="57"/>
      <c r="P879" s="57"/>
    </row>
    <row r="880" spans="1:16" s="76" customFormat="1">
      <c r="A880" s="70"/>
      <c r="B880" s="68"/>
      <c r="E880" s="69"/>
      <c r="F880" s="57"/>
      <c r="G880" s="57"/>
      <c r="H880" s="57"/>
      <c r="I880" s="57"/>
      <c r="J880" s="57"/>
      <c r="K880" s="57"/>
      <c r="L880" s="57"/>
      <c r="M880" s="57"/>
      <c r="N880" s="57"/>
      <c r="O880" s="57"/>
      <c r="P880" s="57"/>
    </row>
    <row r="881" spans="1:16" s="76" customFormat="1">
      <c r="A881" s="70"/>
      <c r="B881" s="68"/>
      <c r="E881" s="69"/>
      <c r="F881" s="57"/>
      <c r="G881" s="57"/>
      <c r="H881" s="57"/>
      <c r="I881" s="57"/>
      <c r="J881" s="57"/>
      <c r="K881" s="57"/>
      <c r="L881" s="57"/>
      <c r="M881" s="57"/>
      <c r="N881" s="57"/>
      <c r="O881" s="57"/>
      <c r="P881" s="57"/>
    </row>
    <row r="882" spans="1:16" s="76" customFormat="1">
      <c r="A882" s="70"/>
      <c r="B882" s="68"/>
      <c r="E882" s="69"/>
      <c r="F882" s="57"/>
      <c r="G882" s="57"/>
      <c r="H882" s="57"/>
      <c r="I882" s="57"/>
      <c r="J882" s="57"/>
      <c r="K882" s="57"/>
      <c r="L882" s="57"/>
      <c r="M882" s="57"/>
      <c r="N882" s="57"/>
      <c r="O882" s="57"/>
      <c r="P882" s="57"/>
    </row>
    <row r="883" spans="1:16" s="76" customFormat="1">
      <c r="A883" s="70"/>
      <c r="B883" s="68"/>
      <c r="E883" s="69"/>
      <c r="F883" s="57"/>
      <c r="G883" s="57"/>
      <c r="H883" s="57"/>
      <c r="I883" s="57"/>
      <c r="J883" s="57"/>
      <c r="K883" s="57"/>
      <c r="L883" s="57"/>
      <c r="M883" s="57"/>
      <c r="N883" s="57"/>
      <c r="O883" s="57"/>
      <c r="P883" s="57"/>
    </row>
    <row r="884" spans="1:16" s="76" customFormat="1">
      <c r="A884" s="70"/>
      <c r="B884" s="68"/>
      <c r="E884" s="69"/>
      <c r="F884" s="57"/>
      <c r="G884" s="57"/>
      <c r="H884" s="57"/>
      <c r="I884" s="57"/>
      <c r="J884" s="57"/>
      <c r="K884" s="57"/>
      <c r="L884" s="57"/>
      <c r="M884" s="57"/>
      <c r="N884" s="57"/>
      <c r="O884" s="57"/>
      <c r="P884" s="57"/>
    </row>
    <row r="885" spans="1:16" s="76" customFormat="1">
      <c r="A885" s="70"/>
      <c r="B885" s="68"/>
      <c r="E885" s="69"/>
      <c r="F885" s="57"/>
      <c r="G885" s="57"/>
      <c r="H885" s="57"/>
      <c r="I885" s="57"/>
      <c r="J885" s="57"/>
      <c r="K885" s="57"/>
      <c r="L885" s="57"/>
      <c r="M885" s="57"/>
      <c r="N885" s="57"/>
      <c r="O885" s="57"/>
      <c r="P885" s="57"/>
    </row>
    <row r="886" spans="1:16" s="76" customFormat="1">
      <c r="A886" s="70"/>
      <c r="B886" s="68"/>
      <c r="E886" s="69"/>
      <c r="F886" s="57"/>
      <c r="G886" s="57"/>
      <c r="H886" s="57"/>
      <c r="I886" s="57"/>
      <c r="J886" s="57"/>
      <c r="K886" s="57"/>
      <c r="L886" s="57"/>
      <c r="M886" s="57"/>
      <c r="N886" s="57"/>
      <c r="O886" s="57"/>
      <c r="P886" s="57"/>
    </row>
    <row r="887" spans="1:16" s="76" customFormat="1">
      <c r="A887" s="70"/>
      <c r="B887" s="68"/>
      <c r="E887" s="69"/>
      <c r="F887" s="57"/>
      <c r="G887" s="57"/>
      <c r="H887" s="57"/>
      <c r="I887" s="57"/>
      <c r="J887" s="57"/>
      <c r="K887" s="57"/>
      <c r="L887" s="57"/>
      <c r="M887" s="57"/>
      <c r="N887" s="57"/>
      <c r="O887" s="57"/>
      <c r="P887" s="57"/>
    </row>
    <row r="888" spans="1:16" s="76" customFormat="1">
      <c r="A888" s="70"/>
      <c r="B888" s="68"/>
      <c r="E888" s="69"/>
      <c r="F888" s="57"/>
      <c r="G888" s="57"/>
      <c r="H888" s="57"/>
      <c r="I888" s="57"/>
      <c r="J888" s="57"/>
      <c r="K888" s="57"/>
      <c r="L888" s="57"/>
      <c r="M888" s="57"/>
      <c r="N888" s="57"/>
      <c r="O888" s="57"/>
      <c r="P888" s="57"/>
    </row>
    <row r="889" spans="1:16" s="76" customFormat="1">
      <c r="A889" s="70"/>
      <c r="B889" s="68"/>
      <c r="E889" s="69"/>
      <c r="F889" s="57"/>
      <c r="G889" s="57"/>
      <c r="H889" s="57"/>
      <c r="I889" s="57"/>
      <c r="J889" s="57"/>
      <c r="K889" s="57"/>
      <c r="L889" s="57"/>
      <c r="M889" s="57"/>
      <c r="N889" s="57"/>
      <c r="O889" s="57"/>
      <c r="P889" s="57"/>
    </row>
    <row r="890" spans="1:16" s="76" customFormat="1">
      <c r="A890" s="70"/>
      <c r="B890" s="68"/>
      <c r="E890" s="69"/>
      <c r="F890" s="57"/>
      <c r="G890" s="57"/>
      <c r="H890" s="57"/>
      <c r="I890" s="57"/>
      <c r="J890" s="57"/>
      <c r="K890" s="57"/>
      <c r="L890" s="57"/>
      <c r="M890" s="57"/>
      <c r="N890" s="57"/>
      <c r="O890" s="57"/>
      <c r="P890" s="57"/>
    </row>
    <row r="891" spans="1:16" s="76" customFormat="1">
      <c r="A891" s="70"/>
      <c r="B891" s="68"/>
      <c r="E891" s="69"/>
      <c r="F891" s="57"/>
      <c r="G891" s="57"/>
      <c r="H891" s="57"/>
      <c r="I891" s="57"/>
      <c r="J891" s="57"/>
      <c r="K891" s="57"/>
      <c r="L891" s="57"/>
      <c r="M891" s="57"/>
      <c r="N891" s="57"/>
      <c r="O891" s="57"/>
      <c r="P891" s="57"/>
    </row>
    <row r="892" spans="1:16" s="76" customFormat="1">
      <c r="A892" s="70"/>
      <c r="B892" s="68"/>
      <c r="E892" s="69"/>
      <c r="F892" s="57"/>
      <c r="G892" s="57"/>
      <c r="H892" s="57"/>
      <c r="I892" s="57"/>
      <c r="J892" s="57"/>
      <c r="K892" s="57"/>
      <c r="L892" s="57"/>
      <c r="M892" s="57"/>
      <c r="N892" s="57"/>
      <c r="O892" s="57"/>
      <c r="P892" s="57"/>
    </row>
    <row r="893" spans="1:16" s="76" customFormat="1">
      <c r="A893" s="70"/>
      <c r="B893" s="68"/>
      <c r="E893" s="69"/>
      <c r="F893" s="57"/>
      <c r="G893" s="57"/>
      <c r="H893" s="57"/>
      <c r="I893" s="57"/>
      <c r="J893" s="57"/>
      <c r="K893" s="57"/>
      <c r="L893" s="57"/>
      <c r="M893" s="57"/>
      <c r="N893" s="57"/>
      <c r="O893" s="57"/>
      <c r="P893" s="57"/>
    </row>
    <row r="894" spans="1:16" s="76" customFormat="1">
      <c r="A894" s="70"/>
      <c r="B894" s="68"/>
      <c r="E894" s="69"/>
      <c r="F894" s="57"/>
      <c r="G894" s="57"/>
      <c r="H894" s="57"/>
      <c r="I894" s="57"/>
      <c r="J894" s="57"/>
      <c r="K894" s="57"/>
      <c r="L894" s="57"/>
      <c r="M894" s="57"/>
      <c r="N894" s="57"/>
      <c r="O894" s="57"/>
      <c r="P894" s="57"/>
    </row>
    <row r="895" spans="1:16" s="76" customFormat="1">
      <c r="A895" s="70"/>
      <c r="B895" s="68"/>
      <c r="E895" s="69"/>
      <c r="F895" s="57"/>
      <c r="G895" s="57"/>
      <c r="H895" s="57"/>
      <c r="I895" s="57"/>
      <c r="J895" s="57"/>
      <c r="K895" s="57"/>
      <c r="L895" s="57"/>
      <c r="M895" s="57"/>
      <c r="N895" s="57"/>
      <c r="O895" s="57"/>
      <c r="P895" s="57"/>
    </row>
    <row r="896" spans="1:16" s="76" customFormat="1">
      <c r="A896" s="70"/>
      <c r="B896" s="68"/>
      <c r="E896" s="69"/>
      <c r="F896" s="57"/>
      <c r="G896" s="57"/>
      <c r="H896" s="57"/>
      <c r="I896" s="57"/>
      <c r="J896" s="57"/>
      <c r="K896" s="57"/>
      <c r="L896" s="57"/>
      <c r="M896" s="57"/>
      <c r="N896" s="57"/>
      <c r="O896" s="57"/>
      <c r="P896" s="57"/>
    </row>
    <row r="897" spans="1:16" s="76" customFormat="1">
      <c r="A897" s="70"/>
      <c r="B897" s="68"/>
      <c r="E897" s="69"/>
      <c r="F897" s="57"/>
      <c r="G897" s="57"/>
      <c r="H897" s="57"/>
      <c r="I897" s="57"/>
      <c r="J897" s="57"/>
      <c r="K897" s="57"/>
      <c r="L897" s="57"/>
      <c r="M897" s="57"/>
      <c r="N897" s="57"/>
      <c r="O897" s="57"/>
      <c r="P897" s="57"/>
    </row>
    <row r="898" spans="1:16" s="76" customFormat="1">
      <c r="A898" s="70"/>
      <c r="B898" s="68"/>
      <c r="E898" s="69"/>
      <c r="F898" s="57"/>
      <c r="G898" s="57"/>
      <c r="H898" s="57"/>
      <c r="I898" s="57"/>
      <c r="J898" s="57"/>
      <c r="K898" s="57"/>
      <c r="L898" s="57"/>
      <c r="M898" s="57"/>
      <c r="N898" s="57"/>
      <c r="O898" s="57"/>
      <c r="P898" s="57"/>
    </row>
    <row r="899" spans="1:16" s="76" customFormat="1">
      <c r="A899" s="70"/>
      <c r="B899" s="68"/>
      <c r="E899" s="69"/>
      <c r="F899" s="57"/>
      <c r="G899" s="57"/>
      <c r="H899" s="57"/>
      <c r="I899" s="57"/>
      <c r="J899" s="57"/>
      <c r="K899" s="57"/>
      <c r="L899" s="57"/>
      <c r="M899" s="57"/>
      <c r="N899" s="57"/>
      <c r="O899" s="57"/>
      <c r="P899" s="57"/>
    </row>
    <row r="900" spans="1:16" s="76" customFormat="1">
      <c r="A900" s="70"/>
      <c r="B900" s="68"/>
      <c r="E900" s="69"/>
      <c r="F900" s="57"/>
      <c r="G900" s="57"/>
      <c r="H900" s="57"/>
      <c r="I900" s="57"/>
      <c r="J900" s="57"/>
      <c r="K900" s="57"/>
      <c r="L900" s="57"/>
      <c r="M900" s="57"/>
      <c r="N900" s="57"/>
      <c r="O900" s="57"/>
      <c r="P900" s="57"/>
    </row>
    <row r="901" spans="1:16" s="76" customFormat="1">
      <c r="A901" s="70"/>
      <c r="B901" s="68"/>
      <c r="E901" s="69"/>
      <c r="F901" s="57"/>
      <c r="G901" s="57"/>
      <c r="H901" s="57"/>
      <c r="I901" s="57"/>
      <c r="J901" s="57"/>
      <c r="K901" s="57"/>
      <c r="L901" s="57"/>
      <c r="M901" s="57"/>
      <c r="N901" s="57"/>
      <c r="O901" s="57"/>
      <c r="P901" s="57"/>
    </row>
    <row r="902" spans="1:16" s="76" customFormat="1">
      <c r="A902" s="70"/>
      <c r="B902" s="68"/>
      <c r="E902" s="69"/>
      <c r="F902" s="57"/>
      <c r="G902" s="57"/>
      <c r="H902" s="57"/>
      <c r="I902" s="57"/>
      <c r="J902" s="57"/>
      <c r="K902" s="57"/>
      <c r="L902" s="57"/>
      <c r="M902" s="57"/>
      <c r="N902" s="57"/>
      <c r="O902" s="57"/>
      <c r="P902" s="57"/>
    </row>
    <row r="903" spans="1:16" s="76" customFormat="1">
      <c r="A903" s="70"/>
      <c r="B903" s="68"/>
      <c r="E903" s="69"/>
      <c r="F903" s="57"/>
      <c r="G903" s="57"/>
      <c r="H903" s="57"/>
      <c r="I903" s="57"/>
      <c r="J903" s="57"/>
      <c r="K903" s="57"/>
      <c r="L903" s="57"/>
      <c r="M903" s="57"/>
      <c r="N903" s="57"/>
      <c r="O903" s="57"/>
      <c r="P903" s="57"/>
    </row>
    <row r="904" spans="1:16" s="76" customFormat="1">
      <c r="A904" s="70"/>
      <c r="B904" s="68"/>
      <c r="E904" s="69"/>
      <c r="F904" s="57"/>
      <c r="G904" s="57"/>
      <c r="H904" s="57"/>
      <c r="I904" s="57"/>
      <c r="J904" s="57"/>
      <c r="K904" s="57"/>
      <c r="L904" s="57"/>
      <c r="M904" s="57"/>
      <c r="N904" s="57"/>
      <c r="O904" s="57"/>
      <c r="P904" s="57"/>
    </row>
    <row r="905" spans="1:16" s="76" customFormat="1">
      <c r="A905" s="70"/>
      <c r="B905" s="68"/>
      <c r="E905" s="69"/>
      <c r="F905" s="57"/>
      <c r="G905" s="57"/>
      <c r="H905" s="57"/>
      <c r="I905" s="57"/>
      <c r="J905" s="57"/>
      <c r="K905" s="57"/>
      <c r="L905" s="57"/>
      <c r="M905" s="57"/>
      <c r="N905" s="57"/>
      <c r="O905" s="57"/>
      <c r="P905" s="57"/>
    </row>
    <row r="906" spans="1:16" s="76" customFormat="1">
      <c r="A906" s="70"/>
      <c r="B906" s="68"/>
      <c r="E906" s="69"/>
      <c r="F906" s="57"/>
      <c r="G906" s="57"/>
      <c r="H906" s="57"/>
      <c r="I906" s="57"/>
      <c r="J906" s="57"/>
      <c r="K906" s="57"/>
      <c r="L906" s="57"/>
      <c r="M906" s="57"/>
      <c r="N906" s="57"/>
      <c r="O906" s="57"/>
      <c r="P906" s="57"/>
    </row>
    <row r="907" spans="1:16" s="76" customFormat="1">
      <c r="A907" s="70"/>
      <c r="B907" s="68"/>
      <c r="E907" s="69"/>
      <c r="F907" s="57"/>
      <c r="G907" s="57"/>
      <c r="H907" s="57"/>
      <c r="I907" s="57"/>
      <c r="J907" s="57"/>
      <c r="K907" s="57"/>
      <c r="L907" s="57"/>
      <c r="M907" s="57"/>
      <c r="N907" s="57"/>
      <c r="O907" s="57"/>
      <c r="P907" s="57"/>
    </row>
    <row r="908" spans="1:16" s="76" customFormat="1">
      <c r="A908" s="70"/>
      <c r="B908" s="68"/>
      <c r="E908" s="69"/>
      <c r="F908" s="57"/>
      <c r="G908" s="57"/>
      <c r="H908" s="57"/>
      <c r="I908" s="57"/>
      <c r="J908" s="57"/>
      <c r="K908" s="57"/>
      <c r="L908" s="57"/>
      <c r="M908" s="57"/>
      <c r="N908" s="57"/>
      <c r="O908" s="57"/>
      <c r="P908" s="57"/>
    </row>
    <row r="909" spans="1:16" s="76" customFormat="1">
      <c r="A909" s="70"/>
      <c r="B909" s="68"/>
      <c r="E909" s="69"/>
      <c r="F909" s="57"/>
      <c r="G909" s="57"/>
      <c r="H909" s="57"/>
      <c r="I909" s="57"/>
      <c r="J909" s="57"/>
      <c r="K909" s="57"/>
      <c r="L909" s="57"/>
      <c r="M909" s="57"/>
      <c r="N909" s="57"/>
      <c r="O909" s="57"/>
      <c r="P909" s="57"/>
    </row>
    <row r="910" spans="1:16" s="76" customFormat="1">
      <c r="A910" s="70"/>
      <c r="B910" s="68"/>
      <c r="E910" s="69"/>
      <c r="F910" s="57"/>
      <c r="G910" s="57"/>
      <c r="H910" s="57"/>
      <c r="I910" s="57"/>
      <c r="J910" s="57"/>
      <c r="K910" s="57"/>
      <c r="L910" s="57"/>
      <c r="M910" s="57"/>
      <c r="N910" s="57"/>
      <c r="O910" s="57"/>
      <c r="P910" s="57"/>
    </row>
    <row r="911" spans="1:16" s="76" customFormat="1">
      <c r="A911" s="70"/>
      <c r="B911" s="68"/>
      <c r="E911" s="69"/>
      <c r="F911" s="57"/>
      <c r="G911" s="57"/>
      <c r="H911" s="57"/>
      <c r="I911" s="57"/>
      <c r="J911" s="57"/>
      <c r="K911" s="57"/>
      <c r="L911" s="57"/>
      <c r="M911" s="57"/>
      <c r="N911" s="57"/>
      <c r="O911" s="57"/>
      <c r="P911" s="57"/>
    </row>
    <row r="912" spans="1:16" s="76" customFormat="1">
      <c r="A912" s="70"/>
      <c r="B912" s="68"/>
      <c r="E912" s="69"/>
      <c r="F912" s="57"/>
      <c r="G912" s="57"/>
      <c r="H912" s="57"/>
      <c r="I912" s="57"/>
      <c r="J912" s="57"/>
      <c r="K912" s="57"/>
      <c r="L912" s="57"/>
      <c r="M912" s="57"/>
      <c r="N912" s="57"/>
      <c r="O912" s="57"/>
      <c r="P912" s="57"/>
    </row>
    <row r="913" spans="1:16" s="76" customFormat="1">
      <c r="A913" s="70"/>
      <c r="B913" s="68"/>
      <c r="E913" s="69"/>
      <c r="F913" s="57"/>
      <c r="G913" s="57"/>
      <c r="H913" s="57"/>
      <c r="I913" s="57"/>
      <c r="J913" s="57"/>
      <c r="K913" s="57"/>
      <c r="L913" s="57"/>
      <c r="M913" s="57"/>
      <c r="N913" s="57"/>
      <c r="O913" s="57"/>
      <c r="P913" s="57"/>
    </row>
    <row r="914" spans="1:16" s="76" customFormat="1">
      <c r="A914" s="70"/>
      <c r="B914" s="68"/>
      <c r="E914" s="69"/>
      <c r="F914" s="57"/>
      <c r="G914" s="57"/>
      <c r="H914" s="57"/>
      <c r="I914" s="57"/>
      <c r="J914" s="57"/>
      <c r="K914" s="57"/>
      <c r="L914" s="57"/>
      <c r="M914" s="57"/>
      <c r="N914" s="57"/>
      <c r="O914" s="57"/>
      <c r="P914" s="57"/>
    </row>
    <row r="915" spans="1:16" s="76" customFormat="1">
      <c r="A915" s="70"/>
      <c r="B915" s="68"/>
      <c r="E915" s="69"/>
      <c r="F915" s="57"/>
      <c r="G915" s="57"/>
      <c r="H915" s="57"/>
      <c r="I915" s="57"/>
      <c r="J915" s="57"/>
      <c r="K915" s="57"/>
      <c r="L915" s="57"/>
      <c r="M915" s="57"/>
      <c r="N915" s="57"/>
      <c r="O915" s="57"/>
      <c r="P915" s="57"/>
    </row>
    <row r="916" spans="1:16" s="76" customFormat="1">
      <c r="A916" s="70"/>
      <c r="B916" s="68"/>
      <c r="E916" s="69"/>
      <c r="F916" s="57"/>
      <c r="G916" s="57"/>
      <c r="H916" s="57"/>
      <c r="I916" s="57"/>
      <c r="J916" s="57"/>
      <c r="K916" s="57"/>
      <c r="L916" s="57"/>
      <c r="M916" s="57"/>
      <c r="N916" s="57"/>
      <c r="O916" s="57"/>
      <c r="P916" s="57"/>
    </row>
    <row r="917" spans="1:16" s="76" customFormat="1">
      <c r="A917" s="70"/>
      <c r="B917" s="68"/>
      <c r="E917" s="69"/>
      <c r="F917" s="57"/>
      <c r="G917" s="57"/>
      <c r="H917" s="57"/>
      <c r="I917" s="57"/>
      <c r="J917" s="57"/>
      <c r="K917" s="57"/>
      <c r="L917" s="57"/>
      <c r="M917" s="57"/>
      <c r="N917" s="57"/>
      <c r="O917" s="57"/>
      <c r="P917" s="57"/>
    </row>
    <row r="918" spans="1:16" s="76" customFormat="1">
      <c r="A918" s="70"/>
      <c r="B918" s="68"/>
      <c r="E918" s="69"/>
      <c r="F918" s="57"/>
      <c r="G918" s="57"/>
      <c r="H918" s="57"/>
      <c r="I918" s="57"/>
      <c r="J918" s="57"/>
      <c r="K918" s="57"/>
      <c r="L918" s="57"/>
      <c r="M918" s="57"/>
      <c r="N918" s="57"/>
      <c r="O918" s="57"/>
      <c r="P918" s="57"/>
    </row>
    <row r="919" spans="1:16" s="76" customFormat="1">
      <c r="A919" s="70"/>
      <c r="B919" s="68"/>
      <c r="E919" s="69"/>
      <c r="F919" s="57"/>
      <c r="G919" s="57"/>
      <c r="H919" s="57"/>
      <c r="I919" s="57"/>
      <c r="J919" s="57"/>
      <c r="K919" s="57"/>
      <c r="L919" s="57"/>
      <c r="M919" s="57"/>
      <c r="N919" s="57"/>
      <c r="O919" s="57"/>
      <c r="P919" s="57"/>
    </row>
    <row r="920" spans="1:16" s="76" customFormat="1">
      <c r="A920" s="70"/>
      <c r="B920" s="68"/>
      <c r="E920" s="69"/>
      <c r="F920" s="57"/>
      <c r="G920" s="57"/>
      <c r="H920" s="57"/>
      <c r="I920" s="57"/>
      <c r="J920" s="57"/>
      <c r="K920" s="57"/>
      <c r="L920" s="57"/>
      <c r="M920" s="57"/>
      <c r="N920" s="57"/>
      <c r="O920" s="57"/>
      <c r="P920" s="57"/>
    </row>
    <row r="921" spans="1:16" s="76" customFormat="1">
      <c r="A921" s="70"/>
      <c r="B921" s="68"/>
      <c r="E921" s="69"/>
      <c r="F921" s="57"/>
      <c r="G921" s="57"/>
      <c r="H921" s="57"/>
      <c r="I921" s="57"/>
      <c r="J921" s="57"/>
      <c r="K921" s="57"/>
      <c r="L921" s="57"/>
      <c r="M921" s="57"/>
      <c r="N921" s="57"/>
      <c r="O921" s="57"/>
      <c r="P921" s="57"/>
    </row>
    <row r="922" spans="1:16" s="76" customFormat="1">
      <c r="A922" s="70"/>
      <c r="B922" s="68"/>
      <c r="E922" s="69"/>
      <c r="F922" s="57"/>
      <c r="G922" s="57"/>
      <c r="H922" s="57"/>
      <c r="I922" s="57"/>
      <c r="J922" s="57"/>
      <c r="K922" s="57"/>
      <c r="L922" s="57"/>
      <c r="M922" s="57"/>
      <c r="N922" s="57"/>
      <c r="O922" s="57"/>
      <c r="P922" s="57"/>
    </row>
    <row r="923" spans="1:16" s="76" customFormat="1">
      <c r="A923" s="70"/>
      <c r="B923" s="68"/>
      <c r="E923" s="69"/>
      <c r="F923" s="57"/>
      <c r="G923" s="57"/>
      <c r="H923" s="57"/>
      <c r="I923" s="57"/>
      <c r="J923" s="57"/>
      <c r="K923" s="57"/>
      <c r="L923" s="57"/>
      <c r="M923" s="57"/>
      <c r="N923" s="57"/>
      <c r="O923" s="57"/>
      <c r="P923" s="57"/>
    </row>
    <row r="924" spans="1:16" s="76" customFormat="1">
      <c r="A924" s="70"/>
      <c r="B924" s="68"/>
      <c r="E924" s="69"/>
      <c r="F924" s="57"/>
      <c r="G924" s="57"/>
      <c r="H924" s="57"/>
      <c r="I924" s="57"/>
      <c r="J924" s="57"/>
      <c r="K924" s="57"/>
      <c r="L924" s="57"/>
      <c r="M924" s="57"/>
      <c r="N924" s="57"/>
      <c r="O924" s="57"/>
      <c r="P924" s="57"/>
    </row>
    <row r="925" spans="1:16" s="76" customFormat="1">
      <c r="A925" s="70"/>
      <c r="B925" s="68"/>
      <c r="E925" s="69"/>
      <c r="F925" s="57"/>
      <c r="G925" s="57"/>
      <c r="H925" s="57"/>
      <c r="I925" s="57"/>
      <c r="J925" s="57"/>
      <c r="K925" s="57"/>
      <c r="L925" s="57"/>
      <c r="M925" s="57"/>
      <c r="N925" s="57"/>
      <c r="O925" s="57"/>
      <c r="P925" s="57"/>
    </row>
    <row r="926" spans="1:16" s="76" customFormat="1">
      <c r="A926" s="70"/>
      <c r="B926" s="68"/>
      <c r="E926" s="69"/>
      <c r="F926" s="57"/>
      <c r="G926" s="57"/>
      <c r="H926" s="57"/>
      <c r="I926" s="57"/>
      <c r="J926" s="57"/>
      <c r="K926" s="57"/>
      <c r="L926" s="57"/>
      <c r="M926" s="57"/>
      <c r="N926" s="57"/>
      <c r="O926" s="57"/>
      <c r="P926" s="57"/>
    </row>
    <row r="927" spans="1:16" s="76" customFormat="1">
      <c r="A927" s="70"/>
      <c r="B927" s="68"/>
      <c r="E927" s="69"/>
      <c r="F927" s="57"/>
      <c r="G927" s="57"/>
      <c r="H927" s="57"/>
      <c r="I927" s="57"/>
      <c r="J927" s="57"/>
      <c r="K927" s="57"/>
      <c r="L927" s="57"/>
      <c r="M927" s="57"/>
      <c r="N927" s="57"/>
      <c r="O927" s="57"/>
      <c r="P927" s="57"/>
    </row>
    <row r="928" spans="1:16" s="76" customFormat="1">
      <c r="A928" s="70"/>
      <c r="B928" s="68"/>
      <c r="E928" s="69"/>
      <c r="F928" s="57"/>
      <c r="G928" s="57"/>
      <c r="H928" s="57"/>
      <c r="I928" s="57"/>
      <c r="J928" s="57"/>
      <c r="K928" s="57"/>
      <c r="L928" s="57"/>
      <c r="M928" s="57"/>
      <c r="N928" s="57"/>
      <c r="O928" s="57"/>
      <c r="P928" s="57"/>
    </row>
    <row r="929" spans="1:16" s="76" customFormat="1">
      <c r="A929" s="70"/>
      <c r="B929" s="68"/>
      <c r="E929" s="69"/>
      <c r="F929" s="57"/>
      <c r="G929" s="57"/>
      <c r="H929" s="57"/>
      <c r="I929" s="57"/>
      <c r="J929" s="57"/>
      <c r="K929" s="57"/>
      <c r="L929" s="57"/>
      <c r="M929" s="57"/>
      <c r="N929" s="57"/>
      <c r="O929" s="57"/>
      <c r="P929" s="57"/>
    </row>
    <row r="930" spans="1:16" s="76" customFormat="1">
      <c r="A930" s="70"/>
      <c r="B930" s="68"/>
      <c r="E930" s="69"/>
      <c r="F930" s="57"/>
      <c r="G930" s="57"/>
      <c r="H930" s="57"/>
      <c r="I930" s="57"/>
      <c r="J930" s="57"/>
      <c r="K930" s="57"/>
      <c r="L930" s="57"/>
      <c r="M930" s="57"/>
      <c r="N930" s="57"/>
      <c r="O930" s="57"/>
      <c r="P930" s="57"/>
    </row>
    <row r="931" spans="1:16" s="76" customFormat="1">
      <c r="A931" s="70"/>
      <c r="B931" s="68"/>
      <c r="E931" s="69"/>
      <c r="F931" s="57"/>
      <c r="G931" s="57"/>
      <c r="H931" s="57"/>
      <c r="I931" s="57"/>
      <c r="J931" s="57"/>
      <c r="K931" s="57"/>
      <c r="L931" s="57"/>
      <c r="M931" s="57"/>
      <c r="N931" s="57"/>
      <c r="O931" s="57"/>
      <c r="P931" s="57"/>
    </row>
    <row r="932" spans="1:16" s="76" customFormat="1">
      <c r="A932" s="70"/>
      <c r="B932" s="68"/>
      <c r="E932" s="69"/>
      <c r="F932" s="57"/>
      <c r="G932" s="57"/>
      <c r="H932" s="57"/>
      <c r="I932" s="57"/>
      <c r="J932" s="57"/>
      <c r="K932" s="57"/>
      <c r="L932" s="57"/>
      <c r="M932" s="57"/>
      <c r="N932" s="57"/>
      <c r="O932" s="57"/>
      <c r="P932" s="57"/>
    </row>
    <row r="933" spans="1:16" s="76" customFormat="1">
      <c r="A933" s="70"/>
      <c r="B933" s="68"/>
      <c r="E933" s="69"/>
      <c r="F933" s="57"/>
      <c r="G933" s="57"/>
      <c r="H933" s="57"/>
      <c r="I933" s="57"/>
      <c r="J933" s="57"/>
      <c r="K933" s="57"/>
      <c r="L933" s="57"/>
      <c r="M933" s="57"/>
      <c r="N933" s="57"/>
      <c r="O933" s="57"/>
      <c r="P933" s="57"/>
    </row>
    <row r="934" spans="1:16" s="76" customFormat="1">
      <c r="A934" s="70"/>
      <c r="B934" s="68"/>
      <c r="E934" s="69"/>
      <c r="F934" s="57"/>
      <c r="G934" s="57"/>
      <c r="H934" s="57"/>
      <c r="I934" s="57"/>
      <c r="J934" s="57"/>
      <c r="K934" s="57"/>
      <c r="L934" s="57"/>
      <c r="M934" s="57"/>
      <c r="N934" s="57"/>
      <c r="O934" s="57"/>
      <c r="P934" s="57"/>
    </row>
    <row r="935" spans="1:16" s="76" customFormat="1">
      <c r="A935" s="70"/>
      <c r="B935" s="68"/>
      <c r="E935" s="69"/>
      <c r="F935" s="57"/>
      <c r="G935" s="57"/>
      <c r="H935" s="57"/>
      <c r="I935" s="57"/>
      <c r="J935" s="57"/>
      <c r="K935" s="57"/>
      <c r="L935" s="57"/>
      <c r="M935" s="57"/>
      <c r="N935" s="57"/>
      <c r="O935" s="57"/>
      <c r="P935" s="57"/>
    </row>
    <row r="936" spans="1:16" s="76" customFormat="1">
      <c r="A936" s="70"/>
      <c r="B936" s="68"/>
      <c r="E936" s="69"/>
      <c r="F936" s="57"/>
      <c r="G936" s="57"/>
      <c r="H936" s="57"/>
      <c r="I936" s="57"/>
      <c r="J936" s="57"/>
      <c r="K936" s="57"/>
      <c r="L936" s="57"/>
      <c r="M936" s="57"/>
      <c r="N936" s="57"/>
      <c r="O936" s="57"/>
      <c r="P936" s="57"/>
    </row>
    <row r="937" spans="1:16" s="76" customFormat="1">
      <c r="A937" s="70"/>
      <c r="B937" s="68"/>
      <c r="E937" s="69"/>
      <c r="F937" s="57"/>
      <c r="G937" s="57"/>
      <c r="H937" s="57"/>
      <c r="I937" s="57"/>
      <c r="J937" s="57"/>
      <c r="K937" s="57"/>
      <c r="L937" s="57"/>
      <c r="M937" s="57"/>
      <c r="N937" s="57"/>
      <c r="O937" s="57"/>
      <c r="P937" s="57"/>
    </row>
    <row r="938" spans="1:16" s="76" customFormat="1">
      <c r="A938" s="70"/>
      <c r="B938" s="68"/>
      <c r="E938" s="69"/>
      <c r="F938" s="57"/>
      <c r="G938" s="57"/>
      <c r="H938" s="57"/>
      <c r="I938" s="57"/>
      <c r="J938" s="57"/>
      <c r="K938" s="57"/>
      <c r="L938" s="57"/>
      <c r="M938" s="57"/>
      <c r="N938" s="57"/>
      <c r="O938" s="57"/>
      <c r="P938" s="57"/>
    </row>
    <row r="939" spans="1:16" s="76" customFormat="1">
      <c r="A939" s="70"/>
      <c r="B939" s="68"/>
      <c r="E939" s="69"/>
      <c r="F939" s="57"/>
      <c r="G939" s="57"/>
      <c r="H939" s="57"/>
      <c r="I939" s="57"/>
      <c r="J939" s="57"/>
      <c r="K939" s="57"/>
      <c r="L939" s="57"/>
      <c r="M939" s="57"/>
      <c r="N939" s="57"/>
      <c r="O939" s="57"/>
      <c r="P939" s="57"/>
    </row>
    <row r="940" spans="1:16" s="76" customFormat="1">
      <c r="A940" s="70"/>
      <c r="B940" s="68"/>
      <c r="E940" s="69"/>
      <c r="F940" s="57"/>
      <c r="G940" s="57"/>
      <c r="H940" s="57"/>
      <c r="I940" s="57"/>
      <c r="J940" s="57"/>
      <c r="K940" s="57"/>
      <c r="L940" s="57"/>
      <c r="M940" s="57"/>
      <c r="N940" s="57"/>
      <c r="O940" s="57"/>
      <c r="P940" s="57"/>
    </row>
    <row r="941" spans="1:16" s="76" customFormat="1">
      <c r="A941" s="70"/>
      <c r="B941" s="68"/>
      <c r="E941" s="69"/>
      <c r="F941" s="57"/>
      <c r="G941" s="57"/>
      <c r="H941" s="57"/>
      <c r="I941" s="57"/>
      <c r="J941" s="57"/>
      <c r="K941" s="57"/>
      <c r="L941" s="57"/>
      <c r="M941" s="57"/>
      <c r="N941" s="57"/>
      <c r="O941" s="57"/>
      <c r="P941" s="57"/>
    </row>
    <row r="942" spans="1:16" s="76" customFormat="1">
      <c r="A942" s="70"/>
      <c r="B942" s="68"/>
      <c r="E942" s="69"/>
      <c r="F942" s="57"/>
      <c r="G942" s="57"/>
      <c r="H942" s="57"/>
      <c r="I942" s="57"/>
      <c r="J942" s="57"/>
      <c r="K942" s="57"/>
      <c r="L942" s="57"/>
      <c r="M942" s="57"/>
      <c r="N942" s="57"/>
      <c r="O942" s="57"/>
      <c r="P942" s="57"/>
    </row>
    <row r="943" spans="1:16" s="76" customFormat="1">
      <c r="A943" s="70"/>
      <c r="B943" s="68"/>
      <c r="E943" s="69"/>
      <c r="F943" s="57"/>
      <c r="G943" s="57"/>
      <c r="H943" s="57"/>
      <c r="I943" s="57"/>
      <c r="J943" s="57"/>
      <c r="K943" s="57"/>
      <c r="L943" s="57"/>
      <c r="M943" s="57"/>
      <c r="N943" s="57"/>
      <c r="O943" s="57"/>
      <c r="P943" s="57"/>
    </row>
    <row r="944" spans="1:16" s="76" customFormat="1">
      <c r="A944" s="70"/>
      <c r="B944" s="68"/>
      <c r="E944" s="69"/>
      <c r="F944" s="57"/>
      <c r="G944" s="57"/>
      <c r="H944" s="57"/>
      <c r="I944" s="57"/>
      <c r="J944" s="57"/>
      <c r="K944" s="57"/>
      <c r="L944" s="57"/>
      <c r="M944" s="57"/>
      <c r="N944" s="57"/>
      <c r="O944" s="57"/>
      <c r="P944" s="57"/>
    </row>
    <row r="945" spans="1:16" s="76" customFormat="1">
      <c r="A945" s="70"/>
      <c r="B945" s="68"/>
      <c r="E945" s="69"/>
      <c r="F945" s="57"/>
      <c r="G945" s="57"/>
      <c r="H945" s="57"/>
      <c r="I945" s="57"/>
      <c r="J945" s="57"/>
      <c r="K945" s="57"/>
      <c r="L945" s="57"/>
      <c r="M945" s="57"/>
      <c r="N945" s="57"/>
      <c r="O945" s="57"/>
      <c r="P945" s="57"/>
    </row>
    <row r="946" spans="1:16" s="76" customFormat="1">
      <c r="A946" s="70"/>
      <c r="B946" s="68"/>
      <c r="E946" s="69"/>
      <c r="F946" s="57"/>
      <c r="G946" s="57"/>
      <c r="H946" s="57"/>
      <c r="I946" s="57"/>
      <c r="J946" s="57"/>
      <c r="K946" s="57"/>
      <c r="L946" s="57"/>
      <c r="M946" s="57"/>
      <c r="N946" s="57"/>
      <c r="O946" s="57"/>
      <c r="P946" s="57"/>
    </row>
    <row r="947" spans="1:16" s="76" customFormat="1">
      <c r="A947" s="70"/>
      <c r="B947" s="68"/>
      <c r="E947" s="69"/>
      <c r="F947" s="57"/>
      <c r="G947" s="57"/>
      <c r="H947" s="57"/>
      <c r="I947" s="57"/>
      <c r="J947" s="57"/>
      <c r="K947" s="57"/>
      <c r="L947" s="57"/>
      <c r="M947" s="57"/>
      <c r="N947" s="57"/>
      <c r="O947" s="57"/>
      <c r="P947" s="57"/>
    </row>
    <row r="948" spans="1:16" s="76" customFormat="1">
      <c r="A948" s="70"/>
      <c r="B948" s="68"/>
      <c r="E948" s="69"/>
      <c r="F948" s="57"/>
      <c r="G948" s="57"/>
      <c r="H948" s="57"/>
      <c r="I948" s="57"/>
      <c r="J948" s="57"/>
      <c r="K948" s="57"/>
      <c r="L948" s="57"/>
      <c r="M948" s="57"/>
      <c r="N948" s="57"/>
      <c r="O948" s="57"/>
      <c r="P948" s="57"/>
    </row>
    <row r="949" spans="1:16" s="76" customFormat="1">
      <c r="A949" s="70"/>
      <c r="B949" s="68"/>
      <c r="E949" s="69"/>
      <c r="F949" s="57"/>
      <c r="G949" s="57"/>
      <c r="H949" s="57"/>
      <c r="I949" s="57"/>
      <c r="J949" s="57"/>
      <c r="K949" s="57"/>
      <c r="L949" s="57"/>
      <c r="M949" s="57"/>
      <c r="N949" s="57"/>
      <c r="O949" s="57"/>
      <c r="P949" s="57"/>
    </row>
    <row r="950" spans="1:16" s="76" customFormat="1">
      <c r="A950" s="70"/>
      <c r="B950" s="68"/>
      <c r="E950" s="69"/>
      <c r="F950" s="57"/>
      <c r="G950" s="57"/>
      <c r="H950" s="57"/>
      <c r="I950" s="57"/>
      <c r="J950" s="57"/>
      <c r="K950" s="57"/>
      <c r="L950" s="57"/>
      <c r="M950" s="57"/>
      <c r="N950" s="57"/>
      <c r="O950" s="57"/>
      <c r="P950" s="57"/>
    </row>
    <row r="951" spans="1:16" s="76" customFormat="1">
      <c r="A951" s="70"/>
      <c r="B951" s="68"/>
      <c r="E951" s="69"/>
      <c r="F951" s="57"/>
      <c r="G951" s="57"/>
      <c r="H951" s="57"/>
      <c r="I951" s="57"/>
      <c r="J951" s="57"/>
      <c r="K951" s="57"/>
      <c r="L951" s="57"/>
      <c r="M951" s="57"/>
      <c r="N951" s="57"/>
      <c r="O951" s="57"/>
      <c r="P951" s="57"/>
    </row>
    <row r="952" spans="1:16" s="76" customFormat="1">
      <c r="A952" s="70"/>
      <c r="B952" s="68"/>
      <c r="E952" s="69"/>
      <c r="F952" s="57"/>
      <c r="G952" s="57"/>
      <c r="H952" s="57"/>
      <c r="I952" s="57"/>
      <c r="J952" s="57"/>
      <c r="K952" s="57"/>
      <c r="L952" s="57"/>
      <c r="M952" s="57"/>
      <c r="N952" s="57"/>
      <c r="O952" s="57"/>
      <c r="P952" s="57"/>
    </row>
    <row r="953" spans="1:16" s="76" customFormat="1">
      <c r="A953" s="70"/>
      <c r="B953" s="68"/>
      <c r="E953" s="69"/>
      <c r="F953" s="57"/>
      <c r="G953" s="57"/>
      <c r="H953" s="57"/>
      <c r="I953" s="57"/>
      <c r="J953" s="57"/>
      <c r="K953" s="57"/>
      <c r="L953" s="57"/>
      <c r="M953" s="57"/>
      <c r="N953" s="57"/>
      <c r="O953" s="57"/>
      <c r="P953" s="57"/>
    </row>
    <row r="954" spans="1:16" s="76" customFormat="1">
      <c r="A954" s="70"/>
      <c r="B954" s="68"/>
      <c r="E954" s="69"/>
      <c r="F954" s="57"/>
      <c r="G954" s="57"/>
      <c r="H954" s="57"/>
      <c r="I954" s="57"/>
      <c r="J954" s="57"/>
      <c r="K954" s="57"/>
      <c r="L954" s="57"/>
      <c r="M954" s="57"/>
      <c r="N954" s="57"/>
      <c r="O954" s="57"/>
      <c r="P954" s="57"/>
    </row>
    <row r="955" spans="1:16" s="76" customFormat="1">
      <c r="A955" s="70"/>
      <c r="B955" s="68"/>
      <c r="E955" s="69"/>
      <c r="F955" s="57"/>
      <c r="G955" s="57"/>
      <c r="H955" s="57"/>
      <c r="I955" s="57"/>
      <c r="J955" s="57"/>
      <c r="K955" s="57"/>
      <c r="L955" s="57"/>
      <c r="M955" s="57"/>
      <c r="N955" s="57"/>
      <c r="O955" s="57"/>
      <c r="P955" s="57"/>
    </row>
    <row r="956" spans="1:16" s="76" customFormat="1">
      <c r="A956" s="70"/>
      <c r="B956" s="68"/>
      <c r="E956" s="69"/>
      <c r="F956" s="57"/>
      <c r="G956" s="57"/>
      <c r="H956" s="57"/>
      <c r="I956" s="57"/>
      <c r="J956" s="57"/>
      <c r="K956" s="57"/>
      <c r="L956" s="57"/>
      <c r="M956" s="57"/>
      <c r="N956" s="57"/>
      <c r="O956" s="57"/>
      <c r="P956" s="57"/>
    </row>
    <row r="957" spans="1:16" s="76" customFormat="1">
      <c r="A957" s="70"/>
      <c r="B957" s="68"/>
      <c r="E957" s="69"/>
      <c r="F957" s="57"/>
      <c r="G957" s="57"/>
      <c r="H957" s="57"/>
      <c r="I957" s="57"/>
      <c r="J957" s="57"/>
      <c r="K957" s="57"/>
      <c r="L957" s="57"/>
      <c r="M957" s="57"/>
      <c r="N957" s="57"/>
      <c r="O957" s="57"/>
      <c r="P957" s="57"/>
    </row>
    <row r="958" spans="1:16" s="76" customFormat="1">
      <c r="A958" s="70"/>
      <c r="B958" s="68"/>
      <c r="E958" s="69"/>
      <c r="F958" s="57"/>
      <c r="G958" s="57"/>
      <c r="H958" s="57"/>
      <c r="I958" s="57"/>
      <c r="J958" s="57"/>
      <c r="K958" s="57"/>
      <c r="L958" s="57"/>
      <c r="M958" s="57"/>
      <c r="N958" s="57"/>
      <c r="O958" s="57"/>
      <c r="P958" s="57"/>
    </row>
    <row r="959" spans="1:16" s="76" customFormat="1">
      <c r="A959" s="70"/>
      <c r="B959" s="68"/>
      <c r="E959" s="69"/>
      <c r="F959" s="57"/>
      <c r="G959" s="57"/>
      <c r="H959" s="57"/>
      <c r="I959" s="57"/>
      <c r="J959" s="57"/>
      <c r="K959" s="57"/>
      <c r="L959" s="57"/>
      <c r="M959" s="57"/>
      <c r="N959" s="57"/>
      <c r="O959" s="57"/>
      <c r="P959" s="57"/>
    </row>
    <row r="960" spans="1:16" s="76" customFormat="1">
      <c r="A960" s="70"/>
      <c r="B960" s="68"/>
      <c r="E960" s="69"/>
      <c r="F960" s="57"/>
      <c r="G960" s="57"/>
      <c r="H960" s="57"/>
      <c r="I960" s="57"/>
      <c r="J960" s="57"/>
      <c r="K960" s="57"/>
      <c r="L960" s="57"/>
      <c r="M960" s="57"/>
      <c r="N960" s="57"/>
      <c r="O960" s="57"/>
      <c r="P960" s="57"/>
    </row>
    <row r="961" spans="1:16" s="76" customFormat="1">
      <c r="A961" s="70"/>
      <c r="B961" s="68"/>
      <c r="E961" s="69"/>
      <c r="F961" s="57"/>
      <c r="G961" s="57"/>
      <c r="H961" s="57"/>
      <c r="I961" s="57"/>
      <c r="J961" s="57"/>
      <c r="K961" s="57"/>
      <c r="L961" s="57"/>
      <c r="M961" s="57"/>
      <c r="N961" s="57"/>
      <c r="O961" s="57"/>
      <c r="P961" s="57"/>
    </row>
    <row r="962" spans="1:16" s="76" customFormat="1">
      <c r="A962" s="70"/>
      <c r="B962" s="68"/>
      <c r="E962" s="69"/>
      <c r="F962" s="57"/>
      <c r="G962" s="57"/>
      <c r="H962" s="57"/>
      <c r="I962" s="57"/>
      <c r="J962" s="57"/>
      <c r="K962" s="57"/>
      <c r="L962" s="57"/>
      <c r="M962" s="57"/>
      <c r="N962" s="57"/>
      <c r="O962" s="57"/>
      <c r="P962" s="57"/>
    </row>
    <row r="963" spans="1:16" s="76" customFormat="1">
      <c r="A963" s="70"/>
      <c r="B963" s="68"/>
      <c r="E963" s="69"/>
      <c r="F963" s="57"/>
      <c r="G963" s="57"/>
      <c r="H963" s="57"/>
      <c r="I963" s="57"/>
      <c r="J963" s="57"/>
      <c r="K963" s="57"/>
      <c r="L963" s="57"/>
      <c r="M963" s="57"/>
      <c r="N963" s="57"/>
      <c r="O963" s="57"/>
      <c r="P963" s="57"/>
    </row>
    <row r="964" spans="1:16" s="76" customFormat="1">
      <c r="A964" s="70"/>
      <c r="B964" s="68"/>
      <c r="E964" s="69"/>
      <c r="F964" s="57"/>
      <c r="G964" s="57"/>
      <c r="H964" s="57"/>
      <c r="I964" s="57"/>
      <c r="J964" s="57"/>
      <c r="K964" s="57"/>
      <c r="L964" s="57"/>
      <c r="M964" s="57"/>
      <c r="N964" s="57"/>
      <c r="O964" s="57"/>
      <c r="P964" s="57"/>
    </row>
    <row r="965" spans="1:16" s="76" customFormat="1">
      <c r="A965" s="70"/>
      <c r="B965" s="68"/>
      <c r="E965" s="69"/>
      <c r="F965" s="57"/>
      <c r="G965" s="57"/>
      <c r="H965" s="57"/>
      <c r="I965" s="57"/>
      <c r="J965" s="57"/>
      <c r="K965" s="57"/>
      <c r="L965" s="57"/>
      <c r="M965" s="57"/>
      <c r="N965" s="57"/>
      <c r="O965" s="57"/>
      <c r="P965" s="57"/>
    </row>
    <row r="966" spans="1:16" s="76" customFormat="1">
      <c r="A966" s="70"/>
      <c r="B966" s="68"/>
      <c r="E966" s="69"/>
      <c r="F966" s="57"/>
      <c r="G966" s="57"/>
      <c r="H966" s="57"/>
      <c r="I966" s="57"/>
      <c r="J966" s="57"/>
      <c r="K966" s="57"/>
      <c r="L966" s="57"/>
      <c r="M966" s="57"/>
      <c r="N966" s="57"/>
      <c r="O966" s="57"/>
      <c r="P966" s="57"/>
    </row>
    <row r="967" spans="1:16" s="76" customFormat="1">
      <c r="A967" s="70"/>
      <c r="B967" s="68"/>
      <c r="E967" s="69"/>
      <c r="F967" s="57"/>
      <c r="G967" s="57"/>
      <c r="H967" s="57"/>
      <c r="I967" s="57"/>
      <c r="J967" s="57"/>
      <c r="K967" s="57"/>
      <c r="L967" s="57"/>
      <c r="M967" s="57"/>
      <c r="N967" s="57"/>
      <c r="O967" s="57"/>
      <c r="P967" s="57"/>
    </row>
    <row r="968" spans="1:16" s="76" customFormat="1">
      <c r="A968" s="70"/>
      <c r="B968" s="68"/>
      <c r="E968" s="69"/>
      <c r="F968" s="57"/>
      <c r="G968" s="57"/>
      <c r="H968" s="57"/>
      <c r="I968" s="57"/>
      <c r="J968" s="57"/>
      <c r="K968" s="57"/>
      <c r="L968" s="57"/>
      <c r="M968" s="57"/>
      <c r="N968" s="57"/>
      <c r="O968" s="57"/>
      <c r="P968" s="57"/>
    </row>
    <row r="969" spans="1:16" s="76" customFormat="1">
      <c r="A969" s="70"/>
      <c r="B969" s="68"/>
      <c r="E969" s="69"/>
      <c r="F969" s="57"/>
      <c r="G969" s="57"/>
      <c r="H969" s="57"/>
      <c r="I969" s="57"/>
      <c r="J969" s="57"/>
      <c r="K969" s="57"/>
      <c r="L969" s="57"/>
      <c r="M969" s="57"/>
      <c r="N969" s="57"/>
      <c r="O969" s="57"/>
      <c r="P969" s="57"/>
    </row>
    <row r="970" spans="1:16" s="76" customFormat="1">
      <c r="A970" s="70"/>
      <c r="B970" s="68"/>
      <c r="E970" s="69"/>
      <c r="F970" s="57"/>
      <c r="G970" s="57"/>
      <c r="H970" s="57"/>
      <c r="I970" s="57"/>
      <c r="J970" s="57"/>
      <c r="K970" s="57"/>
      <c r="L970" s="57"/>
      <c r="M970" s="57"/>
      <c r="N970" s="57"/>
      <c r="O970" s="57"/>
      <c r="P970" s="57"/>
    </row>
    <row r="971" spans="1:16" s="76" customFormat="1">
      <c r="A971" s="70"/>
      <c r="B971" s="68"/>
      <c r="E971" s="69"/>
      <c r="F971" s="57"/>
      <c r="G971" s="57"/>
      <c r="H971" s="57"/>
      <c r="I971" s="57"/>
      <c r="J971" s="57"/>
      <c r="K971" s="57"/>
      <c r="L971" s="57"/>
      <c r="M971" s="57"/>
      <c r="N971" s="57"/>
      <c r="O971" s="57"/>
      <c r="P971" s="57"/>
    </row>
    <row r="972" spans="1:16" s="76" customFormat="1">
      <c r="A972" s="70"/>
      <c r="B972" s="68"/>
      <c r="E972" s="69"/>
      <c r="F972" s="57"/>
      <c r="G972" s="57"/>
      <c r="H972" s="57"/>
      <c r="I972" s="57"/>
      <c r="J972" s="57"/>
      <c r="K972" s="57"/>
      <c r="L972" s="57"/>
      <c r="M972" s="57"/>
      <c r="N972" s="57"/>
      <c r="O972" s="57"/>
      <c r="P972" s="57"/>
    </row>
    <row r="973" spans="1:16" s="76" customFormat="1">
      <c r="A973" s="70"/>
      <c r="B973" s="68"/>
      <c r="E973" s="69"/>
      <c r="F973" s="57"/>
      <c r="G973" s="57"/>
      <c r="H973" s="57"/>
      <c r="I973" s="57"/>
      <c r="J973" s="57"/>
      <c r="K973" s="57"/>
      <c r="L973" s="57"/>
      <c r="M973" s="57"/>
      <c r="N973" s="57"/>
      <c r="O973" s="57"/>
      <c r="P973" s="57"/>
    </row>
    <row r="974" spans="1:16" s="76" customFormat="1">
      <c r="A974" s="70"/>
      <c r="B974" s="68"/>
      <c r="E974" s="69"/>
      <c r="F974" s="57"/>
      <c r="G974" s="57"/>
      <c r="H974" s="57"/>
      <c r="I974" s="57"/>
      <c r="J974" s="57"/>
      <c r="K974" s="57"/>
      <c r="L974" s="57"/>
      <c r="M974" s="57"/>
      <c r="N974" s="57"/>
      <c r="O974" s="57"/>
      <c r="P974" s="57"/>
    </row>
    <row r="975" spans="1:16" s="76" customFormat="1">
      <c r="A975" s="70"/>
      <c r="B975" s="68"/>
      <c r="E975" s="69"/>
      <c r="F975" s="57"/>
      <c r="G975" s="57"/>
      <c r="H975" s="57"/>
      <c r="I975" s="57"/>
      <c r="J975" s="57"/>
      <c r="K975" s="57"/>
      <c r="L975" s="57"/>
      <c r="M975" s="57"/>
      <c r="N975" s="57"/>
      <c r="O975" s="57"/>
      <c r="P975" s="57"/>
    </row>
    <row r="976" spans="1:16" s="76" customFormat="1">
      <c r="A976" s="70"/>
      <c r="B976" s="68"/>
      <c r="E976" s="69"/>
      <c r="F976" s="57"/>
      <c r="G976" s="57"/>
      <c r="H976" s="57"/>
      <c r="I976" s="57"/>
      <c r="J976" s="57"/>
      <c r="K976" s="57"/>
      <c r="L976" s="57"/>
      <c r="M976" s="57"/>
      <c r="N976" s="57"/>
      <c r="O976" s="57"/>
      <c r="P976" s="57"/>
    </row>
    <row r="977" spans="1:16" s="76" customFormat="1">
      <c r="A977" s="70"/>
      <c r="B977" s="68"/>
      <c r="E977" s="69"/>
      <c r="F977" s="57"/>
      <c r="G977" s="57"/>
      <c r="H977" s="57"/>
      <c r="I977" s="57"/>
      <c r="J977" s="57"/>
      <c r="K977" s="57"/>
      <c r="L977" s="57"/>
      <c r="M977" s="57"/>
      <c r="N977" s="57"/>
      <c r="O977" s="57"/>
      <c r="P977" s="57"/>
    </row>
    <row r="978" spans="1:16" s="76" customFormat="1">
      <c r="A978" s="70"/>
      <c r="B978" s="68"/>
      <c r="E978" s="69"/>
      <c r="F978" s="57"/>
      <c r="G978" s="57"/>
      <c r="H978" s="57"/>
      <c r="I978" s="57"/>
      <c r="J978" s="57"/>
      <c r="K978" s="57"/>
      <c r="L978" s="57"/>
      <c r="M978" s="57"/>
      <c r="N978" s="57"/>
      <c r="O978" s="57"/>
      <c r="P978" s="57"/>
    </row>
    <row r="979" spans="1:16" s="76" customFormat="1">
      <c r="A979" s="70"/>
      <c r="B979" s="68"/>
      <c r="E979" s="69"/>
      <c r="F979" s="57"/>
      <c r="G979" s="57"/>
      <c r="H979" s="57"/>
      <c r="I979" s="57"/>
      <c r="J979" s="57"/>
      <c r="K979" s="57"/>
      <c r="L979" s="57"/>
      <c r="M979" s="57"/>
      <c r="N979" s="57"/>
      <c r="O979" s="57"/>
      <c r="P979" s="57"/>
    </row>
    <row r="980" spans="1:16" s="76" customFormat="1">
      <c r="A980" s="70"/>
      <c r="B980" s="68"/>
      <c r="E980" s="69"/>
      <c r="F980" s="57"/>
      <c r="G980" s="57"/>
      <c r="H980" s="57"/>
      <c r="I980" s="57"/>
      <c r="J980" s="57"/>
      <c r="K980" s="57"/>
      <c r="L980" s="57"/>
      <c r="M980" s="57"/>
      <c r="N980" s="57"/>
      <c r="O980" s="57"/>
      <c r="P980" s="57"/>
    </row>
    <row r="981" spans="1:16" s="76" customFormat="1">
      <c r="A981" s="70"/>
      <c r="B981" s="68"/>
      <c r="E981" s="69"/>
      <c r="F981" s="57"/>
      <c r="G981" s="57"/>
      <c r="H981" s="57"/>
      <c r="I981" s="57"/>
      <c r="J981" s="57"/>
      <c r="K981" s="57"/>
      <c r="L981" s="57"/>
      <c r="M981" s="57"/>
      <c r="N981" s="57"/>
      <c r="O981" s="57"/>
      <c r="P981" s="57"/>
    </row>
    <row r="982" spans="1:16" s="76" customFormat="1">
      <c r="A982" s="70"/>
      <c r="B982" s="68"/>
      <c r="E982" s="69"/>
      <c r="F982" s="57"/>
      <c r="G982" s="57"/>
      <c r="H982" s="57"/>
      <c r="I982" s="57"/>
      <c r="J982" s="57"/>
      <c r="K982" s="57"/>
      <c r="L982" s="57"/>
      <c r="M982" s="57"/>
      <c r="N982" s="57"/>
      <c r="O982" s="57"/>
      <c r="P982" s="57"/>
    </row>
    <row r="983" spans="1:16" s="76" customFormat="1">
      <c r="A983" s="70"/>
      <c r="B983" s="68"/>
      <c r="E983" s="69"/>
      <c r="F983" s="57"/>
      <c r="G983" s="57"/>
      <c r="H983" s="57"/>
      <c r="I983" s="57"/>
      <c r="J983" s="57"/>
      <c r="K983" s="57"/>
      <c r="L983" s="57"/>
      <c r="M983" s="57"/>
      <c r="N983" s="57"/>
      <c r="O983" s="57"/>
      <c r="P983" s="57"/>
    </row>
    <row r="984" spans="1:16" s="76" customFormat="1">
      <c r="A984" s="70"/>
      <c r="B984" s="68"/>
      <c r="E984" s="69"/>
      <c r="F984" s="57"/>
      <c r="G984" s="57"/>
      <c r="H984" s="57"/>
      <c r="I984" s="57"/>
      <c r="J984" s="57"/>
      <c r="K984" s="57"/>
      <c r="L984" s="57"/>
      <c r="M984" s="57"/>
      <c r="N984" s="57"/>
      <c r="O984" s="57"/>
      <c r="P984" s="57"/>
    </row>
    <row r="985" spans="1:16" s="76" customFormat="1">
      <c r="A985" s="70"/>
      <c r="B985" s="68"/>
      <c r="E985" s="69"/>
      <c r="F985" s="57"/>
      <c r="G985" s="57"/>
      <c r="H985" s="57"/>
      <c r="I985" s="57"/>
      <c r="J985" s="57"/>
      <c r="K985" s="57"/>
      <c r="L985" s="57"/>
      <c r="M985" s="57"/>
      <c r="N985" s="57"/>
      <c r="O985" s="57"/>
      <c r="P985" s="57"/>
    </row>
    <row r="986" spans="1:16" s="76" customFormat="1">
      <c r="A986" s="70"/>
      <c r="B986" s="68"/>
      <c r="E986" s="69"/>
      <c r="F986" s="57"/>
      <c r="G986" s="57"/>
      <c r="H986" s="57"/>
      <c r="I986" s="57"/>
      <c r="J986" s="57"/>
      <c r="K986" s="57"/>
      <c r="L986" s="57"/>
      <c r="M986" s="57"/>
      <c r="N986" s="57"/>
      <c r="O986" s="57"/>
      <c r="P986" s="57"/>
    </row>
    <row r="987" spans="1:16" s="76" customFormat="1">
      <c r="A987" s="70"/>
      <c r="B987" s="68"/>
      <c r="E987" s="69"/>
      <c r="F987" s="57"/>
      <c r="G987" s="57"/>
      <c r="H987" s="57"/>
      <c r="I987" s="57"/>
      <c r="J987" s="57"/>
      <c r="K987" s="57"/>
      <c r="L987" s="57"/>
      <c r="M987" s="57"/>
      <c r="N987" s="57"/>
      <c r="O987" s="57"/>
      <c r="P987" s="57"/>
    </row>
    <row r="988" spans="1:16" s="76" customFormat="1">
      <c r="A988" s="70"/>
      <c r="B988" s="68"/>
      <c r="E988" s="69"/>
      <c r="F988" s="57"/>
      <c r="G988" s="57"/>
      <c r="H988" s="57"/>
      <c r="I988" s="57"/>
      <c r="J988" s="57"/>
      <c r="K988" s="57"/>
      <c r="L988" s="57"/>
      <c r="M988" s="57"/>
      <c r="N988" s="57"/>
      <c r="O988" s="57"/>
      <c r="P988" s="57"/>
    </row>
    <row r="989" spans="1:16" s="76" customFormat="1">
      <c r="A989" s="70"/>
      <c r="B989" s="68"/>
      <c r="E989" s="69"/>
      <c r="F989" s="57"/>
      <c r="G989" s="57"/>
      <c r="H989" s="57"/>
      <c r="I989" s="57"/>
      <c r="J989" s="57"/>
      <c r="K989" s="57"/>
      <c r="L989" s="57"/>
      <c r="M989" s="57"/>
      <c r="N989" s="57"/>
      <c r="O989" s="57"/>
      <c r="P989" s="57"/>
    </row>
    <row r="990" spans="1:16" s="76" customFormat="1">
      <c r="A990" s="70"/>
      <c r="B990" s="68"/>
      <c r="E990" s="69"/>
      <c r="F990" s="57"/>
      <c r="G990" s="57"/>
      <c r="H990" s="57"/>
      <c r="I990" s="57"/>
      <c r="J990" s="57"/>
      <c r="K990" s="57"/>
      <c r="L990" s="57"/>
      <c r="M990" s="57"/>
      <c r="N990" s="57"/>
      <c r="O990" s="57"/>
      <c r="P990" s="57"/>
    </row>
    <row r="991" spans="1:16" s="76" customFormat="1">
      <c r="A991" s="70"/>
      <c r="B991" s="68"/>
      <c r="E991" s="69"/>
      <c r="F991" s="57"/>
      <c r="G991" s="57"/>
      <c r="H991" s="57"/>
      <c r="I991" s="57"/>
      <c r="J991" s="57"/>
      <c r="K991" s="57"/>
      <c r="L991" s="57"/>
      <c r="M991" s="57"/>
      <c r="N991" s="57"/>
      <c r="O991" s="57"/>
      <c r="P991" s="57"/>
    </row>
    <row r="992" spans="1:16" s="76" customFormat="1">
      <c r="A992" s="70"/>
      <c r="B992" s="68"/>
      <c r="E992" s="69"/>
      <c r="F992" s="57"/>
      <c r="G992" s="57"/>
      <c r="H992" s="57"/>
      <c r="I992" s="57"/>
      <c r="J992" s="57"/>
      <c r="K992" s="57"/>
      <c r="L992" s="57"/>
      <c r="M992" s="57"/>
      <c r="N992" s="57"/>
      <c r="O992" s="57"/>
      <c r="P992" s="57"/>
    </row>
    <row r="993" spans="1:16" s="76" customFormat="1">
      <c r="A993" s="70"/>
      <c r="B993" s="68"/>
      <c r="E993" s="69"/>
      <c r="F993" s="57"/>
      <c r="G993" s="57"/>
      <c r="H993" s="57"/>
      <c r="I993" s="57"/>
      <c r="J993" s="57"/>
      <c r="K993" s="57"/>
      <c r="L993" s="57"/>
      <c r="M993" s="57"/>
      <c r="N993" s="57"/>
      <c r="O993" s="57"/>
      <c r="P993" s="57"/>
    </row>
    <row r="994" spans="1:16" s="76" customFormat="1">
      <c r="A994" s="70"/>
      <c r="B994" s="68"/>
      <c r="E994" s="69"/>
      <c r="F994" s="57"/>
      <c r="G994" s="57"/>
      <c r="H994" s="57"/>
      <c r="I994" s="57"/>
      <c r="J994" s="57"/>
      <c r="K994" s="57"/>
      <c r="L994" s="57"/>
      <c r="M994" s="57"/>
      <c r="N994" s="57"/>
      <c r="O994" s="57"/>
      <c r="P994" s="57"/>
    </row>
    <row r="995" spans="1:16" s="76" customFormat="1">
      <c r="A995" s="70"/>
      <c r="B995" s="68"/>
      <c r="E995" s="69"/>
      <c r="F995" s="57"/>
      <c r="G995" s="57"/>
      <c r="H995" s="57"/>
      <c r="I995" s="57"/>
      <c r="J995" s="57"/>
      <c r="K995" s="57"/>
      <c r="L995" s="57"/>
      <c r="M995" s="57"/>
      <c r="N995" s="57"/>
      <c r="O995" s="57"/>
      <c r="P995" s="57"/>
    </row>
    <row r="996" spans="1:16" s="76" customFormat="1">
      <c r="A996" s="70"/>
      <c r="B996" s="68"/>
      <c r="E996" s="69"/>
      <c r="F996" s="57"/>
      <c r="G996" s="57"/>
      <c r="H996" s="57"/>
      <c r="I996" s="57"/>
      <c r="J996" s="57"/>
      <c r="K996" s="57"/>
      <c r="L996" s="57"/>
      <c r="M996" s="57"/>
      <c r="N996" s="57"/>
      <c r="O996" s="57"/>
      <c r="P996" s="57"/>
    </row>
    <row r="997" spans="1:16" s="76" customFormat="1">
      <c r="A997" s="70"/>
      <c r="B997" s="68"/>
      <c r="E997" s="69"/>
      <c r="F997" s="57"/>
      <c r="G997" s="57"/>
      <c r="H997" s="57"/>
      <c r="I997" s="57"/>
      <c r="J997" s="57"/>
      <c r="K997" s="57"/>
      <c r="L997" s="57"/>
      <c r="M997" s="57"/>
      <c r="N997" s="57"/>
      <c r="O997" s="57"/>
      <c r="P997" s="57"/>
    </row>
    <row r="998" spans="1:16" s="76" customFormat="1">
      <c r="A998" s="70"/>
      <c r="B998" s="68"/>
      <c r="E998" s="69"/>
      <c r="F998" s="57"/>
      <c r="G998" s="57"/>
      <c r="H998" s="57"/>
      <c r="I998" s="57"/>
      <c r="J998" s="57"/>
      <c r="K998" s="57"/>
      <c r="L998" s="57"/>
      <c r="M998" s="57"/>
      <c r="N998" s="57"/>
      <c r="O998" s="57"/>
      <c r="P998" s="57"/>
    </row>
    <row r="999" spans="1:16" s="76" customFormat="1">
      <c r="A999" s="70"/>
      <c r="B999" s="68"/>
      <c r="E999" s="69"/>
      <c r="F999" s="57"/>
      <c r="G999" s="57"/>
      <c r="H999" s="57"/>
      <c r="I999" s="57"/>
      <c r="J999" s="57"/>
      <c r="K999" s="57"/>
      <c r="L999" s="57"/>
      <c r="M999" s="57"/>
      <c r="N999" s="57"/>
      <c r="O999" s="57"/>
      <c r="P999" s="57"/>
    </row>
    <row r="1000" spans="1:16" s="76" customFormat="1">
      <c r="A1000" s="70"/>
      <c r="B1000" s="68"/>
      <c r="E1000" s="69"/>
      <c r="F1000" s="57"/>
      <c r="G1000" s="57"/>
      <c r="H1000" s="57"/>
      <c r="I1000" s="57"/>
      <c r="J1000" s="57"/>
      <c r="K1000" s="57"/>
      <c r="L1000" s="57"/>
      <c r="M1000" s="57"/>
      <c r="N1000" s="57"/>
      <c r="O1000" s="57"/>
      <c r="P1000" s="57"/>
    </row>
    <row r="1001" spans="1:16" s="76" customFormat="1">
      <c r="A1001" s="70"/>
      <c r="B1001" s="68"/>
      <c r="E1001" s="69"/>
      <c r="F1001" s="57"/>
      <c r="G1001" s="57"/>
      <c r="H1001" s="57"/>
      <c r="I1001" s="57"/>
      <c r="J1001" s="57"/>
      <c r="K1001" s="57"/>
      <c r="L1001" s="57"/>
      <c r="M1001" s="57"/>
      <c r="N1001" s="57"/>
      <c r="O1001" s="57"/>
      <c r="P1001" s="57"/>
    </row>
    <row r="1002" spans="1:16" s="76" customFormat="1">
      <c r="A1002" s="70"/>
      <c r="B1002" s="68"/>
      <c r="E1002" s="69"/>
      <c r="F1002" s="57"/>
      <c r="G1002" s="57"/>
      <c r="H1002" s="57"/>
      <c r="I1002" s="57"/>
      <c r="J1002" s="57"/>
      <c r="K1002" s="57"/>
      <c r="L1002" s="57"/>
      <c r="M1002" s="57"/>
      <c r="N1002" s="57"/>
      <c r="O1002" s="57"/>
      <c r="P1002" s="57"/>
    </row>
    <row r="1003" spans="1:16" s="76" customFormat="1">
      <c r="A1003" s="70"/>
      <c r="B1003" s="68"/>
      <c r="E1003" s="69"/>
      <c r="F1003" s="57"/>
      <c r="G1003" s="57"/>
      <c r="H1003" s="57"/>
      <c r="I1003" s="57"/>
      <c r="J1003" s="57"/>
      <c r="K1003" s="57"/>
      <c r="L1003" s="57"/>
      <c r="M1003" s="57"/>
      <c r="N1003" s="57"/>
      <c r="O1003" s="57"/>
      <c r="P1003" s="57"/>
    </row>
    <row r="1004" spans="1:16" s="76" customFormat="1">
      <c r="A1004" s="70"/>
      <c r="B1004" s="68"/>
      <c r="E1004" s="69"/>
      <c r="F1004" s="57"/>
      <c r="G1004" s="57"/>
      <c r="H1004" s="57"/>
      <c r="I1004" s="57"/>
      <c r="J1004" s="57"/>
      <c r="K1004" s="57"/>
      <c r="L1004" s="57"/>
      <c r="M1004" s="57"/>
      <c r="N1004" s="57"/>
      <c r="O1004" s="57"/>
      <c r="P1004" s="57"/>
    </row>
    <row r="1005" spans="1:16" s="76" customFormat="1">
      <c r="A1005" s="70"/>
      <c r="B1005" s="68"/>
      <c r="E1005" s="69"/>
      <c r="F1005" s="57"/>
      <c r="G1005" s="57"/>
      <c r="H1005" s="57"/>
      <c r="I1005" s="57"/>
      <c r="J1005" s="57"/>
      <c r="K1005" s="57"/>
      <c r="L1005" s="57"/>
      <c r="M1005" s="57"/>
      <c r="N1005" s="57"/>
      <c r="O1005" s="57"/>
      <c r="P1005" s="57"/>
    </row>
    <row r="1006" spans="1:16" s="76" customFormat="1">
      <c r="A1006" s="70"/>
      <c r="B1006" s="68"/>
      <c r="E1006" s="69"/>
      <c r="F1006" s="57"/>
      <c r="G1006" s="57"/>
      <c r="H1006" s="57"/>
      <c r="I1006" s="57"/>
      <c r="J1006" s="57"/>
      <c r="K1006" s="57"/>
      <c r="L1006" s="57"/>
      <c r="M1006" s="57"/>
      <c r="N1006" s="57"/>
      <c r="O1006" s="57"/>
      <c r="P1006" s="57"/>
    </row>
    <row r="1007" spans="1:16" s="76" customFormat="1">
      <c r="A1007" s="70"/>
      <c r="B1007" s="68"/>
      <c r="E1007" s="69"/>
      <c r="F1007" s="57"/>
      <c r="G1007" s="57"/>
      <c r="H1007" s="57"/>
      <c r="I1007" s="57"/>
      <c r="J1007" s="57"/>
      <c r="K1007" s="57"/>
      <c r="L1007" s="57"/>
      <c r="M1007" s="57"/>
      <c r="N1007" s="57"/>
      <c r="O1007" s="57"/>
      <c r="P1007" s="57"/>
    </row>
    <row r="1008" spans="1:16" s="76" customFormat="1">
      <c r="A1008" s="70"/>
      <c r="B1008" s="68"/>
      <c r="E1008" s="69"/>
      <c r="F1008" s="57"/>
      <c r="G1008" s="57"/>
      <c r="H1008" s="57"/>
      <c r="I1008" s="57"/>
      <c r="J1008" s="57"/>
      <c r="K1008" s="57"/>
      <c r="L1008" s="57"/>
      <c r="M1008" s="57"/>
      <c r="N1008" s="57"/>
      <c r="O1008" s="57"/>
      <c r="P1008" s="57"/>
    </row>
    <row r="1009" spans="1:16" s="76" customFormat="1">
      <c r="A1009" s="70"/>
      <c r="B1009" s="68"/>
      <c r="E1009" s="69"/>
      <c r="F1009" s="57"/>
      <c r="G1009" s="57"/>
      <c r="H1009" s="57"/>
      <c r="I1009" s="57"/>
      <c r="J1009" s="57"/>
      <c r="K1009" s="57"/>
      <c r="L1009" s="57"/>
      <c r="M1009" s="57"/>
      <c r="N1009" s="57"/>
      <c r="O1009" s="57"/>
      <c r="P1009" s="57"/>
    </row>
    <row r="1010" spans="1:16" s="76" customFormat="1">
      <c r="A1010" s="70"/>
      <c r="B1010" s="68"/>
      <c r="E1010" s="69"/>
      <c r="F1010" s="57"/>
      <c r="G1010" s="57"/>
      <c r="H1010" s="57"/>
      <c r="I1010" s="57"/>
      <c r="J1010" s="57"/>
      <c r="K1010" s="57"/>
      <c r="L1010" s="57"/>
      <c r="M1010" s="57"/>
      <c r="N1010" s="57"/>
      <c r="O1010" s="57"/>
      <c r="P1010" s="57"/>
    </row>
    <row r="1011" spans="1:16" s="76" customFormat="1">
      <c r="A1011" s="70"/>
      <c r="B1011" s="68"/>
      <c r="E1011" s="69"/>
      <c r="F1011" s="57"/>
      <c r="G1011" s="57"/>
      <c r="H1011" s="57"/>
      <c r="I1011" s="57"/>
      <c r="J1011" s="57"/>
      <c r="K1011" s="57"/>
      <c r="L1011" s="57"/>
      <c r="M1011" s="57"/>
      <c r="N1011" s="57"/>
      <c r="O1011" s="57"/>
      <c r="P1011" s="57"/>
    </row>
    <row r="1012" spans="1:16" s="76" customFormat="1">
      <c r="A1012" s="70"/>
      <c r="B1012" s="68"/>
      <c r="E1012" s="69"/>
      <c r="F1012" s="57"/>
      <c r="G1012" s="57"/>
      <c r="H1012" s="57"/>
      <c r="I1012" s="57"/>
      <c r="J1012" s="57"/>
      <c r="K1012" s="57"/>
      <c r="L1012" s="57"/>
      <c r="M1012" s="57"/>
      <c r="N1012" s="57"/>
      <c r="O1012" s="57"/>
      <c r="P1012" s="57"/>
    </row>
    <row r="1013" spans="1:16" s="76" customFormat="1">
      <c r="A1013" s="70"/>
      <c r="B1013" s="68"/>
      <c r="E1013" s="69"/>
      <c r="F1013" s="57"/>
      <c r="G1013" s="57"/>
      <c r="H1013" s="57"/>
      <c r="I1013" s="57"/>
      <c r="J1013" s="57"/>
      <c r="K1013" s="57"/>
      <c r="L1013" s="57"/>
      <c r="M1013" s="57"/>
      <c r="N1013" s="57"/>
      <c r="O1013" s="57"/>
      <c r="P1013" s="57"/>
    </row>
    <row r="1014" spans="1:16" s="76" customFormat="1">
      <c r="A1014" s="70"/>
      <c r="B1014" s="68"/>
      <c r="E1014" s="69"/>
      <c r="F1014" s="57"/>
      <c r="G1014" s="57"/>
      <c r="H1014" s="57"/>
      <c r="I1014" s="57"/>
      <c r="J1014" s="57"/>
      <c r="K1014" s="57"/>
      <c r="L1014" s="57"/>
      <c r="M1014" s="57"/>
      <c r="N1014" s="57"/>
      <c r="O1014" s="57"/>
      <c r="P1014" s="57"/>
    </row>
    <row r="1015" spans="1:16" s="76" customFormat="1">
      <c r="A1015" s="70"/>
      <c r="B1015" s="68"/>
      <c r="E1015" s="69"/>
      <c r="F1015" s="57"/>
      <c r="G1015" s="57"/>
      <c r="H1015" s="57"/>
      <c r="I1015" s="57"/>
      <c r="J1015" s="57"/>
      <c r="K1015" s="57"/>
      <c r="L1015" s="57"/>
      <c r="M1015" s="57"/>
      <c r="N1015" s="57"/>
      <c r="O1015" s="57"/>
      <c r="P1015" s="57"/>
    </row>
    <row r="1016" spans="1:16" s="76" customFormat="1">
      <c r="A1016" s="70"/>
      <c r="B1016" s="68"/>
      <c r="E1016" s="69"/>
      <c r="F1016" s="57"/>
      <c r="G1016" s="57"/>
      <c r="H1016" s="57"/>
      <c r="I1016" s="57"/>
      <c r="J1016" s="57"/>
      <c r="K1016" s="57"/>
      <c r="L1016" s="57"/>
      <c r="M1016" s="57"/>
      <c r="N1016" s="57"/>
      <c r="O1016" s="57"/>
      <c r="P1016" s="57"/>
    </row>
    <row r="1017" spans="1:16" s="76" customFormat="1">
      <c r="A1017" s="70"/>
      <c r="B1017" s="68"/>
      <c r="E1017" s="69"/>
      <c r="F1017" s="57"/>
      <c r="G1017" s="57"/>
      <c r="H1017" s="57"/>
      <c r="I1017" s="57"/>
      <c r="J1017" s="57"/>
      <c r="K1017" s="57"/>
      <c r="L1017" s="57"/>
      <c r="M1017" s="57"/>
      <c r="N1017" s="57"/>
      <c r="O1017" s="57"/>
      <c r="P1017" s="57"/>
    </row>
    <row r="1018" spans="1:16" s="76" customFormat="1">
      <c r="A1018" s="70"/>
      <c r="B1018" s="68"/>
      <c r="E1018" s="69"/>
      <c r="F1018" s="57"/>
      <c r="G1018" s="57"/>
      <c r="H1018" s="57"/>
      <c r="I1018" s="57"/>
      <c r="J1018" s="57"/>
      <c r="K1018" s="57"/>
      <c r="L1018" s="57"/>
      <c r="M1018" s="57"/>
      <c r="N1018" s="57"/>
      <c r="O1018" s="57"/>
      <c r="P1018" s="57"/>
    </row>
    <row r="1019" spans="1:16" s="76" customFormat="1">
      <c r="A1019" s="70"/>
      <c r="B1019" s="68"/>
      <c r="E1019" s="69"/>
      <c r="F1019" s="57"/>
      <c r="G1019" s="57"/>
      <c r="H1019" s="57"/>
      <c r="I1019" s="57"/>
      <c r="J1019" s="57"/>
      <c r="K1019" s="57"/>
      <c r="L1019" s="57"/>
      <c r="M1019" s="57"/>
      <c r="N1019" s="57"/>
      <c r="O1019" s="57"/>
      <c r="P1019" s="57"/>
    </row>
    <row r="1020" spans="1:16" s="76" customFormat="1">
      <c r="A1020" s="70"/>
      <c r="B1020" s="68"/>
      <c r="E1020" s="69"/>
      <c r="F1020" s="57"/>
      <c r="G1020" s="57"/>
      <c r="H1020" s="57"/>
      <c r="I1020" s="57"/>
      <c r="J1020" s="57"/>
      <c r="K1020" s="57"/>
      <c r="L1020" s="57"/>
      <c r="M1020" s="57"/>
      <c r="N1020" s="57"/>
      <c r="O1020" s="57"/>
      <c r="P1020" s="57"/>
    </row>
    <row r="1021" spans="1:16" s="76" customFormat="1">
      <c r="A1021" s="70"/>
      <c r="B1021" s="68"/>
      <c r="E1021" s="69"/>
      <c r="F1021" s="57"/>
      <c r="G1021" s="57"/>
      <c r="H1021" s="57"/>
      <c r="I1021" s="57"/>
      <c r="J1021" s="57"/>
      <c r="K1021" s="57"/>
      <c r="L1021" s="57"/>
      <c r="M1021" s="57"/>
      <c r="N1021" s="57"/>
      <c r="O1021" s="57"/>
      <c r="P1021" s="57"/>
    </row>
    <row r="1022" spans="1:16" s="76" customFormat="1">
      <c r="A1022" s="70"/>
      <c r="B1022" s="68"/>
      <c r="E1022" s="69"/>
      <c r="F1022" s="57"/>
      <c r="G1022" s="57"/>
      <c r="H1022" s="57"/>
      <c r="I1022" s="57"/>
      <c r="J1022" s="57"/>
      <c r="K1022" s="57"/>
      <c r="L1022" s="57"/>
      <c r="M1022" s="57"/>
      <c r="N1022" s="57"/>
      <c r="O1022" s="57"/>
      <c r="P1022" s="57"/>
    </row>
    <row r="1023" spans="1:16" s="76" customFormat="1">
      <c r="A1023" s="70"/>
      <c r="B1023" s="68"/>
      <c r="E1023" s="69"/>
      <c r="F1023" s="57"/>
      <c r="G1023" s="57"/>
      <c r="H1023" s="57"/>
      <c r="I1023" s="57"/>
      <c r="J1023" s="57"/>
      <c r="K1023" s="57"/>
      <c r="L1023" s="57"/>
      <c r="M1023" s="57"/>
      <c r="N1023" s="57"/>
      <c r="O1023" s="57"/>
      <c r="P1023" s="57"/>
    </row>
    <row r="1024" spans="1:16" s="76" customFormat="1">
      <c r="A1024" s="70"/>
      <c r="B1024" s="68"/>
      <c r="E1024" s="69"/>
      <c r="F1024" s="57"/>
      <c r="G1024" s="57"/>
      <c r="H1024" s="57"/>
      <c r="I1024" s="57"/>
      <c r="J1024" s="57"/>
      <c r="K1024" s="57"/>
      <c r="L1024" s="57"/>
      <c r="M1024" s="57"/>
      <c r="N1024" s="57"/>
      <c r="O1024" s="57"/>
      <c r="P1024" s="57"/>
    </row>
    <row r="1025" spans="1:16" s="76" customFormat="1">
      <c r="A1025" s="70"/>
      <c r="B1025" s="68"/>
      <c r="E1025" s="69"/>
      <c r="F1025" s="57"/>
      <c r="G1025" s="57"/>
      <c r="H1025" s="57"/>
      <c r="I1025" s="57"/>
      <c r="J1025" s="57"/>
      <c r="K1025" s="57"/>
      <c r="L1025" s="57"/>
      <c r="M1025" s="57"/>
      <c r="N1025" s="57"/>
      <c r="O1025" s="57"/>
      <c r="P1025" s="57"/>
    </row>
    <row r="1026" spans="1:16" s="76" customFormat="1">
      <c r="A1026" s="70"/>
      <c r="B1026" s="68"/>
      <c r="E1026" s="69"/>
      <c r="F1026" s="57"/>
      <c r="G1026" s="57"/>
      <c r="H1026" s="57"/>
      <c r="I1026" s="57"/>
      <c r="J1026" s="57"/>
      <c r="K1026" s="57"/>
      <c r="L1026" s="57"/>
      <c r="M1026" s="57"/>
      <c r="N1026" s="57"/>
      <c r="O1026" s="57"/>
      <c r="P1026" s="57"/>
    </row>
    <row r="1027" spans="1:16" s="76" customFormat="1">
      <c r="A1027" s="70"/>
      <c r="B1027" s="68"/>
      <c r="E1027" s="69"/>
      <c r="F1027" s="57"/>
      <c r="G1027" s="57"/>
      <c r="H1027" s="57"/>
      <c r="I1027" s="57"/>
      <c r="J1027" s="57"/>
      <c r="K1027" s="57"/>
      <c r="L1027" s="57"/>
      <c r="M1027" s="57"/>
      <c r="N1027" s="57"/>
      <c r="O1027" s="57"/>
      <c r="P1027" s="57"/>
    </row>
    <row r="1028" spans="1:16" s="76" customFormat="1">
      <c r="A1028" s="70"/>
      <c r="B1028" s="68"/>
      <c r="E1028" s="69"/>
      <c r="F1028" s="57"/>
      <c r="G1028" s="57"/>
      <c r="H1028" s="57"/>
      <c r="I1028" s="57"/>
      <c r="J1028" s="57"/>
      <c r="K1028" s="57"/>
      <c r="L1028" s="57"/>
      <c r="M1028" s="57"/>
      <c r="N1028" s="57"/>
      <c r="O1028" s="57"/>
      <c r="P1028" s="57"/>
    </row>
    <row r="1029" spans="1:16" s="76" customFormat="1">
      <c r="A1029" s="70"/>
      <c r="B1029" s="68"/>
      <c r="E1029" s="69"/>
      <c r="F1029" s="57"/>
      <c r="G1029" s="57"/>
      <c r="H1029" s="57"/>
      <c r="I1029" s="57"/>
      <c r="J1029" s="57"/>
      <c r="K1029" s="57"/>
      <c r="L1029" s="57"/>
      <c r="M1029" s="57"/>
      <c r="N1029" s="57"/>
      <c r="O1029" s="57"/>
      <c r="P1029" s="57"/>
    </row>
    <row r="1030" spans="1:16" s="76" customFormat="1">
      <c r="A1030" s="70"/>
      <c r="B1030" s="68"/>
      <c r="E1030" s="69"/>
      <c r="F1030" s="57"/>
      <c r="G1030" s="57"/>
      <c r="H1030" s="57"/>
      <c r="I1030" s="57"/>
      <c r="J1030" s="57"/>
      <c r="K1030" s="57"/>
      <c r="L1030" s="57"/>
      <c r="M1030" s="57"/>
      <c r="N1030" s="57"/>
      <c r="O1030" s="57"/>
      <c r="P1030" s="57"/>
    </row>
    <row r="1031" spans="1:16" s="76" customFormat="1">
      <c r="A1031" s="70"/>
      <c r="B1031" s="68"/>
      <c r="E1031" s="69"/>
      <c r="F1031" s="57"/>
      <c r="G1031" s="57"/>
      <c r="H1031" s="57"/>
      <c r="I1031" s="57"/>
      <c r="J1031" s="57"/>
      <c r="K1031" s="57"/>
      <c r="L1031" s="57"/>
      <c r="M1031" s="57"/>
      <c r="N1031" s="57"/>
      <c r="O1031" s="57"/>
      <c r="P1031" s="57"/>
    </row>
    <row r="1032" spans="1:16" s="76" customFormat="1">
      <c r="A1032" s="70"/>
      <c r="B1032" s="68"/>
      <c r="E1032" s="69"/>
      <c r="F1032" s="57"/>
      <c r="G1032" s="57"/>
      <c r="H1032" s="57"/>
      <c r="I1032" s="57"/>
      <c r="J1032" s="57"/>
      <c r="K1032" s="57"/>
      <c r="L1032" s="57"/>
      <c r="M1032" s="57"/>
      <c r="N1032" s="57"/>
      <c r="O1032" s="57"/>
      <c r="P1032" s="57"/>
    </row>
    <row r="1033" spans="1:16" s="76" customFormat="1">
      <c r="A1033" s="70"/>
      <c r="B1033" s="68"/>
      <c r="E1033" s="69"/>
      <c r="F1033" s="57"/>
      <c r="G1033" s="57"/>
      <c r="H1033" s="57"/>
      <c r="I1033" s="57"/>
      <c r="J1033" s="57"/>
      <c r="K1033" s="57"/>
      <c r="L1033" s="57"/>
      <c r="M1033" s="57"/>
      <c r="N1033" s="57"/>
      <c r="O1033" s="57"/>
      <c r="P1033" s="57"/>
    </row>
    <row r="1034" spans="1:16" s="76" customFormat="1">
      <c r="A1034" s="70"/>
      <c r="B1034" s="68"/>
      <c r="E1034" s="69"/>
      <c r="F1034" s="57"/>
      <c r="G1034" s="57"/>
      <c r="H1034" s="57"/>
      <c r="I1034" s="57"/>
      <c r="J1034" s="57"/>
      <c r="K1034" s="57"/>
      <c r="L1034" s="57"/>
      <c r="M1034" s="57"/>
      <c r="N1034" s="57"/>
      <c r="O1034" s="57"/>
      <c r="P1034" s="57"/>
    </row>
    <row r="1035" spans="1:16" s="76" customFormat="1">
      <c r="A1035" s="70"/>
      <c r="B1035" s="68"/>
      <c r="E1035" s="69"/>
      <c r="F1035" s="57"/>
      <c r="G1035" s="57"/>
      <c r="H1035" s="57"/>
      <c r="I1035" s="57"/>
      <c r="J1035" s="57"/>
      <c r="K1035" s="57"/>
      <c r="L1035" s="57"/>
      <c r="M1035" s="57"/>
      <c r="N1035" s="57"/>
      <c r="O1035" s="57"/>
      <c r="P1035" s="57"/>
    </row>
    <row r="1036" spans="1:16" s="76" customFormat="1">
      <c r="A1036" s="70"/>
      <c r="B1036" s="68"/>
      <c r="E1036" s="69"/>
      <c r="F1036" s="57"/>
      <c r="G1036" s="57"/>
      <c r="H1036" s="57"/>
      <c r="I1036" s="57"/>
      <c r="J1036" s="57"/>
      <c r="K1036" s="57"/>
      <c r="L1036" s="57"/>
      <c r="M1036" s="57"/>
      <c r="N1036" s="57"/>
      <c r="O1036" s="57"/>
      <c r="P1036" s="57"/>
    </row>
    <row r="1037" spans="1:16" s="76" customFormat="1">
      <c r="A1037" s="70"/>
      <c r="B1037" s="68"/>
      <c r="E1037" s="69"/>
      <c r="F1037" s="57"/>
      <c r="G1037" s="57"/>
      <c r="H1037" s="57"/>
      <c r="I1037" s="57"/>
      <c r="J1037" s="57"/>
      <c r="K1037" s="57"/>
      <c r="L1037" s="57"/>
      <c r="M1037" s="57"/>
      <c r="N1037" s="57"/>
      <c r="O1037" s="57"/>
      <c r="P1037" s="57"/>
    </row>
    <row r="1038" spans="1:16" s="76" customFormat="1">
      <c r="A1038" s="70"/>
      <c r="B1038" s="68"/>
      <c r="E1038" s="69"/>
      <c r="F1038" s="57"/>
      <c r="G1038" s="57"/>
      <c r="H1038" s="57"/>
      <c r="I1038" s="57"/>
      <c r="J1038" s="57"/>
      <c r="K1038" s="57"/>
      <c r="L1038" s="57"/>
      <c r="M1038" s="57"/>
      <c r="N1038" s="57"/>
      <c r="O1038" s="57"/>
      <c r="P1038" s="57"/>
    </row>
    <row r="1039" spans="1:16" s="76" customFormat="1">
      <c r="A1039" s="70"/>
      <c r="B1039" s="68"/>
      <c r="E1039" s="69"/>
      <c r="F1039" s="57"/>
      <c r="G1039" s="57"/>
      <c r="H1039" s="57"/>
      <c r="I1039" s="57"/>
      <c r="J1039" s="57"/>
      <c r="K1039" s="57"/>
      <c r="L1039" s="57"/>
      <c r="M1039" s="57"/>
      <c r="N1039" s="57"/>
      <c r="O1039" s="57"/>
      <c r="P1039" s="57"/>
    </row>
    <row r="1040" spans="1:16" s="76" customFormat="1">
      <c r="A1040" s="70"/>
      <c r="B1040" s="68"/>
      <c r="E1040" s="69"/>
      <c r="F1040" s="57"/>
      <c r="G1040" s="57"/>
      <c r="H1040" s="57"/>
      <c r="I1040" s="57"/>
      <c r="J1040" s="57"/>
      <c r="K1040" s="57"/>
      <c r="L1040" s="57"/>
      <c r="M1040" s="57"/>
      <c r="N1040" s="57"/>
      <c r="O1040" s="57"/>
      <c r="P1040" s="57"/>
    </row>
    <row r="1041" spans="1:16" s="76" customFormat="1">
      <c r="A1041" s="70"/>
      <c r="B1041" s="68"/>
      <c r="E1041" s="69"/>
      <c r="F1041" s="57"/>
      <c r="G1041" s="57"/>
      <c r="H1041" s="57"/>
      <c r="I1041" s="57"/>
      <c r="J1041" s="57"/>
      <c r="K1041" s="57"/>
      <c r="L1041" s="57"/>
      <c r="M1041" s="57"/>
      <c r="N1041" s="57"/>
      <c r="O1041" s="57"/>
      <c r="P1041" s="57"/>
    </row>
    <row r="1042" spans="1:16" s="76" customFormat="1">
      <c r="A1042" s="70"/>
      <c r="B1042" s="68"/>
      <c r="E1042" s="69"/>
      <c r="F1042" s="57"/>
      <c r="G1042" s="57"/>
      <c r="H1042" s="57"/>
      <c r="I1042" s="57"/>
      <c r="J1042" s="57"/>
      <c r="K1042" s="57"/>
      <c r="L1042" s="57"/>
      <c r="M1042" s="57"/>
      <c r="N1042" s="57"/>
      <c r="O1042" s="57"/>
      <c r="P1042" s="57"/>
    </row>
    <row r="1043" spans="1:16" s="76" customFormat="1">
      <c r="A1043" s="70"/>
      <c r="B1043" s="68"/>
      <c r="E1043" s="69"/>
      <c r="F1043" s="57"/>
      <c r="G1043" s="57"/>
      <c r="H1043" s="57"/>
      <c r="I1043" s="57"/>
      <c r="J1043" s="57"/>
      <c r="K1043" s="57"/>
      <c r="L1043" s="57"/>
      <c r="M1043" s="57"/>
      <c r="N1043" s="57"/>
      <c r="O1043" s="57"/>
      <c r="P1043" s="57"/>
    </row>
    <row r="1044" spans="1:16" s="76" customFormat="1">
      <c r="A1044" s="70"/>
      <c r="B1044" s="68"/>
      <c r="E1044" s="69"/>
      <c r="F1044" s="57"/>
      <c r="G1044" s="57"/>
      <c r="H1044" s="57"/>
      <c r="I1044" s="57"/>
      <c r="J1044" s="57"/>
      <c r="K1044" s="57"/>
      <c r="L1044" s="57"/>
      <c r="M1044" s="57"/>
      <c r="N1044" s="57"/>
      <c r="O1044" s="57"/>
      <c r="P1044" s="57"/>
    </row>
    <row r="1045" spans="1:16" s="76" customFormat="1">
      <c r="A1045" s="70"/>
      <c r="B1045" s="68"/>
      <c r="E1045" s="69"/>
      <c r="F1045" s="57"/>
      <c r="G1045" s="57"/>
      <c r="H1045" s="57"/>
      <c r="I1045" s="57"/>
      <c r="J1045" s="57"/>
      <c r="K1045" s="57"/>
      <c r="L1045" s="57"/>
      <c r="M1045" s="57"/>
      <c r="N1045" s="57"/>
      <c r="O1045" s="57"/>
      <c r="P1045" s="57"/>
    </row>
    <row r="1046" spans="1:16" s="76" customFormat="1">
      <c r="A1046" s="70"/>
      <c r="B1046" s="68"/>
      <c r="E1046" s="69"/>
      <c r="F1046" s="57"/>
      <c r="G1046" s="57"/>
      <c r="H1046" s="57"/>
      <c r="I1046" s="57"/>
      <c r="J1046" s="57"/>
      <c r="K1046" s="57"/>
      <c r="L1046" s="57"/>
      <c r="M1046" s="57"/>
      <c r="N1046" s="57"/>
      <c r="O1046" s="57"/>
      <c r="P1046" s="57"/>
    </row>
    <row r="1047" spans="1:16" s="76" customFormat="1">
      <c r="A1047" s="70"/>
      <c r="B1047" s="68"/>
      <c r="E1047" s="69"/>
      <c r="F1047" s="57"/>
      <c r="G1047" s="57"/>
      <c r="H1047" s="57"/>
      <c r="I1047" s="57"/>
      <c r="J1047" s="57"/>
      <c r="K1047" s="57"/>
      <c r="L1047" s="57"/>
      <c r="M1047" s="57"/>
      <c r="N1047" s="57"/>
      <c r="O1047" s="57"/>
      <c r="P1047" s="57"/>
    </row>
    <row r="1048" spans="1:16" s="76" customFormat="1">
      <c r="A1048" s="70"/>
      <c r="B1048" s="68"/>
      <c r="E1048" s="69"/>
      <c r="F1048" s="57"/>
      <c r="G1048" s="57"/>
      <c r="H1048" s="57"/>
      <c r="I1048" s="57"/>
      <c r="J1048" s="57"/>
      <c r="K1048" s="57"/>
      <c r="L1048" s="57"/>
      <c r="M1048" s="57"/>
      <c r="N1048" s="57"/>
      <c r="O1048" s="57"/>
      <c r="P1048" s="57"/>
    </row>
    <row r="1049" spans="1:16" s="76" customFormat="1">
      <c r="A1049" s="70"/>
      <c r="B1049" s="68"/>
      <c r="E1049" s="69"/>
      <c r="F1049" s="57"/>
      <c r="G1049" s="57"/>
      <c r="H1049" s="57"/>
      <c r="I1049" s="57"/>
      <c r="J1049" s="57"/>
      <c r="K1049" s="57"/>
      <c r="L1049" s="57"/>
      <c r="M1049" s="57"/>
      <c r="N1049" s="57"/>
      <c r="O1049" s="57"/>
      <c r="P1049" s="57"/>
    </row>
    <row r="1050" spans="1:16" s="76" customFormat="1">
      <c r="A1050" s="70"/>
      <c r="B1050" s="68"/>
      <c r="E1050" s="69"/>
      <c r="F1050" s="57"/>
      <c r="G1050" s="57"/>
      <c r="H1050" s="57"/>
      <c r="I1050" s="57"/>
      <c r="J1050" s="57"/>
      <c r="K1050" s="57"/>
      <c r="L1050" s="57"/>
      <c r="M1050" s="57"/>
      <c r="N1050" s="57"/>
      <c r="O1050" s="57"/>
      <c r="P1050" s="57"/>
    </row>
    <row r="1051" spans="1:16" s="76" customFormat="1">
      <c r="A1051" s="70"/>
      <c r="B1051" s="68"/>
      <c r="E1051" s="69"/>
      <c r="F1051" s="57"/>
      <c r="G1051" s="57"/>
      <c r="H1051" s="57"/>
      <c r="I1051" s="57"/>
      <c r="J1051" s="57"/>
      <c r="K1051" s="57"/>
      <c r="L1051" s="57"/>
      <c r="M1051" s="57"/>
      <c r="N1051" s="57"/>
      <c r="O1051" s="57"/>
      <c r="P1051" s="57"/>
    </row>
    <row r="1052" spans="1:16" s="76" customFormat="1">
      <c r="A1052" s="70"/>
      <c r="B1052" s="68"/>
      <c r="E1052" s="69"/>
      <c r="F1052" s="57"/>
      <c r="G1052" s="57"/>
      <c r="H1052" s="57"/>
      <c r="I1052" s="57"/>
      <c r="J1052" s="57"/>
      <c r="K1052" s="57"/>
      <c r="L1052" s="57"/>
      <c r="M1052" s="57"/>
      <c r="N1052" s="57"/>
      <c r="O1052" s="57"/>
      <c r="P1052" s="57"/>
    </row>
    <row r="1053" spans="1:16" s="76" customFormat="1">
      <c r="A1053" s="70"/>
      <c r="B1053" s="68"/>
      <c r="E1053" s="69"/>
      <c r="F1053" s="57"/>
      <c r="G1053" s="57"/>
      <c r="H1053" s="57"/>
      <c r="I1053" s="57"/>
      <c r="J1053" s="57"/>
      <c r="K1053" s="57"/>
      <c r="L1053" s="57"/>
      <c r="M1053" s="57"/>
      <c r="N1053" s="57"/>
      <c r="O1053" s="57"/>
      <c r="P1053" s="57"/>
    </row>
    <row r="1054" spans="1:16" s="76" customFormat="1">
      <c r="A1054" s="70"/>
      <c r="B1054" s="68"/>
      <c r="E1054" s="69"/>
      <c r="F1054" s="57"/>
      <c r="G1054" s="57"/>
      <c r="H1054" s="57"/>
      <c r="I1054" s="57"/>
      <c r="J1054" s="57"/>
      <c r="K1054" s="57"/>
      <c r="L1054" s="57"/>
      <c r="M1054" s="57"/>
      <c r="N1054" s="57"/>
      <c r="O1054" s="57"/>
      <c r="P1054" s="57"/>
    </row>
    <row r="1055" spans="1:16" s="76" customFormat="1">
      <c r="A1055" s="70"/>
      <c r="B1055" s="68"/>
      <c r="E1055" s="69"/>
      <c r="F1055" s="57"/>
      <c r="G1055" s="57"/>
      <c r="H1055" s="57"/>
      <c r="I1055" s="57"/>
      <c r="J1055" s="57"/>
      <c r="K1055" s="57"/>
      <c r="L1055" s="57"/>
      <c r="M1055" s="57"/>
      <c r="N1055" s="57"/>
      <c r="O1055" s="57"/>
      <c r="P1055" s="57"/>
    </row>
    <row r="1056" spans="1:16" s="76" customFormat="1">
      <c r="A1056" s="70"/>
      <c r="B1056" s="68"/>
      <c r="E1056" s="69"/>
      <c r="F1056" s="57"/>
      <c r="G1056" s="57"/>
      <c r="H1056" s="57"/>
      <c r="I1056" s="57"/>
      <c r="J1056" s="57"/>
      <c r="K1056" s="57"/>
      <c r="L1056" s="57"/>
      <c r="M1056" s="57"/>
      <c r="N1056" s="57"/>
      <c r="O1056" s="57"/>
      <c r="P1056" s="57"/>
    </row>
    <row r="1057" spans="1:16" s="76" customFormat="1">
      <c r="A1057" s="70"/>
      <c r="B1057" s="68"/>
      <c r="E1057" s="69"/>
      <c r="F1057" s="57"/>
      <c r="G1057" s="57"/>
      <c r="H1057" s="57"/>
      <c r="I1057" s="57"/>
      <c r="J1057" s="57"/>
      <c r="K1057" s="57"/>
      <c r="L1057" s="57"/>
      <c r="M1057" s="57"/>
      <c r="N1057" s="57"/>
      <c r="O1057" s="57"/>
      <c r="P1057" s="57"/>
    </row>
    <row r="1058" spans="1:16" s="76" customFormat="1">
      <c r="A1058" s="70"/>
      <c r="B1058" s="68"/>
      <c r="E1058" s="69"/>
      <c r="F1058" s="57"/>
      <c r="G1058" s="57"/>
      <c r="H1058" s="57"/>
      <c r="I1058" s="57"/>
      <c r="J1058" s="57"/>
      <c r="K1058" s="57"/>
      <c r="L1058" s="57"/>
      <c r="M1058" s="57"/>
      <c r="N1058" s="57"/>
      <c r="O1058" s="57"/>
      <c r="P1058" s="57"/>
    </row>
    <row r="1059" spans="1:16" s="76" customFormat="1">
      <c r="A1059" s="70"/>
      <c r="B1059" s="68"/>
      <c r="E1059" s="69"/>
      <c r="F1059" s="57"/>
      <c r="G1059" s="57"/>
      <c r="H1059" s="57"/>
      <c r="I1059" s="57"/>
      <c r="J1059" s="57"/>
      <c r="K1059" s="57"/>
      <c r="L1059" s="57"/>
      <c r="M1059" s="57"/>
      <c r="N1059" s="57"/>
      <c r="O1059" s="57"/>
      <c r="P1059" s="57"/>
    </row>
    <row r="1060" spans="1:16" s="76" customFormat="1">
      <c r="A1060" s="70"/>
      <c r="B1060" s="68"/>
      <c r="E1060" s="69"/>
      <c r="F1060" s="57"/>
      <c r="G1060" s="57"/>
      <c r="H1060" s="57"/>
      <c r="I1060" s="57"/>
      <c r="J1060" s="57"/>
      <c r="K1060" s="57"/>
      <c r="L1060" s="57"/>
      <c r="M1060" s="57"/>
      <c r="N1060" s="57"/>
      <c r="O1060" s="57"/>
      <c r="P1060" s="57"/>
    </row>
    <row r="1061" spans="1:16" s="76" customFormat="1">
      <c r="A1061" s="70"/>
      <c r="B1061" s="68"/>
      <c r="E1061" s="69"/>
      <c r="F1061" s="57"/>
      <c r="G1061" s="57"/>
      <c r="H1061" s="57"/>
      <c r="I1061" s="57"/>
      <c r="J1061" s="57"/>
      <c r="K1061" s="57"/>
      <c r="L1061" s="57"/>
      <c r="M1061" s="57"/>
      <c r="N1061" s="57"/>
      <c r="O1061" s="57"/>
      <c r="P1061" s="57"/>
    </row>
    <row r="1062" spans="1:16" s="76" customFormat="1">
      <c r="A1062" s="70"/>
      <c r="B1062" s="68"/>
      <c r="E1062" s="69"/>
      <c r="F1062" s="57"/>
      <c r="G1062" s="57"/>
      <c r="H1062" s="57"/>
      <c r="I1062" s="57"/>
      <c r="J1062" s="57"/>
      <c r="K1062" s="57"/>
      <c r="L1062" s="57"/>
      <c r="M1062" s="57"/>
      <c r="N1062" s="57"/>
      <c r="O1062" s="57"/>
      <c r="P1062" s="57"/>
    </row>
    <row r="1063" spans="1:16" s="76" customFormat="1">
      <c r="A1063" s="70"/>
      <c r="B1063" s="68"/>
      <c r="E1063" s="69"/>
      <c r="F1063" s="57"/>
      <c r="G1063" s="57"/>
      <c r="H1063" s="57"/>
      <c r="I1063" s="57"/>
      <c r="J1063" s="57"/>
      <c r="K1063" s="57"/>
      <c r="L1063" s="57"/>
      <c r="M1063" s="57"/>
      <c r="N1063" s="57"/>
      <c r="O1063" s="57"/>
      <c r="P1063" s="57"/>
    </row>
    <row r="1064" spans="1:16" s="76" customFormat="1">
      <c r="A1064" s="70"/>
      <c r="B1064" s="68"/>
      <c r="E1064" s="69"/>
      <c r="F1064" s="57"/>
      <c r="G1064" s="57"/>
      <c r="H1064" s="57"/>
      <c r="I1064" s="57"/>
      <c r="J1064" s="57"/>
      <c r="K1064" s="57"/>
      <c r="L1064" s="57"/>
      <c r="M1064" s="57"/>
      <c r="N1064" s="57"/>
      <c r="O1064" s="57"/>
      <c r="P1064" s="57"/>
    </row>
    <row r="1065" spans="1:16" s="76" customFormat="1">
      <c r="A1065" s="70"/>
      <c r="B1065" s="68"/>
      <c r="E1065" s="69"/>
      <c r="F1065" s="57"/>
      <c r="G1065" s="57"/>
      <c r="H1065" s="57"/>
      <c r="I1065" s="57"/>
      <c r="J1065" s="57"/>
      <c r="K1065" s="57"/>
      <c r="L1065" s="57"/>
      <c r="M1065" s="57"/>
      <c r="N1065" s="57"/>
      <c r="O1065" s="57"/>
      <c r="P1065" s="57"/>
    </row>
    <row r="1066" spans="1:16" s="76" customFormat="1">
      <c r="A1066" s="70"/>
      <c r="B1066" s="68"/>
      <c r="E1066" s="69"/>
      <c r="F1066" s="57"/>
      <c r="G1066" s="57"/>
      <c r="H1066" s="57"/>
      <c r="I1066" s="57"/>
      <c r="J1066" s="57"/>
      <c r="K1066" s="57"/>
      <c r="L1066" s="57"/>
      <c r="M1066" s="57"/>
      <c r="N1066" s="57"/>
      <c r="O1066" s="57"/>
      <c r="P1066" s="57"/>
    </row>
    <row r="1067" spans="1:16" s="76" customFormat="1">
      <c r="A1067" s="70"/>
      <c r="B1067" s="68"/>
      <c r="E1067" s="69"/>
      <c r="F1067" s="57"/>
      <c r="G1067" s="57"/>
      <c r="H1067" s="57"/>
      <c r="I1067" s="57"/>
      <c r="J1067" s="57"/>
      <c r="K1067" s="57"/>
      <c r="L1067" s="57"/>
      <c r="M1067" s="57"/>
      <c r="N1067" s="57"/>
      <c r="O1067" s="57"/>
      <c r="P1067" s="57"/>
    </row>
    <row r="1068" spans="1:16" s="76" customFormat="1">
      <c r="A1068" s="70"/>
      <c r="B1068" s="68"/>
      <c r="E1068" s="69"/>
      <c r="F1068" s="57"/>
      <c r="G1068" s="57"/>
      <c r="H1068" s="57"/>
      <c r="I1068" s="57"/>
      <c r="J1068" s="57"/>
      <c r="K1068" s="57"/>
      <c r="L1068" s="57"/>
      <c r="M1068" s="57"/>
      <c r="N1068" s="57"/>
      <c r="O1068" s="57"/>
      <c r="P1068" s="57"/>
    </row>
    <row r="1069" spans="1:16" s="76" customFormat="1">
      <c r="A1069" s="70"/>
      <c r="B1069" s="68"/>
      <c r="E1069" s="69"/>
      <c r="F1069" s="57"/>
      <c r="G1069" s="57"/>
      <c r="H1069" s="57"/>
      <c r="I1069" s="57"/>
      <c r="J1069" s="57"/>
      <c r="K1069" s="57"/>
      <c r="L1069" s="57"/>
      <c r="M1069" s="57"/>
      <c r="N1069" s="57"/>
      <c r="O1069" s="57"/>
      <c r="P1069" s="57"/>
    </row>
    <row r="1070" spans="1:16" s="76" customFormat="1">
      <c r="A1070" s="70"/>
      <c r="B1070" s="68"/>
      <c r="E1070" s="69"/>
      <c r="F1070" s="57"/>
      <c r="G1070" s="57"/>
      <c r="H1070" s="57"/>
      <c r="I1070" s="57"/>
      <c r="J1070" s="57"/>
      <c r="K1070" s="57"/>
      <c r="L1070" s="57"/>
      <c r="M1070" s="57"/>
      <c r="N1070" s="57"/>
      <c r="O1070" s="57"/>
      <c r="P1070" s="57"/>
    </row>
    <row r="1071" spans="1:16" s="76" customFormat="1">
      <c r="A1071" s="70"/>
      <c r="B1071" s="68"/>
      <c r="E1071" s="69"/>
      <c r="F1071" s="57"/>
      <c r="G1071" s="57"/>
      <c r="H1071" s="57"/>
      <c r="I1071" s="57"/>
      <c r="J1071" s="57"/>
      <c r="K1071" s="57"/>
      <c r="L1071" s="57"/>
      <c r="M1071" s="57"/>
      <c r="N1071" s="57"/>
      <c r="O1071" s="57"/>
      <c r="P1071" s="57"/>
    </row>
    <row r="1072" spans="1:16" s="76" customFormat="1">
      <c r="A1072" s="70"/>
      <c r="B1072" s="68"/>
      <c r="E1072" s="69"/>
      <c r="F1072" s="57"/>
      <c r="G1072" s="57"/>
      <c r="H1072" s="57"/>
      <c r="I1072" s="57"/>
      <c r="J1072" s="57"/>
      <c r="K1072" s="57"/>
      <c r="L1072" s="57"/>
      <c r="M1072" s="57"/>
      <c r="N1072" s="57"/>
      <c r="O1072" s="57"/>
      <c r="P1072" s="57"/>
    </row>
    <row r="1073" spans="1:16" s="76" customFormat="1">
      <c r="A1073" s="70"/>
      <c r="B1073" s="68"/>
      <c r="E1073" s="69"/>
      <c r="F1073" s="57"/>
      <c r="G1073" s="57"/>
      <c r="H1073" s="57"/>
      <c r="I1073" s="57"/>
      <c r="J1073" s="57"/>
      <c r="K1073" s="57"/>
      <c r="L1073" s="57"/>
      <c r="M1073" s="57"/>
      <c r="N1073" s="57"/>
      <c r="O1073" s="57"/>
      <c r="P1073" s="57"/>
    </row>
    <row r="1074" spans="1:16" s="76" customFormat="1">
      <c r="A1074" s="70"/>
      <c r="B1074" s="68"/>
      <c r="E1074" s="69"/>
      <c r="F1074" s="57"/>
      <c r="G1074" s="57"/>
      <c r="H1074" s="57"/>
      <c r="I1074" s="57"/>
      <c r="J1074" s="57"/>
      <c r="K1074" s="57"/>
      <c r="L1074" s="57"/>
      <c r="M1074" s="57"/>
      <c r="N1074" s="57"/>
      <c r="O1074" s="57"/>
      <c r="P1074" s="57"/>
    </row>
    <row r="1075" spans="1:16" s="76" customFormat="1">
      <c r="A1075" s="70"/>
      <c r="B1075" s="68"/>
      <c r="E1075" s="69"/>
      <c r="F1075" s="57"/>
      <c r="G1075" s="57"/>
      <c r="H1075" s="57"/>
      <c r="I1075" s="57"/>
      <c r="J1075" s="57"/>
      <c r="K1075" s="57"/>
      <c r="L1075" s="57"/>
      <c r="M1075" s="57"/>
      <c r="N1075" s="57"/>
      <c r="O1075" s="57"/>
      <c r="P1075" s="57"/>
    </row>
    <row r="1076" spans="1:16" s="76" customFormat="1">
      <c r="A1076" s="70"/>
      <c r="B1076" s="68"/>
      <c r="E1076" s="69"/>
      <c r="F1076" s="57"/>
      <c r="G1076" s="57"/>
      <c r="H1076" s="57"/>
      <c r="I1076" s="57"/>
      <c r="J1076" s="57"/>
      <c r="K1076" s="57"/>
      <c r="L1076" s="57"/>
      <c r="M1076" s="57"/>
      <c r="N1076" s="57"/>
      <c r="O1076" s="57"/>
      <c r="P1076" s="57"/>
    </row>
    <row r="1077" spans="1:16" s="76" customFormat="1">
      <c r="A1077" s="70"/>
      <c r="B1077" s="68"/>
      <c r="E1077" s="69"/>
      <c r="F1077" s="57"/>
      <c r="G1077" s="57"/>
      <c r="H1077" s="57"/>
      <c r="I1077" s="57"/>
      <c r="J1077" s="57"/>
      <c r="K1077" s="57"/>
      <c r="L1077" s="57"/>
      <c r="M1077" s="57"/>
      <c r="N1077" s="57"/>
      <c r="O1077" s="57"/>
      <c r="P1077" s="57"/>
    </row>
    <row r="1078" spans="1:16" s="76" customFormat="1">
      <c r="A1078" s="70"/>
      <c r="B1078" s="68"/>
      <c r="E1078" s="69"/>
      <c r="F1078" s="57"/>
      <c r="G1078" s="57"/>
      <c r="H1078" s="57"/>
      <c r="I1078" s="57"/>
      <c r="J1078" s="57"/>
      <c r="K1078" s="57"/>
      <c r="L1078" s="57"/>
      <c r="M1078" s="57"/>
      <c r="N1078" s="57"/>
      <c r="O1078" s="57"/>
      <c r="P1078" s="57"/>
    </row>
    <row r="1079" spans="1:16" s="76" customFormat="1">
      <c r="A1079" s="70"/>
      <c r="B1079" s="68"/>
      <c r="E1079" s="69"/>
      <c r="F1079" s="57"/>
      <c r="G1079" s="57"/>
      <c r="H1079" s="57"/>
      <c r="I1079" s="57"/>
      <c r="J1079" s="57"/>
      <c r="K1079" s="57"/>
      <c r="L1079" s="57"/>
      <c r="M1079" s="57"/>
      <c r="N1079" s="57"/>
      <c r="O1079" s="57"/>
      <c r="P1079" s="57"/>
    </row>
    <row r="1080" spans="1:16" s="76" customFormat="1">
      <c r="A1080" s="70"/>
      <c r="B1080" s="68"/>
      <c r="E1080" s="69"/>
      <c r="F1080" s="57"/>
      <c r="G1080" s="57"/>
      <c r="H1080" s="57"/>
      <c r="I1080" s="57"/>
      <c r="J1080" s="57"/>
      <c r="K1080" s="57"/>
      <c r="L1080" s="57"/>
      <c r="M1080" s="57"/>
      <c r="N1080" s="57"/>
      <c r="O1080" s="57"/>
      <c r="P1080" s="57"/>
    </row>
    <row r="1081" spans="1:16" s="76" customFormat="1">
      <c r="A1081" s="70"/>
      <c r="B1081" s="68"/>
      <c r="E1081" s="69"/>
      <c r="F1081" s="57"/>
      <c r="G1081" s="57"/>
      <c r="H1081" s="57"/>
      <c r="I1081" s="57"/>
      <c r="J1081" s="57"/>
      <c r="K1081" s="57"/>
      <c r="L1081" s="57"/>
      <c r="M1081" s="57"/>
      <c r="N1081" s="57"/>
      <c r="O1081" s="57"/>
      <c r="P1081" s="57"/>
    </row>
    <row r="1082" spans="1:16" s="76" customFormat="1">
      <c r="A1082" s="70"/>
      <c r="B1082" s="68"/>
      <c r="E1082" s="69"/>
      <c r="F1082" s="57"/>
      <c r="G1082" s="57"/>
      <c r="H1082" s="57"/>
      <c r="I1082" s="57"/>
      <c r="J1082" s="57"/>
      <c r="K1082" s="57"/>
      <c r="L1082" s="57"/>
      <c r="M1082" s="57"/>
      <c r="N1082" s="57"/>
      <c r="O1082" s="57"/>
      <c r="P1082" s="57"/>
    </row>
    <row r="1083" spans="1:16" s="76" customFormat="1">
      <c r="A1083" s="70"/>
      <c r="B1083" s="68"/>
      <c r="E1083" s="69"/>
      <c r="F1083" s="57"/>
      <c r="G1083" s="57"/>
      <c r="H1083" s="57"/>
      <c r="I1083" s="57"/>
      <c r="J1083" s="57"/>
      <c r="K1083" s="57"/>
      <c r="L1083" s="57"/>
      <c r="M1083" s="57"/>
      <c r="N1083" s="57"/>
      <c r="O1083" s="57"/>
      <c r="P1083" s="57"/>
    </row>
    <row r="1084" spans="1:16" s="76" customFormat="1">
      <c r="A1084" s="70"/>
      <c r="B1084" s="68"/>
      <c r="E1084" s="69"/>
      <c r="F1084" s="57"/>
      <c r="G1084" s="57"/>
      <c r="H1084" s="57"/>
      <c r="I1084" s="57"/>
      <c r="J1084" s="57"/>
      <c r="K1084" s="57"/>
      <c r="L1084" s="57"/>
      <c r="M1084" s="57"/>
      <c r="N1084" s="57"/>
      <c r="O1084" s="57"/>
      <c r="P1084" s="57"/>
    </row>
    <row r="1085" spans="1:16" s="76" customFormat="1">
      <c r="A1085" s="70"/>
      <c r="B1085" s="68"/>
      <c r="E1085" s="69"/>
      <c r="F1085" s="57"/>
      <c r="G1085" s="57"/>
      <c r="H1085" s="57"/>
      <c r="I1085" s="57"/>
      <c r="J1085" s="57"/>
      <c r="K1085" s="57"/>
      <c r="L1085" s="57"/>
      <c r="M1085" s="57"/>
      <c r="N1085" s="57"/>
      <c r="O1085" s="57"/>
      <c r="P1085" s="57"/>
    </row>
    <row r="1086" spans="1:16" s="76" customFormat="1">
      <c r="A1086" s="70"/>
      <c r="B1086" s="68"/>
      <c r="E1086" s="69"/>
      <c r="F1086" s="57"/>
      <c r="G1086" s="57"/>
      <c r="H1086" s="57"/>
      <c r="I1086" s="57"/>
      <c r="J1086" s="57"/>
      <c r="K1086" s="57"/>
      <c r="L1086" s="57"/>
      <c r="M1086" s="57"/>
      <c r="N1086" s="57"/>
      <c r="O1086" s="57"/>
      <c r="P1086" s="57"/>
    </row>
    <row r="1087" spans="1:16" s="76" customFormat="1">
      <c r="A1087" s="70"/>
      <c r="B1087" s="68"/>
      <c r="E1087" s="69"/>
      <c r="F1087" s="57"/>
      <c r="G1087" s="57"/>
      <c r="H1087" s="57"/>
      <c r="I1087" s="57"/>
      <c r="J1087" s="57"/>
      <c r="K1087" s="57"/>
      <c r="L1087" s="57"/>
      <c r="M1087" s="57"/>
      <c r="N1087" s="57"/>
      <c r="O1087" s="57"/>
      <c r="P1087" s="57"/>
    </row>
    <row r="1088" spans="1:16" s="76" customFormat="1">
      <c r="A1088" s="70"/>
      <c r="B1088" s="68"/>
      <c r="E1088" s="69"/>
      <c r="F1088" s="57"/>
      <c r="G1088" s="57"/>
      <c r="H1088" s="57"/>
      <c r="I1088" s="57"/>
      <c r="J1088" s="57"/>
      <c r="K1088" s="57"/>
      <c r="L1088" s="57"/>
      <c r="M1088" s="57"/>
      <c r="N1088" s="57"/>
      <c r="O1088" s="57"/>
      <c r="P1088" s="57"/>
    </row>
    <row r="1089" spans="1:16" s="76" customFormat="1">
      <c r="A1089" s="70"/>
      <c r="B1089" s="68"/>
      <c r="E1089" s="69"/>
      <c r="F1089" s="57"/>
      <c r="G1089" s="57"/>
      <c r="H1089" s="57"/>
      <c r="I1089" s="57"/>
      <c r="J1089" s="57"/>
      <c r="K1089" s="57"/>
      <c r="L1089" s="57"/>
      <c r="M1089" s="57"/>
      <c r="N1089" s="57"/>
      <c r="O1089" s="57"/>
      <c r="P1089" s="57"/>
    </row>
    <row r="1090" spans="1:16" s="76" customFormat="1">
      <c r="A1090" s="70"/>
      <c r="B1090" s="68"/>
      <c r="E1090" s="69"/>
      <c r="F1090" s="57"/>
      <c r="G1090" s="57"/>
      <c r="H1090" s="57"/>
      <c r="I1090" s="57"/>
      <c r="J1090" s="57"/>
      <c r="K1090" s="57"/>
      <c r="L1090" s="57"/>
      <c r="M1090" s="57"/>
      <c r="N1090" s="57"/>
      <c r="O1090" s="57"/>
      <c r="P1090" s="57"/>
    </row>
    <row r="1091" spans="1:16" s="76" customFormat="1">
      <c r="A1091" s="70"/>
      <c r="B1091" s="68"/>
      <c r="E1091" s="69"/>
      <c r="F1091" s="57"/>
      <c r="G1091" s="57"/>
      <c r="H1091" s="57"/>
      <c r="I1091" s="57"/>
      <c r="J1091" s="57"/>
      <c r="K1091" s="57"/>
      <c r="L1091" s="57"/>
      <c r="M1091" s="57"/>
      <c r="N1091" s="57"/>
      <c r="O1091" s="57"/>
      <c r="P1091" s="57"/>
    </row>
    <row r="1092" spans="1:16" s="76" customFormat="1">
      <c r="A1092" s="70"/>
      <c r="B1092" s="68"/>
      <c r="E1092" s="69"/>
      <c r="F1092" s="57"/>
      <c r="G1092" s="57"/>
      <c r="H1092" s="57"/>
      <c r="I1092" s="57"/>
      <c r="J1092" s="57"/>
      <c r="K1092" s="57"/>
      <c r="L1092" s="57"/>
      <c r="M1092" s="57"/>
      <c r="N1092" s="57"/>
      <c r="O1092" s="57"/>
      <c r="P1092" s="57"/>
    </row>
    <row r="1093" spans="1:16" s="76" customFormat="1">
      <c r="A1093" s="70"/>
      <c r="B1093" s="68"/>
      <c r="E1093" s="69"/>
      <c r="F1093" s="57"/>
      <c r="G1093" s="57"/>
      <c r="H1093" s="57"/>
      <c r="I1093" s="57"/>
      <c r="J1093" s="57"/>
      <c r="K1093" s="57"/>
      <c r="L1093" s="57"/>
      <c r="M1093" s="57"/>
      <c r="N1093" s="57"/>
      <c r="O1093" s="57"/>
      <c r="P1093" s="57"/>
    </row>
    <row r="1094" spans="1:16" s="76" customFormat="1">
      <c r="A1094" s="70"/>
      <c r="B1094" s="68"/>
      <c r="E1094" s="69"/>
      <c r="F1094" s="57"/>
      <c r="G1094" s="57"/>
      <c r="H1094" s="57"/>
      <c r="I1094" s="57"/>
      <c r="J1094" s="57"/>
      <c r="K1094" s="57"/>
      <c r="L1094" s="57"/>
      <c r="M1094" s="57"/>
      <c r="N1094" s="57"/>
      <c r="O1094" s="57"/>
      <c r="P1094" s="57"/>
    </row>
    <row r="1095" spans="1:16" s="76" customFormat="1">
      <c r="A1095" s="70"/>
      <c r="B1095" s="68"/>
      <c r="E1095" s="69"/>
      <c r="F1095" s="57"/>
      <c r="G1095" s="57"/>
      <c r="H1095" s="57"/>
      <c r="I1095" s="57"/>
      <c r="J1095" s="57"/>
      <c r="K1095" s="57"/>
      <c r="L1095" s="57"/>
      <c r="M1095" s="57"/>
      <c r="N1095" s="57"/>
      <c r="O1095" s="57"/>
      <c r="P1095" s="57"/>
    </row>
    <row r="1096" spans="1:16" s="76" customFormat="1">
      <c r="A1096" s="70"/>
      <c r="B1096" s="68"/>
      <c r="E1096" s="69"/>
      <c r="F1096" s="57"/>
      <c r="G1096" s="57"/>
      <c r="H1096" s="57"/>
      <c r="I1096" s="57"/>
      <c r="J1096" s="57"/>
      <c r="K1096" s="57"/>
      <c r="L1096" s="57"/>
      <c r="M1096" s="57"/>
      <c r="N1096" s="57"/>
      <c r="O1096" s="57"/>
      <c r="P1096" s="57"/>
    </row>
    <row r="1097" spans="1:16" s="76" customFormat="1">
      <c r="A1097" s="70"/>
      <c r="B1097" s="68"/>
      <c r="E1097" s="69"/>
      <c r="F1097" s="57"/>
      <c r="G1097" s="57"/>
      <c r="H1097" s="57"/>
      <c r="I1097" s="57"/>
      <c r="J1097" s="57"/>
      <c r="K1097" s="57"/>
      <c r="L1097" s="57"/>
      <c r="M1097" s="57"/>
      <c r="N1097" s="57"/>
      <c r="O1097" s="57"/>
      <c r="P1097" s="57"/>
    </row>
    <row r="1098" spans="1:16" s="76" customFormat="1">
      <c r="A1098" s="70"/>
      <c r="B1098" s="68"/>
      <c r="E1098" s="69"/>
      <c r="F1098" s="57"/>
      <c r="G1098" s="57"/>
      <c r="H1098" s="57"/>
      <c r="I1098" s="57"/>
      <c r="J1098" s="57"/>
      <c r="K1098" s="57"/>
      <c r="L1098" s="57"/>
      <c r="M1098" s="57"/>
      <c r="N1098" s="57"/>
      <c r="O1098" s="57"/>
      <c r="P1098" s="57"/>
    </row>
    <row r="1099" spans="1:16" s="76" customFormat="1">
      <c r="A1099" s="70"/>
      <c r="B1099" s="68"/>
      <c r="E1099" s="69"/>
      <c r="F1099" s="57"/>
      <c r="G1099" s="57"/>
      <c r="H1099" s="57"/>
      <c r="I1099" s="57"/>
      <c r="J1099" s="57"/>
      <c r="K1099" s="57"/>
      <c r="L1099" s="57"/>
      <c r="M1099" s="57"/>
      <c r="N1099" s="57"/>
      <c r="O1099" s="57"/>
      <c r="P1099" s="57"/>
    </row>
    <row r="1100" spans="1:16" s="76" customFormat="1">
      <c r="A1100" s="70"/>
      <c r="B1100" s="68"/>
      <c r="E1100" s="69"/>
      <c r="F1100" s="57"/>
      <c r="G1100" s="57"/>
      <c r="H1100" s="57"/>
      <c r="I1100" s="57"/>
      <c r="J1100" s="57"/>
      <c r="K1100" s="57"/>
      <c r="L1100" s="57"/>
      <c r="M1100" s="57"/>
      <c r="N1100" s="57"/>
      <c r="O1100" s="57"/>
      <c r="P1100" s="57"/>
    </row>
    <row r="1101" spans="1:16" s="76" customFormat="1">
      <c r="A1101" s="70"/>
      <c r="B1101" s="68"/>
      <c r="E1101" s="69"/>
      <c r="F1101" s="57"/>
      <c r="G1101" s="57"/>
      <c r="H1101" s="57"/>
      <c r="I1101" s="57"/>
      <c r="J1101" s="57"/>
      <c r="K1101" s="57"/>
      <c r="L1101" s="57"/>
      <c r="M1101" s="57"/>
      <c r="N1101" s="57"/>
      <c r="O1101" s="57"/>
      <c r="P1101" s="57"/>
    </row>
    <row r="1102" spans="1:16" s="76" customFormat="1">
      <c r="A1102" s="70"/>
      <c r="B1102" s="68"/>
      <c r="E1102" s="69"/>
      <c r="F1102" s="57"/>
      <c r="G1102" s="57"/>
      <c r="H1102" s="57"/>
      <c r="I1102" s="57"/>
      <c r="J1102" s="57"/>
      <c r="K1102" s="57"/>
      <c r="L1102" s="57"/>
      <c r="M1102" s="57"/>
      <c r="N1102" s="57"/>
      <c r="O1102" s="57"/>
      <c r="P1102" s="57"/>
    </row>
    <row r="1103" spans="1:16" s="76" customFormat="1">
      <c r="A1103" s="70"/>
      <c r="B1103" s="68"/>
      <c r="E1103" s="69"/>
      <c r="F1103" s="57"/>
      <c r="G1103" s="57"/>
      <c r="H1103" s="57"/>
      <c r="I1103" s="57"/>
      <c r="J1103" s="57"/>
      <c r="K1103" s="57"/>
      <c r="L1103" s="57"/>
      <c r="M1103" s="57"/>
      <c r="N1103" s="57"/>
      <c r="O1103" s="57"/>
      <c r="P1103" s="57"/>
    </row>
    <row r="1104" spans="1:16" s="76" customFormat="1">
      <c r="A1104" s="70"/>
      <c r="B1104" s="68"/>
      <c r="E1104" s="69"/>
      <c r="F1104" s="57"/>
      <c r="G1104" s="57"/>
      <c r="H1104" s="57"/>
      <c r="I1104" s="57"/>
      <c r="J1104" s="57"/>
      <c r="K1104" s="57"/>
      <c r="L1104" s="57"/>
      <c r="M1104" s="57"/>
      <c r="N1104" s="57"/>
      <c r="O1104" s="57"/>
      <c r="P1104" s="57"/>
    </row>
    <row r="1105" spans="1:16" s="76" customFormat="1">
      <c r="A1105" s="70"/>
      <c r="B1105" s="68"/>
      <c r="E1105" s="69"/>
      <c r="F1105" s="57"/>
      <c r="G1105" s="57"/>
      <c r="H1105" s="57"/>
      <c r="I1105" s="57"/>
      <c r="J1105" s="57"/>
      <c r="K1105" s="57"/>
      <c r="L1105" s="57"/>
      <c r="M1105" s="57"/>
      <c r="N1105" s="57"/>
      <c r="O1105" s="57"/>
      <c r="P1105" s="57"/>
    </row>
    <row r="1106" spans="1:16" s="76" customFormat="1">
      <c r="A1106" s="70"/>
      <c r="B1106" s="68"/>
      <c r="E1106" s="69"/>
      <c r="F1106" s="57"/>
      <c r="G1106" s="57"/>
      <c r="H1106" s="57"/>
      <c r="I1106" s="57"/>
      <c r="J1106" s="57"/>
      <c r="K1106" s="57"/>
      <c r="L1106" s="57"/>
      <c r="M1106" s="57"/>
      <c r="N1106" s="57"/>
      <c r="O1106" s="57"/>
      <c r="P1106" s="57"/>
    </row>
    <row r="1107" spans="1:16" s="76" customFormat="1">
      <c r="A1107" s="70"/>
      <c r="B1107" s="68"/>
      <c r="E1107" s="69"/>
      <c r="F1107" s="57"/>
      <c r="G1107" s="57"/>
      <c r="H1107" s="57"/>
      <c r="I1107" s="57"/>
      <c r="J1107" s="57"/>
      <c r="K1107" s="57"/>
      <c r="L1107" s="57"/>
      <c r="M1107" s="57"/>
      <c r="N1107" s="57"/>
      <c r="O1107" s="57"/>
      <c r="P1107" s="57"/>
    </row>
    <row r="1108" spans="1:16" s="76" customFormat="1">
      <c r="A1108" s="70"/>
      <c r="B1108" s="68"/>
      <c r="E1108" s="69"/>
      <c r="F1108" s="57"/>
      <c r="G1108" s="57"/>
      <c r="H1108" s="57"/>
      <c r="I1108" s="57"/>
      <c r="J1108" s="57"/>
      <c r="K1108" s="57"/>
      <c r="L1108" s="57"/>
      <c r="M1108" s="57"/>
      <c r="N1108" s="57"/>
      <c r="O1108" s="57"/>
      <c r="P1108" s="57"/>
    </row>
    <row r="1109" spans="1:16" s="76" customFormat="1">
      <c r="A1109" s="70"/>
      <c r="B1109" s="68"/>
      <c r="E1109" s="69"/>
      <c r="F1109" s="57"/>
      <c r="G1109" s="57"/>
      <c r="H1109" s="57"/>
      <c r="I1109" s="57"/>
      <c r="J1109" s="57"/>
      <c r="K1109" s="57"/>
      <c r="L1109" s="57"/>
      <c r="M1109" s="57"/>
      <c r="N1109" s="57"/>
      <c r="O1109" s="57"/>
      <c r="P1109" s="57"/>
    </row>
    <row r="1110" spans="1:16" s="76" customFormat="1">
      <c r="A1110" s="70"/>
      <c r="B1110" s="68"/>
      <c r="E1110" s="69"/>
      <c r="F1110" s="57"/>
      <c r="G1110" s="57"/>
      <c r="H1110" s="57"/>
      <c r="I1110" s="57"/>
      <c r="J1110" s="57"/>
      <c r="K1110" s="57"/>
      <c r="L1110" s="57"/>
      <c r="M1110" s="57"/>
      <c r="N1110" s="57"/>
      <c r="O1110" s="57"/>
      <c r="P1110" s="57"/>
    </row>
    <row r="1111" spans="1:16" s="76" customFormat="1">
      <c r="A1111" s="70"/>
      <c r="B1111" s="68"/>
      <c r="E1111" s="69"/>
      <c r="F1111" s="57"/>
      <c r="G1111" s="57"/>
      <c r="H1111" s="57"/>
      <c r="I1111" s="57"/>
      <c r="J1111" s="57"/>
      <c r="K1111" s="57"/>
      <c r="L1111" s="57"/>
      <c r="M1111" s="57"/>
      <c r="N1111" s="57"/>
      <c r="O1111" s="57"/>
      <c r="P1111" s="57"/>
    </row>
    <row r="1112" spans="1:16" s="76" customFormat="1">
      <c r="A1112" s="70"/>
      <c r="B1112" s="68"/>
      <c r="E1112" s="69"/>
      <c r="F1112" s="57"/>
      <c r="G1112" s="57"/>
      <c r="H1112" s="57"/>
      <c r="I1112" s="57"/>
      <c r="J1112" s="57"/>
      <c r="K1112" s="57"/>
      <c r="L1112" s="57"/>
      <c r="M1112" s="57"/>
      <c r="N1112" s="57"/>
      <c r="O1112" s="57"/>
      <c r="P1112" s="57"/>
    </row>
    <row r="1113" spans="1:16" s="76" customFormat="1">
      <c r="A1113" s="70"/>
      <c r="B1113" s="68"/>
      <c r="E1113" s="69"/>
      <c r="F1113" s="57"/>
      <c r="G1113" s="57"/>
      <c r="H1113" s="57"/>
      <c r="I1113" s="57"/>
      <c r="J1113" s="57"/>
      <c r="K1113" s="57"/>
      <c r="L1113" s="57"/>
      <c r="M1113" s="57"/>
      <c r="N1113" s="57"/>
      <c r="O1113" s="57"/>
      <c r="P1113" s="57"/>
    </row>
    <row r="1114" spans="1:16" s="76" customFormat="1">
      <c r="A1114" s="70"/>
      <c r="B1114" s="68"/>
      <c r="E1114" s="69"/>
      <c r="F1114" s="57"/>
      <c r="G1114" s="57"/>
      <c r="H1114" s="57"/>
      <c r="I1114" s="57"/>
      <c r="J1114" s="57"/>
      <c r="K1114" s="57"/>
      <c r="L1114" s="57"/>
      <c r="M1114" s="57"/>
      <c r="N1114" s="57"/>
      <c r="O1114" s="57"/>
      <c r="P1114" s="57"/>
    </row>
    <row r="1115" spans="1:16" s="76" customFormat="1">
      <c r="A1115" s="70"/>
      <c r="B1115" s="68"/>
      <c r="E1115" s="69"/>
      <c r="F1115" s="57"/>
      <c r="G1115" s="57"/>
      <c r="H1115" s="57"/>
      <c r="I1115" s="57"/>
      <c r="J1115" s="57"/>
      <c r="K1115" s="57"/>
      <c r="L1115" s="57"/>
      <c r="M1115" s="57"/>
      <c r="N1115" s="57"/>
      <c r="O1115" s="57"/>
      <c r="P1115" s="57"/>
    </row>
    <row r="1116" spans="1:16" s="76" customFormat="1">
      <c r="A1116" s="70"/>
      <c r="B1116" s="68"/>
      <c r="E1116" s="69"/>
      <c r="F1116" s="57"/>
      <c r="G1116" s="57"/>
      <c r="H1116" s="57"/>
      <c r="I1116" s="57"/>
      <c r="J1116" s="57"/>
      <c r="K1116" s="57"/>
      <c r="L1116" s="57"/>
      <c r="M1116" s="57"/>
      <c r="N1116" s="57"/>
      <c r="O1116" s="57"/>
      <c r="P1116" s="57"/>
    </row>
    <row r="1117" spans="1:16" s="76" customFormat="1">
      <c r="A1117" s="70"/>
      <c r="B1117" s="68"/>
      <c r="E1117" s="69"/>
      <c r="F1117" s="57"/>
      <c r="G1117" s="57"/>
      <c r="H1117" s="57"/>
      <c r="I1117" s="57"/>
      <c r="J1117" s="57"/>
      <c r="K1117" s="57"/>
      <c r="L1117" s="57"/>
      <c r="M1117" s="57"/>
      <c r="N1117" s="57"/>
      <c r="O1117" s="57"/>
      <c r="P1117" s="57"/>
    </row>
    <row r="1118" spans="1:16" s="76" customFormat="1">
      <c r="A1118" s="70"/>
      <c r="B1118" s="68"/>
      <c r="E1118" s="69"/>
      <c r="F1118" s="57"/>
      <c r="G1118" s="57"/>
      <c r="H1118" s="57"/>
      <c r="I1118" s="57"/>
      <c r="J1118" s="57"/>
      <c r="K1118" s="57"/>
      <c r="L1118" s="57"/>
      <c r="M1118" s="57"/>
      <c r="N1118" s="57"/>
      <c r="O1118" s="57"/>
      <c r="P1118" s="57"/>
    </row>
    <row r="1119" spans="1:16" s="76" customFormat="1">
      <c r="A1119" s="70"/>
      <c r="B1119" s="68"/>
      <c r="E1119" s="69"/>
      <c r="F1119" s="57"/>
      <c r="G1119" s="57"/>
      <c r="H1119" s="57"/>
      <c r="I1119" s="57"/>
      <c r="J1119" s="57"/>
      <c r="K1119" s="57"/>
      <c r="L1119" s="57"/>
      <c r="M1119" s="57"/>
      <c r="N1119" s="57"/>
      <c r="O1119" s="57"/>
      <c r="P1119" s="57"/>
    </row>
    <row r="1120" spans="1:16" s="76" customFormat="1">
      <c r="A1120" s="70"/>
      <c r="B1120" s="68"/>
      <c r="E1120" s="69"/>
      <c r="F1120" s="57"/>
      <c r="G1120" s="57"/>
      <c r="H1120" s="57"/>
      <c r="I1120" s="57"/>
      <c r="J1120" s="57"/>
      <c r="K1120" s="57"/>
      <c r="L1120" s="57"/>
      <c r="M1120" s="57"/>
      <c r="N1120" s="57"/>
      <c r="O1120" s="57"/>
      <c r="P1120" s="57"/>
    </row>
    <row r="1121" spans="1:16" s="76" customFormat="1">
      <c r="A1121" s="70"/>
      <c r="B1121" s="68"/>
      <c r="E1121" s="69"/>
      <c r="F1121" s="57"/>
      <c r="G1121" s="57"/>
      <c r="H1121" s="57"/>
      <c r="I1121" s="57"/>
      <c r="J1121" s="57"/>
      <c r="K1121" s="57"/>
      <c r="L1121" s="57"/>
      <c r="M1121" s="57"/>
      <c r="N1121" s="57"/>
      <c r="O1121" s="57"/>
      <c r="P1121" s="57"/>
    </row>
    <row r="1122" spans="1:16" s="76" customFormat="1">
      <c r="A1122" s="70"/>
      <c r="B1122" s="68"/>
      <c r="E1122" s="69"/>
      <c r="F1122" s="57"/>
      <c r="G1122" s="57"/>
      <c r="H1122" s="57"/>
      <c r="I1122" s="57"/>
      <c r="J1122" s="57"/>
      <c r="K1122" s="57"/>
      <c r="L1122" s="57"/>
      <c r="M1122" s="57"/>
      <c r="N1122" s="57"/>
      <c r="O1122" s="57"/>
      <c r="P1122" s="57"/>
    </row>
    <row r="1123" spans="1:16" s="76" customFormat="1">
      <c r="A1123" s="70"/>
      <c r="B1123" s="68"/>
      <c r="E1123" s="69"/>
      <c r="F1123" s="57"/>
      <c r="G1123" s="57"/>
      <c r="H1123" s="57"/>
      <c r="I1123" s="57"/>
      <c r="J1123" s="57"/>
      <c r="K1123" s="57"/>
      <c r="L1123" s="57"/>
      <c r="M1123" s="57"/>
      <c r="N1123" s="57"/>
      <c r="O1123" s="57"/>
      <c r="P1123" s="57"/>
    </row>
    <row r="1124" spans="1:16" s="76" customFormat="1">
      <c r="A1124" s="70"/>
      <c r="B1124" s="68"/>
      <c r="E1124" s="69"/>
      <c r="F1124" s="57"/>
      <c r="G1124" s="57"/>
      <c r="H1124" s="57"/>
      <c r="I1124" s="57"/>
      <c r="J1124" s="57"/>
      <c r="K1124" s="57"/>
      <c r="L1124" s="57"/>
      <c r="M1124" s="57"/>
      <c r="N1124" s="57"/>
      <c r="O1124" s="57"/>
      <c r="P1124" s="57"/>
    </row>
    <row r="1125" spans="1:16" s="76" customFormat="1">
      <c r="A1125" s="70"/>
      <c r="B1125" s="68"/>
      <c r="E1125" s="69"/>
      <c r="F1125" s="57"/>
      <c r="G1125" s="57"/>
      <c r="H1125" s="57"/>
      <c r="I1125" s="57"/>
      <c r="J1125" s="57"/>
      <c r="K1125" s="57"/>
      <c r="L1125" s="57"/>
      <c r="M1125" s="57"/>
      <c r="N1125" s="57"/>
      <c r="O1125" s="57"/>
      <c r="P1125" s="57"/>
    </row>
    <row r="1126" spans="1:16" s="76" customFormat="1">
      <c r="A1126" s="70"/>
      <c r="B1126" s="68"/>
      <c r="E1126" s="69"/>
      <c r="F1126" s="57"/>
      <c r="G1126" s="57"/>
      <c r="H1126" s="57"/>
      <c r="I1126" s="57"/>
      <c r="J1126" s="57"/>
      <c r="K1126" s="57"/>
      <c r="L1126" s="57"/>
      <c r="M1126" s="57"/>
      <c r="N1126" s="57"/>
      <c r="O1126" s="57"/>
      <c r="P1126" s="57"/>
    </row>
    <row r="1127" spans="1:16" s="76" customFormat="1">
      <c r="A1127" s="70"/>
      <c r="B1127" s="68"/>
      <c r="E1127" s="69"/>
      <c r="F1127" s="57"/>
      <c r="G1127" s="57"/>
      <c r="H1127" s="57"/>
      <c r="I1127" s="57"/>
      <c r="J1127" s="57"/>
      <c r="K1127" s="57"/>
      <c r="L1127" s="57"/>
      <c r="M1127" s="57"/>
      <c r="N1127" s="57"/>
      <c r="O1127" s="57"/>
      <c r="P1127" s="57"/>
    </row>
    <row r="1128" spans="1:16" s="76" customFormat="1">
      <c r="A1128" s="70"/>
      <c r="B1128" s="68"/>
      <c r="E1128" s="69"/>
      <c r="F1128" s="57"/>
      <c r="G1128" s="57"/>
      <c r="H1128" s="57"/>
      <c r="I1128" s="57"/>
      <c r="J1128" s="57"/>
      <c r="K1128" s="57"/>
      <c r="L1128" s="57"/>
      <c r="M1128" s="57"/>
      <c r="N1128" s="57"/>
      <c r="O1128" s="57"/>
      <c r="P1128" s="57"/>
    </row>
    <row r="1129" spans="1:16" s="76" customFormat="1">
      <c r="A1129" s="70"/>
      <c r="B1129" s="68"/>
      <c r="E1129" s="69"/>
      <c r="F1129" s="57"/>
      <c r="G1129" s="57"/>
      <c r="H1129" s="57"/>
      <c r="I1129" s="57"/>
      <c r="J1129" s="57"/>
      <c r="K1129" s="57"/>
      <c r="L1129" s="57"/>
      <c r="M1129" s="57"/>
      <c r="N1129" s="57"/>
      <c r="O1129" s="57"/>
      <c r="P1129" s="57"/>
    </row>
    <row r="1130" spans="1:16" s="76" customFormat="1">
      <c r="A1130" s="70"/>
      <c r="B1130" s="68"/>
      <c r="E1130" s="69"/>
      <c r="F1130" s="57"/>
      <c r="G1130" s="57"/>
      <c r="H1130" s="57"/>
      <c r="I1130" s="57"/>
      <c r="J1130" s="57"/>
      <c r="K1130" s="57"/>
      <c r="L1130" s="57"/>
      <c r="M1130" s="57"/>
      <c r="N1130" s="57"/>
      <c r="O1130" s="57"/>
      <c r="P1130" s="57"/>
    </row>
    <row r="1131" spans="1:16" s="76" customFormat="1">
      <c r="A1131" s="70"/>
      <c r="B1131" s="68"/>
      <c r="E1131" s="69"/>
      <c r="F1131" s="57"/>
      <c r="G1131" s="57"/>
      <c r="H1131" s="57"/>
      <c r="I1131" s="57"/>
      <c r="J1131" s="57"/>
      <c r="K1131" s="57"/>
      <c r="L1131" s="57"/>
      <c r="M1131" s="57"/>
      <c r="N1131" s="57"/>
      <c r="O1131" s="57"/>
      <c r="P1131" s="57"/>
    </row>
    <row r="1132" spans="1:16" s="76" customFormat="1">
      <c r="A1132" s="70"/>
      <c r="B1132" s="68"/>
      <c r="E1132" s="69"/>
      <c r="F1132" s="57"/>
      <c r="G1132" s="57"/>
      <c r="H1132" s="57"/>
      <c r="I1132" s="57"/>
      <c r="J1132" s="57"/>
      <c r="K1132" s="57"/>
      <c r="L1132" s="57"/>
      <c r="M1132" s="57"/>
      <c r="N1132" s="57"/>
      <c r="O1132" s="57"/>
      <c r="P1132" s="57"/>
    </row>
    <row r="1133" spans="1:16" s="76" customFormat="1">
      <c r="A1133" s="70"/>
      <c r="B1133" s="68"/>
      <c r="E1133" s="69"/>
      <c r="F1133" s="57"/>
      <c r="G1133" s="57"/>
      <c r="H1133" s="57"/>
      <c r="I1133" s="57"/>
      <c r="J1133" s="57"/>
      <c r="K1133" s="57"/>
      <c r="L1133" s="57"/>
      <c r="M1133" s="57"/>
      <c r="N1133" s="57"/>
      <c r="O1133" s="57"/>
      <c r="P1133" s="57"/>
    </row>
    <row r="1134" spans="1:16" s="76" customFormat="1">
      <c r="A1134" s="70"/>
      <c r="B1134" s="68"/>
      <c r="E1134" s="69"/>
      <c r="F1134" s="57"/>
      <c r="G1134" s="57"/>
      <c r="H1134" s="57"/>
      <c r="I1134" s="57"/>
      <c r="J1134" s="57"/>
      <c r="K1134" s="57"/>
      <c r="L1134" s="57"/>
      <c r="M1134" s="57"/>
      <c r="N1134" s="57"/>
      <c r="O1134" s="57"/>
      <c r="P1134" s="57"/>
    </row>
    <row r="1135" spans="1:16" s="76" customFormat="1">
      <c r="A1135" s="70"/>
      <c r="B1135" s="68"/>
      <c r="E1135" s="69"/>
      <c r="F1135" s="57"/>
      <c r="G1135" s="57"/>
      <c r="H1135" s="57"/>
      <c r="I1135" s="57"/>
      <c r="J1135" s="57"/>
      <c r="K1135" s="57"/>
      <c r="L1135" s="57"/>
      <c r="M1135" s="57"/>
      <c r="N1135" s="57"/>
      <c r="O1135" s="57"/>
      <c r="P1135" s="57"/>
    </row>
    <row r="1136" spans="1:16" s="76" customFormat="1">
      <c r="A1136" s="70"/>
      <c r="B1136" s="68"/>
      <c r="E1136" s="69"/>
      <c r="F1136" s="57"/>
      <c r="G1136" s="57"/>
      <c r="H1136" s="57"/>
      <c r="I1136" s="57"/>
      <c r="J1136" s="57"/>
      <c r="K1136" s="57"/>
      <c r="L1136" s="57"/>
      <c r="M1136" s="57"/>
      <c r="N1136" s="57"/>
      <c r="O1136" s="57"/>
      <c r="P1136" s="57"/>
    </row>
    <row r="1137" spans="1:16" s="76" customFormat="1">
      <c r="A1137" s="70"/>
      <c r="B1137" s="68"/>
      <c r="E1137" s="69"/>
      <c r="F1137" s="57"/>
      <c r="G1137" s="57"/>
      <c r="H1137" s="57"/>
      <c r="I1137" s="57"/>
      <c r="J1137" s="57"/>
      <c r="K1137" s="57"/>
      <c r="L1137" s="57"/>
      <c r="M1137" s="57"/>
      <c r="N1137" s="57"/>
      <c r="O1137" s="57"/>
      <c r="P1137" s="57"/>
    </row>
    <row r="1138" spans="1:16" s="76" customFormat="1">
      <c r="A1138" s="70"/>
      <c r="B1138" s="68"/>
      <c r="E1138" s="69"/>
      <c r="F1138" s="57"/>
      <c r="G1138" s="57"/>
      <c r="H1138" s="57"/>
      <c r="I1138" s="57"/>
      <c r="J1138" s="57"/>
      <c r="K1138" s="57"/>
      <c r="L1138" s="57"/>
      <c r="M1138" s="57"/>
      <c r="N1138" s="57"/>
      <c r="O1138" s="57"/>
      <c r="P1138" s="57"/>
    </row>
    <row r="1139" spans="1:16" s="76" customFormat="1">
      <c r="A1139" s="70"/>
      <c r="B1139" s="68"/>
      <c r="E1139" s="69"/>
      <c r="F1139" s="57"/>
      <c r="G1139" s="57"/>
      <c r="H1139" s="57"/>
      <c r="I1139" s="57"/>
      <c r="J1139" s="57"/>
      <c r="K1139" s="57"/>
      <c r="L1139" s="57"/>
      <c r="M1139" s="57"/>
      <c r="N1139" s="57"/>
      <c r="O1139" s="57"/>
      <c r="P1139" s="57"/>
    </row>
    <row r="1140" spans="1:16" s="76" customFormat="1">
      <c r="A1140" s="70"/>
      <c r="B1140" s="68"/>
      <c r="E1140" s="69"/>
      <c r="F1140" s="57"/>
      <c r="G1140" s="57"/>
      <c r="H1140" s="57"/>
      <c r="I1140" s="57"/>
      <c r="J1140" s="57"/>
      <c r="K1140" s="57"/>
      <c r="L1140" s="57"/>
      <c r="M1140" s="57"/>
      <c r="N1140" s="57"/>
      <c r="O1140" s="57"/>
      <c r="P1140" s="57"/>
    </row>
    <row r="1141" spans="1:16" s="76" customFormat="1">
      <c r="A1141" s="70"/>
      <c r="B1141" s="68"/>
      <c r="E1141" s="69"/>
      <c r="F1141" s="57"/>
      <c r="G1141" s="57"/>
      <c r="H1141" s="57"/>
      <c r="I1141" s="57"/>
      <c r="J1141" s="57"/>
      <c r="K1141" s="57"/>
      <c r="L1141" s="57"/>
      <c r="M1141" s="57"/>
      <c r="N1141" s="57"/>
      <c r="O1141" s="57"/>
      <c r="P1141" s="57"/>
    </row>
    <row r="1142" spans="1:16" s="76" customFormat="1">
      <c r="A1142" s="70"/>
      <c r="B1142" s="68"/>
      <c r="E1142" s="69"/>
      <c r="F1142" s="57"/>
      <c r="G1142" s="57"/>
      <c r="H1142" s="57"/>
      <c r="I1142" s="57"/>
      <c r="J1142" s="57"/>
      <c r="K1142" s="57"/>
      <c r="L1142" s="57"/>
      <c r="M1142" s="57"/>
      <c r="N1142" s="57"/>
      <c r="O1142" s="57"/>
      <c r="P1142" s="57"/>
    </row>
    <row r="1143" spans="1:16" s="76" customFormat="1">
      <c r="A1143" s="70"/>
      <c r="B1143" s="68"/>
      <c r="E1143" s="69"/>
      <c r="F1143" s="57"/>
      <c r="G1143" s="57"/>
      <c r="H1143" s="57"/>
      <c r="I1143" s="57"/>
      <c r="J1143" s="57"/>
      <c r="K1143" s="57"/>
      <c r="L1143" s="57"/>
      <c r="M1143" s="57"/>
      <c r="N1143" s="57"/>
      <c r="O1143" s="57"/>
      <c r="P1143" s="57"/>
    </row>
    <row r="1144" spans="1:16" s="76" customFormat="1">
      <c r="A1144" s="70"/>
      <c r="B1144" s="68"/>
      <c r="E1144" s="69"/>
      <c r="F1144" s="57"/>
      <c r="G1144" s="57"/>
      <c r="H1144" s="57"/>
      <c r="I1144" s="57"/>
      <c r="J1144" s="57"/>
      <c r="K1144" s="57"/>
      <c r="L1144" s="57"/>
      <c r="M1144" s="57"/>
      <c r="N1144" s="57"/>
      <c r="O1144" s="57"/>
      <c r="P1144" s="57"/>
    </row>
    <row r="1145" spans="1:16" s="76" customFormat="1">
      <c r="A1145" s="70"/>
      <c r="B1145" s="68"/>
      <c r="E1145" s="69"/>
      <c r="F1145" s="57"/>
      <c r="G1145" s="57"/>
      <c r="H1145" s="57"/>
      <c r="I1145" s="57"/>
      <c r="J1145" s="57"/>
      <c r="K1145" s="57"/>
      <c r="L1145" s="57"/>
      <c r="M1145" s="57"/>
      <c r="N1145" s="57"/>
      <c r="O1145" s="57"/>
      <c r="P1145" s="57"/>
    </row>
    <row r="1146" spans="1:16" s="76" customFormat="1">
      <c r="A1146" s="70"/>
      <c r="B1146" s="68"/>
      <c r="E1146" s="69"/>
      <c r="F1146" s="57"/>
      <c r="G1146" s="57"/>
      <c r="H1146" s="57"/>
      <c r="I1146" s="57"/>
      <c r="J1146" s="57"/>
      <c r="K1146" s="57"/>
      <c r="L1146" s="57"/>
      <c r="M1146" s="57"/>
      <c r="N1146" s="57"/>
      <c r="O1146" s="57"/>
      <c r="P1146" s="57"/>
    </row>
    <row r="1147" spans="1:16" s="76" customFormat="1">
      <c r="A1147" s="70"/>
      <c r="B1147" s="68"/>
      <c r="E1147" s="69"/>
      <c r="F1147" s="57"/>
      <c r="G1147" s="57"/>
      <c r="H1147" s="57"/>
      <c r="I1147" s="57"/>
      <c r="J1147" s="57"/>
      <c r="K1147" s="57"/>
      <c r="L1147" s="57"/>
      <c r="M1147" s="57"/>
      <c r="N1147" s="57"/>
      <c r="O1147" s="57"/>
      <c r="P1147" s="57"/>
    </row>
    <row r="1148" spans="1:16" s="76" customFormat="1">
      <c r="A1148" s="70"/>
      <c r="B1148" s="68"/>
      <c r="E1148" s="69"/>
      <c r="F1148" s="57"/>
      <c r="G1148" s="57"/>
      <c r="H1148" s="57"/>
      <c r="I1148" s="57"/>
      <c r="J1148" s="57"/>
      <c r="K1148" s="57"/>
      <c r="L1148" s="57"/>
      <c r="M1148" s="57"/>
      <c r="N1148" s="57"/>
      <c r="O1148" s="57"/>
      <c r="P1148" s="57"/>
    </row>
    <row r="1149" spans="1:16" s="76" customFormat="1">
      <c r="A1149" s="70"/>
      <c r="B1149" s="68"/>
      <c r="E1149" s="69"/>
      <c r="F1149" s="57"/>
      <c r="G1149" s="57"/>
      <c r="H1149" s="57"/>
      <c r="I1149" s="57"/>
      <c r="J1149" s="57"/>
      <c r="K1149" s="57"/>
      <c r="L1149" s="57"/>
      <c r="M1149" s="57"/>
      <c r="N1149" s="57"/>
      <c r="O1149" s="57"/>
      <c r="P1149" s="57"/>
    </row>
    <row r="1150" spans="1:16" s="76" customFormat="1">
      <c r="A1150" s="70"/>
      <c r="B1150" s="68"/>
      <c r="E1150" s="69"/>
      <c r="F1150" s="57"/>
      <c r="G1150" s="57"/>
      <c r="H1150" s="57"/>
      <c r="I1150" s="57"/>
      <c r="J1150" s="57"/>
      <c r="K1150" s="57"/>
      <c r="L1150" s="57"/>
      <c r="M1150" s="57"/>
      <c r="N1150" s="57"/>
      <c r="O1150" s="57"/>
      <c r="P1150" s="57"/>
    </row>
    <row r="1151" spans="1:16" s="76" customFormat="1">
      <c r="A1151" s="70"/>
      <c r="B1151" s="68"/>
      <c r="E1151" s="69"/>
      <c r="F1151" s="57"/>
      <c r="G1151" s="57"/>
      <c r="H1151" s="57"/>
      <c r="I1151" s="57"/>
      <c r="J1151" s="57"/>
      <c r="K1151" s="57"/>
      <c r="L1151" s="57"/>
      <c r="M1151" s="57"/>
      <c r="N1151" s="57"/>
      <c r="O1151" s="57"/>
      <c r="P1151" s="57"/>
    </row>
    <row r="1152" spans="1:16" s="76" customFormat="1">
      <c r="A1152" s="70"/>
      <c r="B1152" s="68"/>
      <c r="E1152" s="69"/>
      <c r="F1152" s="57"/>
      <c r="G1152" s="57"/>
      <c r="H1152" s="57"/>
      <c r="I1152" s="57"/>
      <c r="J1152" s="57"/>
      <c r="K1152" s="57"/>
      <c r="L1152" s="57"/>
      <c r="M1152" s="57"/>
      <c r="N1152" s="57"/>
      <c r="O1152" s="57"/>
      <c r="P1152" s="57"/>
    </row>
    <row r="1153" spans="1:16" s="76" customFormat="1">
      <c r="A1153" s="70"/>
      <c r="B1153" s="68"/>
      <c r="E1153" s="69"/>
      <c r="F1153" s="57"/>
      <c r="G1153" s="57"/>
      <c r="H1153" s="57"/>
      <c r="I1153" s="57"/>
      <c r="J1153" s="57"/>
      <c r="K1153" s="57"/>
      <c r="L1153" s="57"/>
      <c r="M1153" s="57"/>
      <c r="N1153" s="57"/>
      <c r="O1153" s="57"/>
      <c r="P1153" s="57"/>
    </row>
    <row r="1154" spans="1:16" s="76" customFormat="1">
      <c r="A1154" s="70"/>
      <c r="B1154" s="68"/>
      <c r="E1154" s="69"/>
      <c r="F1154" s="57"/>
      <c r="G1154" s="57"/>
      <c r="H1154" s="57"/>
      <c r="I1154" s="57"/>
      <c r="J1154" s="57"/>
      <c r="K1154" s="57"/>
      <c r="L1154" s="57"/>
      <c r="M1154" s="57"/>
      <c r="N1154" s="57"/>
      <c r="O1154" s="57"/>
      <c r="P1154" s="57"/>
    </row>
    <row r="1155" spans="1:16" s="76" customFormat="1">
      <c r="A1155" s="70"/>
      <c r="B1155" s="68"/>
      <c r="E1155" s="69"/>
      <c r="F1155" s="57"/>
      <c r="G1155" s="57"/>
      <c r="H1155" s="57"/>
      <c r="I1155" s="57"/>
      <c r="J1155" s="57"/>
      <c r="K1155" s="57"/>
      <c r="L1155" s="57"/>
      <c r="M1155" s="57"/>
      <c r="N1155" s="57"/>
      <c r="O1155" s="57"/>
      <c r="P1155" s="57"/>
    </row>
    <row r="1156" spans="1:16" s="76" customFormat="1">
      <c r="A1156" s="70"/>
      <c r="B1156" s="68"/>
      <c r="E1156" s="69"/>
      <c r="F1156" s="57"/>
      <c r="G1156" s="57"/>
      <c r="H1156" s="57"/>
      <c r="I1156" s="57"/>
      <c r="J1156" s="57"/>
      <c r="K1156" s="57"/>
      <c r="L1156" s="57"/>
      <c r="M1156" s="57"/>
      <c r="N1156" s="57"/>
      <c r="O1156" s="57"/>
      <c r="P1156" s="57"/>
    </row>
    <row r="1157" spans="1:16" s="76" customFormat="1">
      <c r="A1157" s="70"/>
      <c r="B1157" s="68"/>
      <c r="E1157" s="69"/>
      <c r="F1157" s="57"/>
      <c r="G1157" s="57"/>
      <c r="H1157" s="57"/>
      <c r="I1157" s="57"/>
      <c r="J1157" s="57"/>
      <c r="K1157" s="57"/>
      <c r="L1157" s="57"/>
      <c r="M1157" s="57"/>
      <c r="N1157" s="57"/>
      <c r="O1157" s="57"/>
      <c r="P1157" s="57"/>
    </row>
    <row r="1158" spans="1:16" s="76" customFormat="1">
      <c r="A1158" s="70"/>
      <c r="B1158" s="68"/>
      <c r="E1158" s="69"/>
      <c r="F1158" s="57"/>
      <c r="G1158" s="57"/>
      <c r="H1158" s="57"/>
      <c r="I1158" s="57"/>
      <c r="J1158" s="57"/>
      <c r="K1158" s="57"/>
      <c r="L1158" s="57"/>
      <c r="M1158" s="57"/>
      <c r="N1158" s="57"/>
      <c r="O1158" s="57"/>
      <c r="P1158" s="57"/>
    </row>
    <row r="1159" spans="1:16" s="76" customFormat="1">
      <c r="A1159" s="70"/>
      <c r="B1159" s="68"/>
      <c r="E1159" s="69"/>
      <c r="F1159" s="57"/>
      <c r="G1159" s="57"/>
      <c r="H1159" s="57"/>
      <c r="I1159" s="57"/>
      <c r="J1159" s="57"/>
      <c r="K1159" s="57"/>
      <c r="L1159" s="57"/>
      <c r="M1159" s="57"/>
      <c r="N1159" s="57"/>
      <c r="O1159" s="57"/>
      <c r="P1159" s="57"/>
    </row>
    <row r="1160" spans="1:16" s="76" customFormat="1">
      <c r="A1160" s="70"/>
      <c r="B1160" s="68"/>
      <c r="E1160" s="69"/>
      <c r="F1160" s="57"/>
      <c r="G1160" s="57"/>
      <c r="H1160" s="57"/>
      <c r="I1160" s="57"/>
      <c r="J1160" s="57"/>
      <c r="K1160" s="57"/>
      <c r="L1160" s="57"/>
      <c r="M1160" s="57"/>
      <c r="N1160" s="57"/>
      <c r="O1160" s="57"/>
      <c r="P1160" s="57"/>
    </row>
    <row r="1161" spans="1:16" s="76" customFormat="1">
      <c r="A1161" s="70"/>
      <c r="B1161" s="68"/>
      <c r="E1161" s="69"/>
      <c r="F1161" s="57"/>
      <c r="G1161" s="57"/>
      <c r="H1161" s="57"/>
      <c r="I1161" s="57"/>
      <c r="J1161" s="57"/>
      <c r="K1161" s="57"/>
      <c r="L1161" s="57"/>
      <c r="M1161" s="57"/>
      <c r="N1161" s="57"/>
      <c r="O1161" s="57"/>
      <c r="P1161" s="57"/>
    </row>
    <row r="1162" spans="1:16" s="76" customFormat="1">
      <c r="A1162" s="70"/>
      <c r="B1162" s="68"/>
      <c r="E1162" s="69"/>
      <c r="F1162" s="57"/>
      <c r="G1162" s="57"/>
      <c r="H1162" s="57"/>
      <c r="I1162" s="57"/>
      <c r="J1162" s="57"/>
      <c r="K1162" s="57"/>
      <c r="L1162" s="57"/>
      <c r="M1162" s="57"/>
      <c r="N1162" s="57"/>
      <c r="O1162" s="57"/>
      <c r="P1162" s="57"/>
    </row>
    <row r="1163" spans="1:16" s="76" customFormat="1">
      <c r="A1163" s="70"/>
      <c r="B1163" s="68"/>
      <c r="E1163" s="69"/>
      <c r="F1163" s="57"/>
      <c r="G1163" s="57"/>
      <c r="H1163" s="57"/>
      <c r="I1163" s="57"/>
      <c r="J1163" s="57"/>
      <c r="K1163" s="57"/>
      <c r="L1163" s="57"/>
      <c r="M1163" s="57"/>
      <c r="N1163" s="57"/>
      <c r="O1163" s="57"/>
      <c r="P1163" s="57"/>
    </row>
    <row r="1164" spans="1:16" s="76" customFormat="1">
      <c r="A1164" s="70"/>
      <c r="B1164" s="68"/>
      <c r="E1164" s="69"/>
      <c r="F1164" s="57"/>
      <c r="G1164" s="57"/>
      <c r="H1164" s="57"/>
      <c r="I1164" s="57"/>
      <c r="J1164" s="57"/>
      <c r="K1164" s="57"/>
      <c r="L1164" s="57"/>
      <c r="M1164" s="57"/>
      <c r="N1164" s="57"/>
      <c r="O1164" s="57"/>
      <c r="P1164" s="57"/>
    </row>
    <row r="1165" spans="1:16" s="76" customFormat="1">
      <c r="A1165" s="70"/>
      <c r="B1165" s="68"/>
      <c r="E1165" s="69"/>
      <c r="F1165" s="57"/>
      <c r="G1165" s="57"/>
      <c r="H1165" s="57"/>
      <c r="I1165" s="57"/>
      <c r="J1165" s="57"/>
      <c r="K1165" s="57"/>
      <c r="L1165" s="57"/>
      <c r="M1165" s="57"/>
      <c r="N1165" s="57"/>
      <c r="O1165" s="57"/>
      <c r="P1165" s="57"/>
    </row>
    <row r="1166" spans="1:16" s="76" customFormat="1">
      <c r="A1166" s="70"/>
      <c r="B1166" s="68"/>
      <c r="E1166" s="69"/>
      <c r="F1166" s="57"/>
      <c r="G1166" s="57"/>
      <c r="H1166" s="57"/>
      <c r="I1166" s="57"/>
      <c r="J1166" s="57"/>
      <c r="K1166" s="57"/>
      <c r="L1166" s="57"/>
      <c r="M1166" s="57"/>
      <c r="N1166" s="57"/>
      <c r="O1166" s="57"/>
      <c r="P1166" s="57"/>
    </row>
    <row r="1167" spans="1:16" s="76" customFormat="1">
      <c r="A1167" s="70"/>
      <c r="B1167" s="68"/>
      <c r="E1167" s="69"/>
      <c r="F1167" s="57"/>
      <c r="G1167" s="57"/>
      <c r="H1167" s="57"/>
      <c r="I1167" s="57"/>
      <c r="J1167" s="57"/>
      <c r="K1167" s="57"/>
      <c r="L1167" s="57"/>
      <c r="M1167" s="57"/>
      <c r="N1167" s="57"/>
      <c r="O1167" s="57"/>
      <c r="P1167" s="57"/>
    </row>
    <row r="1168" spans="1:16" s="76" customFormat="1">
      <c r="A1168" s="70"/>
      <c r="B1168" s="68"/>
      <c r="E1168" s="69"/>
      <c r="F1168" s="57"/>
      <c r="G1168" s="57"/>
      <c r="H1168" s="57"/>
      <c r="I1168" s="57"/>
      <c r="J1168" s="57"/>
      <c r="K1168" s="57"/>
      <c r="L1168" s="57"/>
      <c r="M1168" s="57"/>
      <c r="N1168" s="57"/>
      <c r="O1168" s="57"/>
      <c r="P1168" s="57"/>
    </row>
    <row r="1169" spans="1:16" s="76" customFormat="1">
      <c r="A1169" s="70"/>
      <c r="B1169" s="68"/>
      <c r="E1169" s="69"/>
      <c r="F1169" s="57"/>
      <c r="G1169" s="57"/>
      <c r="H1169" s="57"/>
      <c r="I1169" s="57"/>
      <c r="J1169" s="57"/>
      <c r="K1169" s="57"/>
      <c r="L1169" s="57"/>
      <c r="M1169" s="57"/>
      <c r="N1169" s="57"/>
      <c r="O1169" s="57"/>
      <c r="P1169" s="57"/>
    </row>
    <row r="1170" spans="1:16" s="76" customFormat="1">
      <c r="A1170" s="70"/>
      <c r="B1170" s="68"/>
      <c r="E1170" s="69"/>
      <c r="F1170" s="57"/>
      <c r="G1170" s="57"/>
      <c r="H1170" s="57"/>
      <c r="I1170" s="57"/>
      <c r="J1170" s="57"/>
      <c r="K1170" s="57"/>
      <c r="L1170" s="57"/>
      <c r="M1170" s="57"/>
      <c r="N1170" s="57"/>
      <c r="O1170" s="57"/>
      <c r="P1170" s="57"/>
    </row>
    <row r="1171" spans="1:16" s="76" customFormat="1">
      <c r="A1171" s="70"/>
      <c r="B1171" s="68"/>
      <c r="E1171" s="69"/>
      <c r="F1171" s="57"/>
      <c r="G1171" s="57"/>
      <c r="H1171" s="57"/>
      <c r="I1171" s="57"/>
      <c r="J1171" s="57"/>
      <c r="K1171" s="57"/>
      <c r="L1171" s="57"/>
      <c r="M1171" s="57"/>
      <c r="N1171" s="57"/>
      <c r="O1171" s="57"/>
      <c r="P1171" s="57"/>
    </row>
    <row r="1172" spans="1:16" s="76" customFormat="1">
      <c r="A1172" s="70"/>
      <c r="B1172" s="68"/>
      <c r="E1172" s="69"/>
      <c r="F1172" s="57"/>
      <c r="G1172" s="57"/>
      <c r="H1172" s="57"/>
      <c r="I1172" s="57"/>
      <c r="J1172" s="57"/>
      <c r="K1172" s="57"/>
      <c r="L1172" s="57"/>
      <c r="M1172" s="57"/>
      <c r="N1172" s="57"/>
      <c r="O1172" s="57"/>
      <c r="P1172" s="57"/>
    </row>
    <row r="1173" spans="1:16" s="76" customFormat="1">
      <c r="A1173" s="70"/>
      <c r="B1173" s="68"/>
      <c r="E1173" s="69"/>
      <c r="F1173" s="57"/>
      <c r="G1173" s="57"/>
      <c r="H1173" s="57"/>
      <c r="I1173" s="57"/>
      <c r="J1173" s="57"/>
      <c r="K1173" s="57"/>
      <c r="L1173" s="57"/>
      <c r="M1173" s="57"/>
      <c r="N1173" s="57"/>
      <c r="O1173" s="57"/>
      <c r="P1173" s="57"/>
    </row>
    <row r="1174" spans="1:16" s="76" customFormat="1">
      <c r="A1174" s="70"/>
      <c r="B1174" s="68"/>
      <c r="E1174" s="69"/>
      <c r="F1174" s="57"/>
      <c r="G1174" s="57"/>
      <c r="H1174" s="57"/>
      <c r="I1174" s="57"/>
      <c r="J1174" s="57"/>
      <c r="K1174" s="57"/>
      <c r="L1174" s="57"/>
      <c r="M1174" s="57"/>
      <c r="N1174" s="57"/>
      <c r="O1174" s="57"/>
      <c r="P1174" s="57"/>
    </row>
    <row r="1175" spans="1:16" s="76" customFormat="1">
      <c r="A1175" s="70"/>
      <c r="B1175" s="68"/>
      <c r="E1175" s="69"/>
      <c r="F1175" s="57"/>
      <c r="G1175" s="57"/>
      <c r="H1175" s="57"/>
      <c r="I1175" s="57"/>
      <c r="J1175" s="57"/>
      <c r="K1175" s="57"/>
      <c r="L1175" s="57"/>
      <c r="M1175" s="57"/>
      <c r="N1175" s="57"/>
      <c r="O1175" s="57"/>
      <c r="P1175" s="57"/>
    </row>
    <row r="1176" spans="1:16" s="76" customFormat="1">
      <c r="A1176" s="70"/>
      <c r="B1176" s="68"/>
      <c r="E1176" s="69"/>
      <c r="F1176" s="57"/>
      <c r="G1176" s="57"/>
      <c r="H1176" s="57"/>
      <c r="I1176" s="57"/>
      <c r="J1176" s="57"/>
      <c r="K1176" s="57"/>
      <c r="L1176" s="57"/>
      <c r="M1176" s="57"/>
      <c r="N1176" s="57"/>
      <c r="O1176" s="57"/>
      <c r="P1176" s="57"/>
    </row>
    <row r="1177" spans="1:16" s="76" customFormat="1">
      <c r="A1177" s="70"/>
      <c r="B1177" s="68"/>
      <c r="E1177" s="69"/>
      <c r="F1177" s="57"/>
      <c r="G1177" s="57"/>
      <c r="H1177" s="57"/>
      <c r="I1177" s="57"/>
      <c r="J1177" s="57"/>
      <c r="K1177" s="57"/>
      <c r="L1177" s="57"/>
      <c r="M1177" s="57"/>
      <c r="N1177" s="57"/>
      <c r="O1177" s="57"/>
      <c r="P1177" s="57"/>
    </row>
    <row r="1178" spans="1:16" s="76" customFormat="1">
      <c r="A1178" s="70"/>
      <c r="B1178" s="68"/>
      <c r="E1178" s="69"/>
      <c r="F1178" s="57"/>
      <c r="G1178" s="57"/>
      <c r="H1178" s="57"/>
      <c r="I1178" s="57"/>
      <c r="J1178" s="57"/>
      <c r="K1178" s="57"/>
      <c r="L1178" s="57"/>
      <c r="M1178" s="57"/>
      <c r="N1178" s="57"/>
      <c r="O1178" s="57"/>
      <c r="P1178" s="57"/>
    </row>
    <row r="1179" spans="1:16" s="76" customFormat="1">
      <c r="A1179" s="70"/>
      <c r="B1179" s="68"/>
      <c r="E1179" s="69"/>
      <c r="F1179" s="57"/>
      <c r="G1179" s="57"/>
      <c r="H1179" s="57"/>
      <c r="I1179" s="57"/>
      <c r="J1179" s="57"/>
      <c r="K1179" s="57"/>
      <c r="L1179" s="57"/>
      <c r="M1179" s="57"/>
      <c r="N1179" s="57"/>
      <c r="O1179" s="57"/>
      <c r="P1179" s="57"/>
    </row>
    <row r="1180" spans="1:16" s="76" customFormat="1">
      <c r="A1180" s="70"/>
      <c r="B1180" s="68"/>
      <c r="E1180" s="69"/>
      <c r="F1180" s="57"/>
      <c r="G1180" s="57"/>
      <c r="H1180" s="57"/>
      <c r="I1180" s="57"/>
      <c r="J1180" s="57"/>
      <c r="K1180" s="57"/>
      <c r="L1180" s="57"/>
      <c r="M1180" s="57"/>
      <c r="N1180" s="57"/>
      <c r="O1180" s="57"/>
      <c r="P1180" s="57"/>
    </row>
    <row r="1181" spans="1:16" s="76" customFormat="1">
      <c r="A1181" s="70"/>
      <c r="B1181" s="68"/>
      <c r="E1181" s="69"/>
      <c r="F1181" s="57"/>
      <c r="G1181" s="57"/>
      <c r="H1181" s="57"/>
      <c r="I1181" s="57"/>
      <c r="J1181" s="57"/>
      <c r="K1181" s="57"/>
      <c r="L1181" s="57"/>
      <c r="M1181" s="57"/>
      <c r="N1181" s="57"/>
      <c r="O1181" s="57"/>
      <c r="P1181" s="57"/>
    </row>
    <row r="1182" spans="1:16" s="76" customFormat="1">
      <c r="A1182" s="70"/>
      <c r="B1182" s="68"/>
      <c r="E1182" s="69"/>
      <c r="F1182" s="57"/>
      <c r="G1182" s="57"/>
      <c r="H1182" s="57"/>
      <c r="I1182" s="57"/>
      <c r="J1182" s="57"/>
      <c r="K1182" s="57"/>
      <c r="L1182" s="57"/>
      <c r="M1182" s="57"/>
      <c r="N1182" s="57"/>
      <c r="O1182" s="57"/>
      <c r="P1182" s="57"/>
    </row>
    <row r="1183" spans="1:16" s="76" customFormat="1">
      <c r="A1183" s="70"/>
      <c r="B1183" s="68"/>
      <c r="E1183" s="69"/>
      <c r="F1183" s="57"/>
      <c r="G1183" s="57"/>
      <c r="H1183" s="57"/>
      <c r="I1183" s="57"/>
      <c r="J1183" s="57"/>
      <c r="K1183" s="57"/>
      <c r="L1183" s="57"/>
      <c r="M1183" s="57"/>
      <c r="N1183" s="57"/>
      <c r="O1183" s="57"/>
      <c r="P1183" s="57"/>
    </row>
    <row r="1184" spans="1:16" s="76" customFormat="1">
      <c r="A1184" s="70"/>
      <c r="B1184" s="68"/>
      <c r="E1184" s="69"/>
      <c r="F1184" s="57"/>
      <c r="G1184" s="57"/>
      <c r="H1184" s="57"/>
      <c r="I1184" s="57"/>
      <c r="J1184" s="57"/>
      <c r="K1184" s="57"/>
      <c r="L1184" s="57"/>
      <c r="M1184" s="57"/>
      <c r="N1184" s="57"/>
      <c r="O1184" s="57"/>
      <c r="P1184" s="57"/>
    </row>
    <row r="1185" spans="1:16" s="76" customFormat="1">
      <c r="A1185" s="70"/>
      <c r="B1185" s="68"/>
      <c r="E1185" s="69"/>
      <c r="F1185" s="57"/>
      <c r="G1185" s="57"/>
      <c r="H1185" s="57"/>
      <c r="I1185" s="57"/>
      <c r="J1185" s="57"/>
      <c r="K1185" s="57"/>
      <c r="L1185" s="57"/>
      <c r="M1185" s="57"/>
      <c r="N1185" s="57"/>
      <c r="O1185" s="57"/>
      <c r="P1185" s="57"/>
    </row>
    <row r="1186" spans="1:16" s="76" customFormat="1">
      <c r="A1186" s="70"/>
      <c r="B1186" s="68"/>
      <c r="E1186" s="69"/>
      <c r="F1186" s="57"/>
      <c r="G1186" s="57"/>
      <c r="H1186" s="57"/>
      <c r="I1186" s="57"/>
      <c r="J1186" s="57"/>
      <c r="K1186" s="57"/>
      <c r="L1186" s="57"/>
      <c r="M1186" s="57"/>
      <c r="N1186" s="57"/>
      <c r="O1186" s="57"/>
      <c r="P1186" s="57"/>
    </row>
    <row r="1187" spans="1:16" s="76" customFormat="1">
      <c r="A1187" s="70"/>
      <c r="B1187" s="68"/>
      <c r="E1187" s="69"/>
      <c r="F1187" s="57"/>
      <c r="G1187" s="57"/>
      <c r="H1187" s="57"/>
      <c r="I1187" s="57"/>
      <c r="J1187" s="57"/>
      <c r="K1187" s="57"/>
      <c r="L1187" s="57"/>
      <c r="M1187" s="57"/>
      <c r="N1187" s="57"/>
      <c r="O1187" s="57"/>
      <c r="P1187" s="57"/>
    </row>
    <row r="1188" spans="1:16" s="76" customFormat="1">
      <c r="A1188" s="70"/>
      <c r="B1188" s="68"/>
      <c r="E1188" s="69"/>
      <c r="F1188" s="57"/>
      <c r="G1188" s="57"/>
      <c r="H1188" s="57"/>
      <c r="I1188" s="57"/>
      <c r="J1188" s="57"/>
      <c r="K1188" s="57"/>
      <c r="L1188" s="57"/>
      <c r="M1188" s="57"/>
      <c r="N1188" s="57"/>
      <c r="O1188" s="57"/>
      <c r="P1188" s="57"/>
    </row>
    <row r="1189" spans="1:16" s="76" customFormat="1">
      <c r="A1189" s="70"/>
      <c r="B1189" s="68"/>
      <c r="E1189" s="69"/>
      <c r="F1189" s="57"/>
      <c r="G1189" s="57"/>
      <c r="H1189" s="57"/>
      <c r="I1189" s="57"/>
      <c r="J1189" s="57"/>
      <c r="K1189" s="57"/>
      <c r="L1189" s="57"/>
      <c r="M1189" s="57"/>
      <c r="N1189" s="57"/>
      <c r="O1189" s="57"/>
      <c r="P1189" s="57"/>
    </row>
    <row r="1190" spans="1:16" s="76" customFormat="1">
      <c r="A1190" s="70"/>
      <c r="B1190" s="68"/>
      <c r="E1190" s="69"/>
      <c r="F1190" s="57"/>
      <c r="G1190" s="57"/>
      <c r="H1190" s="57"/>
      <c r="I1190" s="57"/>
      <c r="J1190" s="57"/>
      <c r="K1190" s="57"/>
      <c r="L1190" s="57"/>
      <c r="M1190" s="57"/>
      <c r="N1190" s="57"/>
      <c r="O1190" s="57"/>
      <c r="P1190" s="57"/>
    </row>
    <row r="1191" spans="1:16" s="76" customFormat="1">
      <c r="A1191" s="70"/>
      <c r="B1191" s="68"/>
      <c r="E1191" s="69"/>
      <c r="F1191" s="57"/>
      <c r="G1191" s="57"/>
      <c r="H1191" s="57"/>
      <c r="I1191" s="57"/>
      <c r="J1191" s="57"/>
      <c r="K1191" s="57"/>
      <c r="L1191" s="57"/>
      <c r="M1191" s="57"/>
      <c r="N1191" s="57"/>
      <c r="O1191" s="57"/>
      <c r="P1191" s="57"/>
    </row>
    <row r="1192" spans="1:16" s="76" customFormat="1">
      <c r="A1192" s="70"/>
      <c r="B1192" s="68"/>
      <c r="E1192" s="69"/>
      <c r="F1192" s="57"/>
      <c r="G1192" s="57"/>
      <c r="H1192" s="57"/>
      <c r="I1192" s="57"/>
      <c r="J1192" s="57"/>
      <c r="K1192" s="57"/>
      <c r="L1192" s="57"/>
      <c r="M1192" s="57"/>
      <c r="N1192" s="57"/>
      <c r="O1192" s="57"/>
      <c r="P1192" s="57"/>
    </row>
    <row r="1193" spans="1:16" s="76" customFormat="1">
      <c r="A1193" s="70"/>
      <c r="B1193" s="68"/>
      <c r="E1193" s="69"/>
      <c r="F1193" s="57"/>
      <c r="G1193" s="57"/>
      <c r="H1193" s="57"/>
      <c r="I1193" s="57"/>
      <c r="J1193" s="57"/>
      <c r="K1193" s="57"/>
      <c r="L1193" s="57"/>
      <c r="M1193" s="57"/>
      <c r="N1193" s="57"/>
      <c r="O1193" s="57"/>
      <c r="P1193" s="57"/>
    </row>
    <row r="1194" spans="1:16" s="76" customFormat="1">
      <c r="A1194" s="70"/>
      <c r="B1194" s="68"/>
      <c r="E1194" s="69"/>
      <c r="F1194" s="57"/>
      <c r="G1194" s="57"/>
      <c r="H1194" s="57"/>
      <c r="I1194" s="57"/>
      <c r="J1194" s="57"/>
      <c r="K1194" s="57"/>
      <c r="L1194" s="57"/>
      <c r="M1194" s="57"/>
      <c r="N1194" s="57"/>
      <c r="O1194" s="57"/>
      <c r="P1194" s="57"/>
    </row>
    <row r="1195" spans="1:16" s="76" customFormat="1">
      <c r="A1195" s="70"/>
      <c r="B1195" s="68"/>
      <c r="E1195" s="69"/>
      <c r="F1195" s="57"/>
      <c r="G1195" s="57"/>
      <c r="H1195" s="57"/>
      <c r="I1195" s="57"/>
      <c r="J1195" s="57"/>
      <c r="K1195" s="57"/>
      <c r="L1195" s="57"/>
      <c r="M1195" s="57"/>
      <c r="N1195" s="57"/>
      <c r="O1195" s="57"/>
      <c r="P1195" s="57"/>
    </row>
    <row r="1196" spans="1:16" s="76" customFormat="1">
      <c r="A1196" s="70"/>
      <c r="B1196" s="68"/>
      <c r="E1196" s="69"/>
      <c r="F1196" s="57"/>
      <c r="G1196" s="57"/>
      <c r="H1196" s="57"/>
      <c r="I1196" s="57"/>
      <c r="J1196" s="57"/>
      <c r="K1196" s="57"/>
      <c r="L1196" s="57"/>
      <c r="M1196" s="57"/>
      <c r="N1196" s="57"/>
      <c r="O1196" s="57"/>
      <c r="P1196" s="57"/>
    </row>
    <row r="1197" spans="1:16" s="76" customFormat="1">
      <c r="A1197" s="70"/>
      <c r="B1197" s="68"/>
      <c r="E1197" s="69"/>
      <c r="F1197" s="57"/>
      <c r="G1197" s="57"/>
      <c r="H1197" s="57"/>
      <c r="I1197" s="57"/>
      <c r="J1197" s="57"/>
      <c r="K1197" s="57"/>
      <c r="L1197" s="57"/>
      <c r="M1197" s="57"/>
      <c r="N1197" s="57"/>
      <c r="O1197" s="57"/>
      <c r="P1197" s="57"/>
    </row>
    <row r="1198" spans="1:16" s="76" customFormat="1">
      <c r="A1198" s="70"/>
      <c r="B1198" s="68"/>
      <c r="E1198" s="69"/>
      <c r="F1198" s="57"/>
      <c r="G1198" s="57"/>
      <c r="H1198" s="57"/>
      <c r="I1198" s="57"/>
      <c r="J1198" s="57"/>
      <c r="K1198" s="57"/>
      <c r="L1198" s="57"/>
      <c r="M1198" s="57"/>
      <c r="N1198" s="57"/>
      <c r="O1198" s="57"/>
      <c r="P1198" s="57"/>
    </row>
    <row r="1199" spans="1:16" s="76" customFormat="1">
      <c r="A1199" s="70"/>
      <c r="B1199" s="68"/>
      <c r="E1199" s="69"/>
      <c r="F1199" s="57"/>
      <c r="G1199" s="57"/>
      <c r="H1199" s="57"/>
      <c r="I1199" s="57"/>
      <c r="J1199" s="57"/>
      <c r="K1199" s="57"/>
      <c r="L1199" s="57"/>
      <c r="M1199" s="57"/>
      <c r="N1199" s="57"/>
      <c r="O1199" s="57"/>
      <c r="P1199" s="57"/>
    </row>
    <row r="1200" spans="1:16" s="76" customFormat="1">
      <c r="A1200" s="70"/>
      <c r="B1200" s="68"/>
      <c r="E1200" s="69"/>
      <c r="F1200" s="57"/>
      <c r="G1200" s="57"/>
      <c r="H1200" s="57"/>
      <c r="I1200" s="57"/>
      <c r="J1200" s="57"/>
      <c r="K1200" s="57"/>
      <c r="L1200" s="57"/>
      <c r="M1200" s="57"/>
      <c r="N1200" s="57"/>
      <c r="O1200" s="57"/>
      <c r="P1200" s="57"/>
    </row>
    <row r="1201" spans="1:16" s="76" customFormat="1">
      <c r="A1201" s="70"/>
      <c r="B1201" s="68"/>
      <c r="E1201" s="69"/>
      <c r="F1201" s="57"/>
      <c r="G1201" s="57"/>
      <c r="H1201" s="57"/>
      <c r="I1201" s="57"/>
      <c r="J1201" s="57"/>
      <c r="K1201" s="57"/>
      <c r="L1201" s="57"/>
      <c r="M1201" s="57"/>
      <c r="N1201" s="57"/>
      <c r="O1201" s="57"/>
      <c r="P1201" s="57"/>
    </row>
    <row r="1202" spans="1:16" s="76" customFormat="1">
      <c r="A1202" s="70"/>
      <c r="B1202" s="68"/>
      <c r="E1202" s="69"/>
      <c r="F1202" s="57"/>
      <c r="G1202" s="57"/>
      <c r="H1202" s="57"/>
      <c r="I1202" s="57"/>
      <c r="J1202" s="57"/>
      <c r="K1202" s="57"/>
      <c r="L1202" s="57"/>
      <c r="M1202" s="57"/>
      <c r="N1202" s="57"/>
      <c r="O1202" s="57"/>
      <c r="P1202" s="57"/>
    </row>
    <row r="1203" spans="1:16" s="76" customFormat="1">
      <c r="A1203" s="70"/>
      <c r="B1203" s="68"/>
      <c r="E1203" s="69"/>
      <c r="F1203" s="57"/>
      <c r="G1203" s="57"/>
      <c r="H1203" s="57"/>
      <c r="I1203" s="57"/>
      <c r="J1203" s="57"/>
      <c r="K1203" s="57"/>
      <c r="L1203" s="57"/>
      <c r="M1203" s="57"/>
      <c r="N1203" s="57"/>
      <c r="O1203" s="57"/>
      <c r="P1203" s="57"/>
    </row>
    <row r="1204" spans="1:16" s="76" customFormat="1">
      <c r="A1204" s="70"/>
      <c r="B1204" s="68"/>
      <c r="E1204" s="69"/>
      <c r="F1204" s="57"/>
      <c r="G1204" s="57"/>
      <c r="H1204" s="57"/>
      <c r="I1204" s="57"/>
      <c r="J1204" s="57"/>
      <c r="K1204" s="57"/>
      <c r="L1204" s="57"/>
      <c r="M1204" s="57"/>
      <c r="N1204" s="57"/>
      <c r="O1204" s="57"/>
      <c r="P1204" s="57"/>
    </row>
    <row r="1205" spans="1:16" s="76" customFormat="1">
      <c r="A1205" s="70"/>
      <c r="B1205" s="68"/>
      <c r="E1205" s="69"/>
      <c r="F1205" s="57"/>
      <c r="G1205" s="57"/>
      <c r="H1205" s="57"/>
      <c r="I1205" s="57"/>
      <c r="J1205" s="57"/>
      <c r="K1205" s="57"/>
      <c r="L1205" s="57"/>
      <c r="M1205" s="57"/>
      <c r="N1205" s="57"/>
      <c r="O1205" s="57"/>
      <c r="P1205" s="57"/>
    </row>
    <row r="1206" spans="1:16" s="76" customFormat="1">
      <c r="A1206" s="70"/>
      <c r="B1206" s="68"/>
      <c r="E1206" s="69"/>
      <c r="F1206" s="57"/>
      <c r="G1206" s="57"/>
      <c r="H1206" s="57"/>
      <c r="I1206" s="57"/>
      <c r="J1206" s="57"/>
      <c r="K1206" s="57"/>
      <c r="L1206" s="57"/>
      <c r="M1206" s="57"/>
      <c r="N1206" s="57"/>
      <c r="O1206" s="57"/>
      <c r="P1206" s="57"/>
    </row>
    <row r="1207" spans="1:16" s="76" customFormat="1">
      <c r="A1207" s="70"/>
      <c r="B1207" s="68"/>
      <c r="E1207" s="69"/>
      <c r="F1207" s="57"/>
      <c r="G1207" s="57"/>
      <c r="H1207" s="57"/>
      <c r="I1207" s="57"/>
      <c r="J1207" s="57"/>
      <c r="K1207" s="57"/>
      <c r="L1207" s="57"/>
      <c r="M1207" s="57"/>
      <c r="N1207" s="57"/>
      <c r="O1207" s="57"/>
      <c r="P1207" s="57"/>
    </row>
    <row r="1208" spans="1:16" s="76" customFormat="1">
      <c r="A1208" s="70"/>
      <c r="B1208" s="68"/>
      <c r="E1208" s="69"/>
      <c r="F1208" s="57"/>
      <c r="G1208" s="57"/>
      <c r="H1208" s="57"/>
      <c r="I1208" s="57"/>
      <c r="J1208" s="57"/>
      <c r="K1208" s="57"/>
      <c r="L1208" s="57"/>
      <c r="M1208" s="57"/>
      <c r="N1208" s="57"/>
      <c r="O1208" s="57"/>
      <c r="P1208" s="57"/>
    </row>
    <row r="1209" spans="1:16" s="76" customFormat="1">
      <c r="A1209" s="70"/>
      <c r="B1209" s="68"/>
      <c r="E1209" s="69"/>
      <c r="F1209" s="57"/>
      <c r="G1209" s="57"/>
      <c r="H1209" s="57"/>
      <c r="I1209" s="57"/>
      <c r="J1209" s="57"/>
      <c r="K1209" s="57"/>
      <c r="L1209" s="57"/>
      <c r="M1209" s="57"/>
      <c r="N1209" s="57"/>
      <c r="O1209" s="57"/>
      <c r="P1209" s="57"/>
    </row>
    <row r="1210" spans="1:16" s="76" customFormat="1">
      <c r="A1210" s="70"/>
      <c r="B1210" s="68"/>
      <c r="E1210" s="69"/>
      <c r="F1210" s="57"/>
      <c r="G1210" s="57"/>
      <c r="H1210" s="57"/>
      <c r="I1210" s="57"/>
      <c r="J1210" s="57"/>
      <c r="K1210" s="57"/>
      <c r="L1210" s="57"/>
      <c r="M1210" s="57"/>
      <c r="N1210" s="57"/>
      <c r="O1210" s="57"/>
      <c r="P1210" s="57"/>
    </row>
    <row r="1211" spans="1:16" s="76" customFormat="1">
      <c r="A1211" s="70"/>
      <c r="B1211" s="68"/>
      <c r="E1211" s="69"/>
      <c r="F1211" s="57"/>
      <c r="G1211" s="57"/>
      <c r="H1211" s="57"/>
      <c r="I1211" s="57"/>
      <c r="J1211" s="57"/>
      <c r="K1211" s="57"/>
      <c r="L1211" s="57"/>
      <c r="M1211" s="57"/>
      <c r="N1211" s="57"/>
      <c r="O1211" s="57"/>
      <c r="P1211" s="57"/>
    </row>
    <row r="1212" spans="1:16" s="76" customFormat="1">
      <c r="A1212" s="70"/>
      <c r="B1212" s="68"/>
      <c r="E1212" s="69"/>
      <c r="F1212" s="57"/>
      <c r="G1212" s="57"/>
      <c r="H1212" s="57"/>
      <c r="I1212" s="57"/>
      <c r="J1212" s="57"/>
      <c r="K1212" s="57"/>
      <c r="L1212" s="57"/>
      <c r="M1212" s="57"/>
      <c r="N1212" s="57"/>
      <c r="O1212" s="57"/>
      <c r="P1212" s="57"/>
    </row>
    <row r="1213" spans="1:16" s="76" customFormat="1">
      <c r="A1213" s="70"/>
      <c r="B1213" s="68"/>
      <c r="E1213" s="69"/>
      <c r="F1213" s="57"/>
      <c r="G1213" s="57"/>
      <c r="H1213" s="57"/>
      <c r="I1213" s="57"/>
      <c r="J1213" s="57"/>
      <c r="K1213" s="57"/>
      <c r="L1213" s="57"/>
      <c r="M1213" s="57"/>
      <c r="N1213" s="57"/>
      <c r="O1213" s="57"/>
      <c r="P1213" s="57"/>
    </row>
    <row r="1214" spans="1:16" s="76" customFormat="1">
      <c r="A1214" s="70"/>
      <c r="B1214" s="68"/>
      <c r="E1214" s="69"/>
      <c r="F1214" s="57"/>
      <c r="G1214" s="57"/>
      <c r="H1214" s="57"/>
      <c r="I1214" s="57"/>
      <c r="J1214" s="57"/>
      <c r="K1214" s="57"/>
      <c r="L1214" s="57"/>
      <c r="M1214" s="57"/>
      <c r="N1214" s="57"/>
      <c r="O1214" s="57"/>
      <c r="P1214" s="57"/>
    </row>
    <row r="1215" spans="1:16" s="76" customFormat="1">
      <c r="A1215" s="70"/>
      <c r="B1215" s="68"/>
      <c r="E1215" s="69"/>
      <c r="F1215" s="57"/>
      <c r="G1215" s="57"/>
      <c r="H1215" s="57"/>
      <c r="I1215" s="57"/>
      <c r="J1215" s="57"/>
      <c r="K1215" s="57"/>
      <c r="L1215" s="57"/>
      <c r="M1215" s="57"/>
      <c r="N1215" s="57"/>
      <c r="O1215" s="57"/>
      <c r="P1215" s="57"/>
    </row>
    <row r="1216" spans="1:16" s="76" customFormat="1">
      <c r="A1216" s="70"/>
      <c r="B1216" s="68"/>
      <c r="E1216" s="69"/>
      <c r="F1216" s="57"/>
      <c r="G1216" s="57"/>
      <c r="H1216" s="57"/>
      <c r="I1216" s="57"/>
      <c r="J1216" s="57"/>
      <c r="K1216" s="57"/>
      <c r="L1216" s="57"/>
      <c r="M1216" s="57"/>
      <c r="N1216" s="57"/>
      <c r="O1216" s="57"/>
      <c r="P1216" s="57"/>
    </row>
    <row r="1217" spans="1:16" s="76" customFormat="1">
      <c r="A1217" s="70"/>
      <c r="B1217" s="68"/>
      <c r="E1217" s="69"/>
      <c r="F1217" s="57"/>
      <c r="G1217" s="57"/>
      <c r="H1217" s="57"/>
      <c r="I1217" s="57"/>
      <c r="J1217" s="57"/>
      <c r="K1217" s="57"/>
      <c r="L1217" s="57"/>
      <c r="M1217" s="57"/>
      <c r="N1217" s="57"/>
      <c r="O1217" s="57"/>
      <c r="P1217" s="57"/>
    </row>
    <row r="1218" spans="1:16" s="76" customFormat="1">
      <c r="A1218" s="70"/>
      <c r="B1218" s="68"/>
      <c r="E1218" s="69"/>
      <c r="F1218" s="57"/>
      <c r="G1218" s="57"/>
      <c r="H1218" s="57"/>
      <c r="I1218" s="57"/>
      <c r="J1218" s="57"/>
      <c r="K1218" s="57"/>
      <c r="L1218" s="57"/>
      <c r="M1218" s="57"/>
      <c r="N1218" s="57"/>
      <c r="O1218" s="57"/>
      <c r="P1218" s="57"/>
    </row>
    <row r="1219" spans="1:16" s="76" customFormat="1">
      <c r="A1219" s="70"/>
      <c r="B1219" s="68"/>
      <c r="E1219" s="69"/>
      <c r="F1219" s="57"/>
      <c r="G1219" s="57"/>
      <c r="H1219" s="57"/>
      <c r="I1219" s="57"/>
      <c r="J1219" s="57"/>
      <c r="K1219" s="57"/>
      <c r="L1219" s="57"/>
      <c r="M1219" s="57"/>
      <c r="N1219" s="57"/>
      <c r="O1219" s="57"/>
      <c r="P1219" s="57"/>
    </row>
    <row r="1220" spans="1:16" s="76" customFormat="1">
      <c r="A1220" s="70"/>
      <c r="B1220" s="68"/>
      <c r="E1220" s="69"/>
      <c r="F1220" s="57"/>
      <c r="G1220" s="57"/>
      <c r="H1220" s="57"/>
      <c r="I1220" s="57"/>
      <c r="J1220" s="57"/>
      <c r="K1220" s="57"/>
      <c r="L1220" s="57"/>
      <c r="M1220" s="57"/>
      <c r="N1220" s="57"/>
      <c r="O1220" s="57"/>
      <c r="P1220" s="57"/>
    </row>
    <row r="1221" spans="1:16" s="76" customFormat="1">
      <c r="A1221" s="70"/>
      <c r="B1221" s="68"/>
      <c r="E1221" s="69"/>
      <c r="F1221" s="57"/>
      <c r="G1221" s="57"/>
      <c r="H1221" s="57"/>
      <c r="I1221" s="57"/>
      <c r="J1221" s="57"/>
      <c r="K1221" s="57"/>
      <c r="L1221" s="57"/>
      <c r="M1221" s="57"/>
      <c r="N1221" s="57"/>
      <c r="O1221" s="57"/>
      <c r="P1221" s="57"/>
    </row>
    <row r="1222" spans="1:16" s="76" customFormat="1">
      <c r="A1222" s="70"/>
      <c r="B1222" s="68"/>
      <c r="E1222" s="69"/>
      <c r="F1222" s="57"/>
      <c r="G1222" s="57"/>
      <c r="H1222" s="57"/>
      <c r="I1222" s="57"/>
      <c r="J1222" s="57"/>
      <c r="K1222" s="57"/>
      <c r="L1222" s="57"/>
      <c r="M1222" s="57"/>
      <c r="N1222" s="57"/>
      <c r="O1222" s="57"/>
      <c r="P1222" s="57"/>
    </row>
    <row r="1223" spans="1:16" s="76" customFormat="1">
      <c r="A1223" s="70"/>
      <c r="B1223" s="68"/>
      <c r="E1223" s="69"/>
      <c r="F1223" s="57"/>
      <c r="G1223" s="57"/>
      <c r="H1223" s="57"/>
      <c r="I1223" s="57"/>
      <c r="J1223" s="57"/>
      <c r="K1223" s="57"/>
      <c r="L1223" s="57"/>
      <c r="M1223" s="57"/>
      <c r="N1223" s="57"/>
      <c r="O1223" s="57"/>
      <c r="P1223" s="57"/>
    </row>
    <row r="1224" spans="1:16" s="76" customFormat="1">
      <c r="A1224" s="70"/>
      <c r="B1224" s="68"/>
      <c r="E1224" s="69"/>
      <c r="F1224" s="57"/>
      <c r="G1224" s="57"/>
      <c r="H1224" s="57"/>
      <c r="I1224" s="57"/>
      <c r="J1224" s="57"/>
      <c r="K1224" s="57"/>
      <c r="L1224" s="57"/>
      <c r="M1224" s="57"/>
      <c r="N1224" s="57"/>
      <c r="O1224" s="57"/>
      <c r="P1224" s="57"/>
    </row>
    <row r="1225" spans="1:16" s="76" customFormat="1">
      <c r="A1225" s="70"/>
      <c r="B1225" s="68"/>
      <c r="E1225" s="69"/>
      <c r="F1225" s="57"/>
      <c r="G1225" s="57"/>
      <c r="H1225" s="57"/>
      <c r="I1225" s="57"/>
      <c r="J1225" s="57"/>
      <c r="K1225" s="57"/>
      <c r="L1225" s="57"/>
      <c r="M1225" s="57"/>
      <c r="N1225" s="57"/>
      <c r="O1225" s="57"/>
      <c r="P1225" s="57"/>
    </row>
    <row r="1226" spans="1:16" s="76" customFormat="1">
      <c r="A1226" s="70"/>
      <c r="B1226" s="68"/>
      <c r="E1226" s="69"/>
      <c r="F1226" s="57"/>
      <c r="G1226" s="57"/>
      <c r="H1226" s="57"/>
      <c r="I1226" s="57"/>
      <c r="J1226" s="57"/>
      <c r="K1226" s="57"/>
      <c r="L1226" s="57"/>
      <c r="M1226" s="57"/>
      <c r="N1226" s="57"/>
      <c r="O1226" s="57"/>
      <c r="P1226" s="57"/>
    </row>
    <row r="1227" spans="1:16" s="76" customFormat="1">
      <c r="A1227" s="70"/>
      <c r="B1227" s="68"/>
      <c r="E1227" s="69"/>
      <c r="F1227" s="57"/>
      <c r="G1227" s="57"/>
      <c r="H1227" s="57"/>
      <c r="I1227" s="57"/>
      <c r="J1227" s="57"/>
      <c r="K1227" s="57"/>
      <c r="L1227" s="57"/>
      <c r="M1227" s="57"/>
      <c r="N1227" s="57"/>
      <c r="O1227" s="57"/>
      <c r="P1227" s="57"/>
    </row>
    <row r="1228" spans="1:16" s="76" customFormat="1">
      <c r="A1228" s="70"/>
      <c r="B1228" s="68"/>
      <c r="E1228" s="69"/>
      <c r="F1228" s="57"/>
      <c r="G1228" s="57"/>
      <c r="H1228" s="57"/>
      <c r="I1228" s="57"/>
      <c r="J1228" s="57"/>
      <c r="K1228" s="57"/>
      <c r="L1228" s="57"/>
      <c r="M1228" s="57"/>
      <c r="N1228" s="57"/>
      <c r="O1228" s="57"/>
      <c r="P1228" s="57"/>
    </row>
    <row r="1229" spans="1:16" s="76" customFormat="1">
      <c r="A1229" s="70"/>
      <c r="B1229" s="68"/>
      <c r="E1229" s="69"/>
      <c r="F1229" s="57"/>
      <c r="G1229" s="57"/>
      <c r="H1229" s="57"/>
      <c r="I1229" s="57"/>
      <c r="J1229" s="57"/>
      <c r="K1229" s="57"/>
      <c r="L1229" s="57"/>
      <c r="M1229" s="57"/>
      <c r="N1229" s="57"/>
      <c r="O1229" s="57"/>
      <c r="P1229" s="57"/>
    </row>
    <row r="1230" spans="1:16" s="76" customFormat="1">
      <c r="A1230" s="70"/>
      <c r="B1230" s="68"/>
      <c r="E1230" s="69"/>
      <c r="F1230" s="57"/>
      <c r="G1230" s="57"/>
      <c r="H1230" s="57"/>
      <c r="I1230" s="57"/>
      <c r="J1230" s="57"/>
      <c r="K1230" s="57"/>
      <c r="L1230" s="57"/>
      <c r="M1230" s="57"/>
      <c r="N1230" s="57"/>
      <c r="O1230" s="57"/>
      <c r="P1230" s="57"/>
    </row>
    <row r="1231" spans="1:16" s="76" customFormat="1">
      <c r="A1231" s="70"/>
      <c r="B1231" s="68"/>
      <c r="E1231" s="69"/>
      <c r="F1231" s="57"/>
      <c r="G1231" s="57"/>
      <c r="H1231" s="57"/>
      <c r="I1231" s="57"/>
      <c r="J1231" s="57"/>
      <c r="K1231" s="57"/>
      <c r="L1231" s="57"/>
      <c r="M1231" s="57"/>
      <c r="N1231" s="57"/>
      <c r="O1231" s="57"/>
      <c r="P1231" s="57"/>
    </row>
    <row r="1232" spans="1:16" s="76" customFormat="1">
      <c r="A1232" s="70"/>
      <c r="B1232" s="68"/>
      <c r="E1232" s="69"/>
      <c r="F1232" s="57"/>
      <c r="G1232" s="57"/>
      <c r="H1232" s="57"/>
      <c r="I1232" s="57"/>
      <c r="J1232" s="57"/>
      <c r="K1232" s="57"/>
      <c r="L1232" s="57"/>
      <c r="M1232" s="57"/>
      <c r="N1232" s="57"/>
      <c r="O1232" s="57"/>
      <c r="P1232" s="57"/>
    </row>
    <row r="1233" spans="1:16" s="76" customFormat="1">
      <c r="A1233" s="70"/>
      <c r="B1233" s="68"/>
      <c r="E1233" s="69"/>
      <c r="F1233" s="57"/>
      <c r="G1233" s="57"/>
      <c r="H1233" s="57"/>
      <c r="I1233" s="57"/>
      <c r="J1233" s="57"/>
      <c r="K1233" s="57"/>
      <c r="L1233" s="57"/>
      <c r="M1233" s="57"/>
      <c r="N1233" s="57"/>
      <c r="O1233" s="57"/>
      <c r="P1233" s="57"/>
    </row>
    <row r="1234" spans="1:16" s="76" customFormat="1">
      <c r="A1234" s="70"/>
      <c r="B1234" s="68"/>
      <c r="E1234" s="69"/>
      <c r="F1234" s="57"/>
      <c r="G1234" s="57"/>
      <c r="H1234" s="57"/>
      <c r="I1234" s="57"/>
      <c r="J1234" s="57"/>
      <c r="K1234" s="57"/>
      <c r="L1234" s="57"/>
      <c r="M1234" s="57"/>
      <c r="N1234" s="57"/>
      <c r="O1234" s="57"/>
      <c r="P1234" s="57"/>
    </row>
    <row r="1235" spans="1:16" s="76" customFormat="1">
      <c r="A1235" s="70"/>
      <c r="B1235" s="68"/>
      <c r="E1235" s="69"/>
      <c r="F1235" s="57"/>
      <c r="G1235" s="57"/>
      <c r="H1235" s="57"/>
      <c r="I1235" s="57"/>
      <c r="J1235" s="57"/>
      <c r="K1235" s="57"/>
      <c r="L1235" s="57"/>
      <c r="M1235" s="57"/>
      <c r="N1235" s="57"/>
      <c r="O1235" s="57"/>
      <c r="P1235" s="57"/>
    </row>
    <row r="1236" spans="1:16" s="76" customFormat="1">
      <c r="A1236" s="70"/>
      <c r="B1236" s="68"/>
      <c r="E1236" s="69"/>
      <c r="F1236" s="57"/>
      <c r="G1236" s="57"/>
      <c r="H1236" s="57"/>
      <c r="I1236" s="57"/>
      <c r="J1236" s="57"/>
      <c r="K1236" s="57"/>
      <c r="L1236" s="57"/>
      <c r="M1236" s="57"/>
      <c r="N1236" s="57"/>
      <c r="O1236" s="57"/>
      <c r="P1236" s="57"/>
    </row>
    <row r="1237" spans="1:16" s="76" customFormat="1">
      <c r="A1237" s="70"/>
      <c r="B1237" s="68"/>
      <c r="E1237" s="69"/>
      <c r="F1237" s="57"/>
      <c r="G1237" s="57"/>
      <c r="H1237" s="57"/>
      <c r="I1237" s="57"/>
      <c r="J1237" s="57"/>
      <c r="K1237" s="57"/>
      <c r="L1237" s="57"/>
      <c r="M1237" s="57"/>
      <c r="N1237" s="57"/>
      <c r="O1237" s="57"/>
      <c r="P1237" s="57"/>
    </row>
    <row r="1238" spans="1:16" s="76" customFormat="1">
      <c r="A1238" s="70"/>
      <c r="B1238" s="68"/>
      <c r="E1238" s="69"/>
      <c r="F1238" s="57"/>
      <c r="G1238" s="57"/>
      <c r="H1238" s="57"/>
      <c r="I1238" s="57"/>
      <c r="J1238" s="57"/>
      <c r="K1238" s="57"/>
      <c r="L1238" s="57"/>
      <c r="M1238" s="57"/>
      <c r="N1238" s="57"/>
      <c r="O1238" s="57"/>
      <c r="P1238" s="57"/>
    </row>
    <row r="1239" spans="1:16" s="76" customFormat="1">
      <c r="A1239" s="70"/>
      <c r="B1239" s="68"/>
      <c r="E1239" s="69"/>
      <c r="F1239" s="57"/>
      <c r="G1239" s="57"/>
      <c r="H1239" s="57"/>
      <c r="I1239" s="57"/>
      <c r="J1239" s="57"/>
      <c r="K1239" s="57"/>
      <c r="L1239" s="57"/>
      <c r="M1239" s="57"/>
      <c r="N1239" s="57"/>
      <c r="O1239" s="57"/>
      <c r="P1239" s="57"/>
    </row>
    <row r="1240" spans="1:16" s="76" customFormat="1">
      <c r="A1240" s="70"/>
      <c r="B1240" s="68"/>
      <c r="E1240" s="69"/>
      <c r="F1240" s="57"/>
      <c r="G1240" s="57"/>
      <c r="H1240" s="57"/>
      <c r="I1240" s="57"/>
      <c r="J1240" s="57"/>
      <c r="K1240" s="57"/>
      <c r="L1240" s="57"/>
      <c r="M1240" s="57"/>
      <c r="N1240" s="57"/>
      <c r="O1240" s="57"/>
      <c r="P1240" s="57"/>
    </row>
    <row r="1241" spans="1:16" s="76" customFormat="1">
      <c r="A1241" s="70"/>
      <c r="B1241" s="68"/>
      <c r="E1241" s="69"/>
      <c r="F1241" s="57"/>
      <c r="G1241" s="57"/>
      <c r="H1241" s="57"/>
      <c r="I1241" s="57"/>
      <c r="J1241" s="57"/>
      <c r="K1241" s="57"/>
      <c r="L1241" s="57"/>
      <c r="M1241" s="57"/>
      <c r="N1241" s="57"/>
      <c r="O1241" s="57"/>
      <c r="P1241" s="57"/>
    </row>
    <row r="1242" spans="1:16" s="76" customFormat="1">
      <c r="A1242" s="70"/>
      <c r="B1242" s="68"/>
      <c r="E1242" s="69"/>
      <c r="F1242" s="57"/>
      <c r="G1242" s="57"/>
      <c r="H1242" s="57"/>
      <c r="I1242" s="57"/>
      <c r="J1242" s="57"/>
      <c r="K1242" s="57"/>
      <c r="L1242" s="57"/>
      <c r="M1242" s="57"/>
      <c r="N1242" s="57"/>
      <c r="O1242" s="57"/>
      <c r="P1242" s="57"/>
    </row>
    <row r="1243" spans="1:16" s="76" customFormat="1">
      <c r="A1243" s="70"/>
      <c r="B1243" s="68"/>
      <c r="E1243" s="69"/>
      <c r="F1243" s="57"/>
      <c r="G1243" s="57"/>
      <c r="H1243" s="57"/>
      <c r="I1243" s="57"/>
      <c r="J1243" s="57"/>
      <c r="K1243" s="57"/>
      <c r="L1243" s="57"/>
      <c r="M1243" s="57"/>
      <c r="N1243" s="57"/>
      <c r="O1243" s="57"/>
      <c r="P1243" s="57"/>
    </row>
    <row r="1244" spans="1:16" s="76" customFormat="1">
      <c r="A1244" s="70"/>
      <c r="B1244" s="68"/>
      <c r="E1244" s="69"/>
      <c r="F1244" s="57"/>
      <c r="G1244" s="57"/>
      <c r="H1244" s="57"/>
      <c r="I1244" s="57"/>
      <c r="J1244" s="57"/>
      <c r="K1244" s="57"/>
      <c r="L1244" s="57"/>
      <c r="M1244" s="57"/>
      <c r="N1244" s="57"/>
      <c r="O1244" s="57"/>
      <c r="P1244" s="57"/>
    </row>
    <row r="1245" spans="1:16" s="76" customFormat="1">
      <c r="A1245" s="70"/>
      <c r="B1245" s="68"/>
      <c r="E1245" s="69"/>
      <c r="F1245" s="57"/>
      <c r="G1245" s="57"/>
      <c r="H1245" s="57"/>
      <c r="I1245" s="57"/>
      <c r="J1245" s="57"/>
      <c r="K1245" s="57"/>
      <c r="L1245" s="57"/>
      <c r="M1245" s="57"/>
      <c r="N1245" s="57"/>
      <c r="O1245" s="57"/>
      <c r="P1245" s="57"/>
    </row>
    <row r="1246" spans="1:16" s="76" customFormat="1">
      <c r="A1246" s="70"/>
      <c r="B1246" s="68"/>
      <c r="E1246" s="69"/>
      <c r="F1246" s="57"/>
      <c r="G1246" s="57"/>
      <c r="H1246" s="57"/>
      <c r="I1246" s="57"/>
      <c r="J1246" s="57"/>
      <c r="K1246" s="57"/>
      <c r="L1246" s="57"/>
      <c r="M1246" s="57"/>
      <c r="N1246" s="57"/>
      <c r="O1246" s="57"/>
      <c r="P1246" s="57"/>
    </row>
    <row r="1247" spans="1:16" s="76" customFormat="1">
      <c r="A1247" s="70"/>
      <c r="B1247" s="68"/>
      <c r="E1247" s="69"/>
      <c r="F1247" s="57"/>
      <c r="G1247" s="57"/>
      <c r="H1247" s="57"/>
      <c r="I1247" s="57"/>
      <c r="J1247" s="57"/>
      <c r="K1247" s="57"/>
      <c r="L1247" s="57"/>
      <c r="M1247" s="57"/>
      <c r="N1247" s="57"/>
      <c r="O1247" s="57"/>
      <c r="P1247" s="57"/>
    </row>
    <row r="1248" spans="1:16" s="76" customFormat="1">
      <c r="A1248" s="70"/>
      <c r="B1248" s="68"/>
      <c r="E1248" s="69"/>
      <c r="F1248" s="57"/>
      <c r="G1248" s="57"/>
      <c r="H1248" s="57"/>
      <c r="I1248" s="57"/>
      <c r="J1248" s="57"/>
      <c r="K1248" s="57"/>
      <c r="L1248" s="57"/>
      <c r="M1248" s="57"/>
      <c r="N1248" s="57"/>
      <c r="O1248" s="57"/>
      <c r="P1248" s="57"/>
    </row>
    <row r="1249" spans="1:16" s="76" customFormat="1">
      <c r="A1249" s="70"/>
      <c r="B1249" s="68"/>
      <c r="E1249" s="69"/>
      <c r="F1249" s="57"/>
      <c r="G1249" s="57"/>
      <c r="H1249" s="57"/>
      <c r="I1249" s="57"/>
      <c r="J1249" s="57"/>
      <c r="K1249" s="57"/>
      <c r="L1249" s="57"/>
      <c r="M1249" s="57"/>
      <c r="N1249" s="57"/>
      <c r="O1249" s="57"/>
      <c r="P1249" s="57"/>
    </row>
    <row r="1250" spans="1:16" s="76" customFormat="1">
      <c r="A1250" s="70"/>
      <c r="B1250" s="68"/>
      <c r="E1250" s="69"/>
      <c r="F1250" s="57"/>
      <c r="G1250" s="57"/>
      <c r="H1250" s="57"/>
      <c r="I1250" s="57"/>
      <c r="J1250" s="57"/>
      <c r="K1250" s="57"/>
      <c r="L1250" s="57"/>
      <c r="M1250" s="57"/>
      <c r="N1250" s="57"/>
      <c r="O1250" s="57"/>
      <c r="P1250" s="57"/>
    </row>
    <row r="1251" spans="1:16" s="76" customFormat="1">
      <c r="A1251" s="70"/>
      <c r="B1251" s="68"/>
      <c r="E1251" s="69"/>
      <c r="F1251" s="57"/>
      <c r="G1251" s="57"/>
      <c r="H1251" s="57"/>
      <c r="I1251" s="57"/>
      <c r="J1251" s="57"/>
      <c r="K1251" s="57"/>
      <c r="L1251" s="57"/>
      <c r="M1251" s="57"/>
      <c r="N1251" s="57"/>
      <c r="O1251" s="57"/>
      <c r="P1251" s="57"/>
    </row>
    <row r="1252" spans="1:16" s="76" customFormat="1">
      <c r="A1252" s="70"/>
      <c r="B1252" s="68"/>
      <c r="E1252" s="69"/>
      <c r="F1252" s="57"/>
      <c r="G1252" s="57"/>
      <c r="H1252" s="57"/>
      <c r="I1252" s="57"/>
      <c r="J1252" s="57"/>
      <c r="K1252" s="57"/>
      <c r="L1252" s="57"/>
      <c r="M1252" s="57"/>
      <c r="N1252" s="57"/>
      <c r="O1252" s="57"/>
      <c r="P1252" s="57"/>
    </row>
    <row r="1253" spans="1:16" s="76" customFormat="1">
      <c r="A1253" s="70"/>
      <c r="B1253" s="68"/>
      <c r="E1253" s="69"/>
      <c r="F1253" s="57"/>
      <c r="G1253" s="57"/>
      <c r="H1253" s="57"/>
      <c r="I1253" s="57"/>
      <c r="J1253" s="57"/>
      <c r="K1253" s="57"/>
      <c r="L1253" s="57"/>
      <c r="M1253" s="57"/>
      <c r="N1253" s="57"/>
      <c r="O1253" s="57"/>
      <c r="P1253" s="57"/>
    </row>
    <row r="1254" spans="1:16" s="76" customFormat="1">
      <c r="A1254" s="70"/>
      <c r="B1254" s="68"/>
      <c r="E1254" s="69"/>
      <c r="F1254" s="57"/>
      <c r="G1254" s="57"/>
      <c r="H1254" s="57"/>
      <c r="I1254" s="57"/>
      <c r="J1254" s="57"/>
      <c r="K1254" s="57"/>
      <c r="L1254" s="57"/>
      <c r="M1254" s="57"/>
      <c r="N1254" s="57"/>
      <c r="O1254" s="57"/>
      <c r="P1254" s="57"/>
    </row>
    <row r="1255" spans="1:16" s="76" customFormat="1">
      <c r="A1255" s="70"/>
      <c r="B1255" s="68"/>
      <c r="E1255" s="69"/>
      <c r="F1255" s="57"/>
      <c r="G1255" s="57"/>
      <c r="H1255" s="57"/>
      <c r="I1255" s="57"/>
      <c r="J1255" s="57"/>
      <c r="K1255" s="57"/>
      <c r="L1255" s="57"/>
      <c r="M1255" s="57"/>
      <c r="N1255" s="57"/>
      <c r="O1255" s="57"/>
      <c r="P1255" s="57"/>
    </row>
    <row r="1256" spans="1:16" s="76" customFormat="1">
      <c r="A1256" s="70"/>
      <c r="B1256" s="68"/>
      <c r="E1256" s="69"/>
      <c r="F1256" s="57"/>
      <c r="G1256" s="57"/>
      <c r="H1256" s="57"/>
      <c r="I1256" s="57"/>
      <c r="J1256" s="57"/>
      <c r="K1256" s="57"/>
      <c r="L1256" s="57"/>
      <c r="M1256" s="57"/>
      <c r="N1256" s="57"/>
      <c r="O1256" s="57"/>
      <c r="P1256" s="57"/>
    </row>
    <row r="1257" spans="1:16" s="76" customFormat="1">
      <c r="A1257" s="70"/>
      <c r="B1257" s="68"/>
      <c r="E1257" s="69"/>
      <c r="F1257" s="57"/>
      <c r="G1257" s="57"/>
      <c r="H1257" s="57"/>
      <c r="I1257" s="57"/>
      <c r="J1257" s="57"/>
      <c r="K1257" s="57"/>
      <c r="L1257" s="57"/>
      <c r="M1257" s="57"/>
      <c r="N1257" s="57"/>
      <c r="O1257" s="57"/>
      <c r="P1257" s="57"/>
    </row>
    <row r="1258" spans="1:16" s="76" customFormat="1">
      <c r="A1258" s="70"/>
      <c r="B1258" s="68"/>
      <c r="E1258" s="69"/>
      <c r="F1258" s="57"/>
      <c r="G1258" s="57"/>
      <c r="H1258" s="57"/>
      <c r="I1258" s="57"/>
      <c r="J1258" s="57"/>
      <c r="K1258" s="57"/>
      <c r="L1258" s="57"/>
      <c r="M1258" s="57"/>
      <c r="N1258" s="57"/>
      <c r="O1258" s="57"/>
      <c r="P1258" s="57"/>
    </row>
    <row r="1259" spans="1:16" s="76" customFormat="1">
      <c r="A1259" s="70"/>
      <c r="B1259" s="68"/>
      <c r="E1259" s="69"/>
      <c r="F1259" s="57"/>
      <c r="G1259" s="57"/>
      <c r="H1259" s="57"/>
      <c r="I1259" s="57"/>
      <c r="J1259" s="57"/>
      <c r="K1259" s="57"/>
      <c r="L1259" s="57"/>
      <c r="M1259" s="57"/>
      <c r="N1259" s="57"/>
      <c r="O1259" s="57"/>
      <c r="P1259" s="57"/>
    </row>
    <row r="1260" spans="1:16" s="76" customFormat="1">
      <c r="A1260" s="70"/>
      <c r="B1260" s="68"/>
      <c r="E1260" s="69"/>
      <c r="F1260" s="57"/>
      <c r="G1260" s="57"/>
      <c r="H1260" s="57"/>
      <c r="I1260" s="57"/>
      <c r="J1260" s="57"/>
      <c r="K1260" s="57"/>
      <c r="L1260" s="57"/>
      <c r="M1260" s="57"/>
      <c r="N1260" s="57"/>
      <c r="O1260" s="57"/>
      <c r="P1260" s="57"/>
    </row>
    <row r="1261" spans="1:16" s="76" customFormat="1">
      <c r="A1261" s="70"/>
      <c r="B1261" s="68"/>
      <c r="E1261" s="69"/>
      <c r="F1261" s="57"/>
      <c r="G1261" s="57"/>
      <c r="H1261" s="57"/>
      <c r="I1261" s="57"/>
      <c r="J1261" s="57"/>
      <c r="K1261" s="57"/>
      <c r="L1261" s="57"/>
      <c r="M1261" s="57"/>
      <c r="N1261" s="57"/>
      <c r="O1261" s="57"/>
      <c r="P1261" s="57"/>
    </row>
    <row r="1262" spans="1:16" s="76" customFormat="1">
      <c r="A1262" s="70"/>
      <c r="B1262" s="68"/>
      <c r="E1262" s="69"/>
      <c r="F1262" s="57"/>
      <c r="G1262" s="57"/>
      <c r="H1262" s="57"/>
      <c r="I1262" s="57"/>
      <c r="J1262" s="57"/>
      <c r="K1262" s="57"/>
      <c r="L1262" s="57"/>
      <c r="M1262" s="57"/>
      <c r="N1262" s="57"/>
      <c r="O1262" s="57"/>
      <c r="P1262" s="57"/>
    </row>
    <row r="1263" spans="1:16" s="76" customFormat="1">
      <c r="A1263" s="70"/>
      <c r="B1263" s="68"/>
      <c r="E1263" s="69"/>
      <c r="F1263" s="57"/>
      <c r="G1263" s="57"/>
      <c r="H1263" s="57"/>
      <c r="I1263" s="57"/>
      <c r="J1263" s="57"/>
      <c r="K1263" s="57"/>
      <c r="L1263" s="57"/>
      <c r="M1263" s="57"/>
      <c r="N1263" s="57"/>
      <c r="O1263" s="57"/>
      <c r="P1263" s="57"/>
    </row>
    <row r="1264" spans="1:16" s="76" customFormat="1">
      <c r="A1264" s="70"/>
      <c r="B1264" s="68"/>
      <c r="E1264" s="69"/>
      <c r="F1264" s="57"/>
      <c r="G1264" s="57"/>
      <c r="H1264" s="57"/>
      <c r="I1264" s="57"/>
      <c r="J1264" s="57"/>
      <c r="K1264" s="57"/>
      <c r="L1264" s="57"/>
      <c r="M1264" s="57"/>
      <c r="N1264" s="57"/>
      <c r="O1264" s="57"/>
      <c r="P1264" s="57"/>
    </row>
    <row r="1265" spans="1:16" s="76" customFormat="1">
      <c r="A1265" s="70"/>
      <c r="B1265" s="68"/>
      <c r="E1265" s="69"/>
      <c r="F1265" s="57"/>
      <c r="G1265" s="57"/>
      <c r="H1265" s="57"/>
      <c r="I1265" s="57"/>
      <c r="J1265" s="57"/>
      <c r="K1265" s="57"/>
      <c r="L1265" s="57"/>
      <c r="M1265" s="57"/>
      <c r="N1265" s="57"/>
      <c r="O1265" s="57"/>
      <c r="P1265" s="57"/>
    </row>
    <row r="1266" spans="1:16" s="76" customFormat="1">
      <c r="A1266" s="70"/>
      <c r="B1266" s="68"/>
      <c r="E1266" s="69"/>
      <c r="F1266" s="57"/>
      <c r="G1266" s="57"/>
      <c r="H1266" s="57"/>
      <c r="I1266" s="57"/>
      <c r="J1266" s="57"/>
      <c r="K1266" s="57"/>
      <c r="L1266" s="57"/>
      <c r="M1266" s="57"/>
      <c r="N1266" s="57"/>
      <c r="O1266" s="57"/>
      <c r="P1266" s="57"/>
    </row>
    <row r="1267" spans="1:16" s="76" customFormat="1">
      <c r="A1267" s="70"/>
      <c r="B1267" s="68"/>
      <c r="E1267" s="69"/>
      <c r="F1267" s="57"/>
      <c r="G1267" s="57"/>
      <c r="H1267" s="57"/>
      <c r="I1267" s="57"/>
      <c r="J1267" s="57"/>
      <c r="K1267" s="57"/>
      <c r="L1267" s="57"/>
      <c r="M1267" s="57"/>
      <c r="N1267" s="57"/>
      <c r="O1267" s="57"/>
      <c r="P1267" s="57"/>
    </row>
    <row r="1268" spans="1:16" s="76" customFormat="1">
      <c r="A1268" s="70"/>
      <c r="B1268" s="68"/>
      <c r="E1268" s="69"/>
      <c r="F1268" s="57"/>
      <c r="G1268" s="57"/>
      <c r="H1268" s="57"/>
      <c r="I1268" s="57"/>
      <c r="J1268" s="57"/>
      <c r="K1268" s="57"/>
      <c r="L1268" s="57"/>
      <c r="M1268" s="57"/>
      <c r="N1268" s="57"/>
      <c r="O1268" s="57"/>
      <c r="P1268" s="57"/>
    </row>
    <row r="1269" spans="1:16" s="76" customFormat="1">
      <c r="A1269" s="70"/>
      <c r="B1269" s="68"/>
      <c r="E1269" s="69"/>
      <c r="F1269" s="57"/>
      <c r="G1269" s="57"/>
      <c r="H1269" s="57"/>
      <c r="I1269" s="57"/>
      <c r="J1269" s="57"/>
      <c r="K1269" s="57"/>
      <c r="L1269" s="57"/>
      <c r="M1269" s="57"/>
      <c r="N1269" s="57"/>
      <c r="O1269" s="57"/>
      <c r="P1269" s="57"/>
    </row>
    <row r="1270" spans="1:16" s="76" customFormat="1">
      <c r="A1270" s="70"/>
      <c r="B1270" s="68"/>
      <c r="E1270" s="69"/>
      <c r="F1270" s="57"/>
      <c r="G1270" s="57"/>
      <c r="H1270" s="57"/>
      <c r="I1270" s="57"/>
      <c r="J1270" s="57"/>
      <c r="K1270" s="57"/>
      <c r="L1270" s="57"/>
      <c r="M1270" s="57"/>
      <c r="N1270" s="57"/>
      <c r="O1270" s="57"/>
      <c r="P1270" s="57"/>
    </row>
    <row r="1271" spans="1:16" s="76" customFormat="1">
      <c r="A1271" s="70"/>
      <c r="B1271" s="68"/>
      <c r="E1271" s="69"/>
      <c r="F1271" s="57"/>
      <c r="G1271" s="57"/>
      <c r="H1271" s="57"/>
      <c r="I1271" s="57"/>
      <c r="J1271" s="57"/>
      <c r="K1271" s="57"/>
      <c r="L1271" s="57"/>
      <c r="M1271" s="57"/>
      <c r="N1271" s="57"/>
      <c r="O1271" s="57"/>
      <c r="P1271" s="57"/>
    </row>
    <row r="1272" spans="1:16" s="76" customFormat="1">
      <c r="A1272" s="70"/>
      <c r="B1272" s="68"/>
      <c r="E1272" s="69"/>
      <c r="F1272" s="57"/>
      <c r="G1272" s="57"/>
      <c r="H1272" s="57"/>
      <c r="I1272" s="57"/>
      <c r="J1272" s="57"/>
      <c r="K1272" s="57"/>
      <c r="L1272" s="57"/>
      <c r="M1272" s="57"/>
      <c r="N1272" s="57"/>
      <c r="O1272" s="57"/>
      <c r="P1272" s="57"/>
    </row>
    <row r="1273" spans="1:16" s="76" customFormat="1">
      <c r="A1273" s="70"/>
      <c r="B1273" s="68"/>
      <c r="E1273" s="69"/>
      <c r="F1273" s="57"/>
      <c r="G1273" s="57"/>
      <c r="H1273" s="57"/>
      <c r="I1273" s="57"/>
      <c r="J1273" s="57"/>
      <c r="K1273" s="57"/>
      <c r="L1273" s="57"/>
      <c r="M1273" s="57"/>
      <c r="N1273" s="57"/>
      <c r="O1273" s="57"/>
      <c r="P1273" s="57"/>
    </row>
    <row r="1274" spans="1:16" s="76" customFormat="1">
      <c r="A1274" s="70"/>
      <c r="B1274" s="68"/>
      <c r="E1274" s="69"/>
      <c r="F1274" s="57"/>
      <c r="G1274" s="57"/>
      <c r="H1274" s="57"/>
      <c r="I1274" s="57"/>
      <c r="J1274" s="57"/>
      <c r="K1274" s="57"/>
      <c r="L1274" s="57"/>
      <c r="M1274" s="57"/>
      <c r="N1274" s="57"/>
      <c r="O1274" s="57"/>
      <c r="P1274" s="57"/>
    </row>
    <row r="1275" spans="1:16" s="76" customFormat="1">
      <c r="A1275" s="70"/>
      <c r="B1275" s="68"/>
      <c r="E1275" s="69"/>
      <c r="F1275" s="57"/>
      <c r="G1275" s="57"/>
      <c r="H1275" s="57"/>
      <c r="I1275" s="57"/>
      <c r="J1275" s="57"/>
      <c r="K1275" s="57"/>
      <c r="L1275" s="57"/>
      <c r="M1275" s="57"/>
      <c r="N1275" s="57"/>
      <c r="O1275" s="57"/>
      <c r="P1275" s="57"/>
    </row>
    <row r="1276" spans="1:16" s="76" customFormat="1">
      <c r="A1276" s="70"/>
      <c r="B1276" s="68"/>
      <c r="E1276" s="69"/>
      <c r="F1276" s="57"/>
      <c r="G1276" s="57"/>
      <c r="H1276" s="57"/>
      <c r="I1276" s="57"/>
      <c r="J1276" s="57"/>
      <c r="K1276" s="57"/>
      <c r="L1276" s="57"/>
      <c r="M1276" s="57"/>
      <c r="N1276" s="57"/>
      <c r="O1276" s="57"/>
      <c r="P1276" s="57"/>
    </row>
    <row r="1277" spans="1:16" s="76" customFormat="1">
      <c r="A1277" s="70"/>
      <c r="B1277" s="68"/>
      <c r="E1277" s="69"/>
      <c r="F1277" s="57"/>
      <c r="G1277" s="57"/>
      <c r="H1277" s="57"/>
      <c r="I1277" s="57"/>
      <c r="J1277" s="57"/>
      <c r="K1277" s="57"/>
      <c r="L1277" s="57"/>
      <c r="M1277" s="57"/>
      <c r="N1277" s="57"/>
      <c r="O1277" s="57"/>
      <c r="P1277" s="57"/>
    </row>
    <row r="1278" spans="1:16" s="76" customFormat="1">
      <c r="A1278" s="70"/>
      <c r="B1278" s="68"/>
      <c r="E1278" s="69"/>
      <c r="F1278" s="57"/>
      <c r="G1278" s="57"/>
      <c r="H1278" s="57"/>
      <c r="I1278" s="57"/>
      <c r="J1278" s="57"/>
      <c r="K1278" s="57"/>
      <c r="L1278" s="57"/>
      <c r="M1278" s="57"/>
      <c r="N1278" s="57"/>
      <c r="O1278" s="57"/>
      <c r="P1278" s="57"/>
    </row>
    <row r="1279" spans="1:16" s="76" customFormat="1">
      <c r="A1279" s="70"/>
      <c r="B1279" s="68"/>
      <c r="E1279" s="69"/>
      <c r="F1279" s="57"/>
      <c r="G1279" s="57"/>
      <c r="H1279" s="57"/>
      <c r="I1279" s="57"/>
      <c r="J1279" s="57"/>
      <c r="K1279" s="57"/>
      <c r="L1279" s="57"/>
      <c r="M1279" s="57"/>
      <c r="N1279" s="57"/>
      <c r="O1279" s="57"/>
      <c r="P1279" s="57"/>
    </row>
    <row r="1280" spans="1:16" s="76" customFormat="1">
      <c r="A1280" s="70"/>
      <c r="B1280" s="68"/>
      <c r="E1280" s="69"/>
      <c r="F1280" s="57"/>
      <c r="G1280" s="57"/>
      <c r="H1280" s="57"/>
      <c r="I1280" s="57"/>
      <c r="J1280" s="57"/>
      <c r="K1280" s="57"/>
      <c r="L1280" s="57"/>
      <c r="M1280" s="57"/>
      <c r="N1280" s="57"/>
      <c r="O1280" s="57"/>
      <c r="P1280" s="57"/>
    </row>
    <row r="1281" spans="1:16" s="76" customFormat="1">
      <c r="A1281" s="70"/>
      <c r="B1281" s="68"/>
      <c r="E1281" s="69"/>
      <c r="F1281" s="57"/>
      <c r="G1281" s="57"/>
      <c r="H1281" s="57"/>
      <c r="I1281" s="57"/>
      <c r="J1281" s="57"/>
      <c r="K1281" s="57"/>
      <c r="L1281" s="57"/>
      <c r="M1281" s="57"/>
      <c r="N1281" s="57"/>
      <c r="O1281" s="57"/>
      <c r="P1281" s="57"/>
    </row>
    <row r="1282" spans="1:16" s="76" customFormat="1">
      <c r="A1282" s="70"/>
      <c r="B1282" s="68"/>
      <c r="E1282" s="69"/>
      <c r="F1282" s="57"/>
      <c r="G1282" s="57"/>
      <c r="H1282" s="57"/>
      <c r="I1282" s="57"/>
      <c r="J1282" s="57"/>
      <c r="K1282" s="57"/>
      <c r="L1282" s="57"/>
      <c r="M1282" s="57"/>
      <c r="N1282" s="57"/>
      <c r="O1282" s="57"/>
      <c r="P1282" s="57"/>
    </row>
    <row r="1283" spans="1:16" s="76" customFormat="1">
      <c r="A1283" s="70"/>
      <c r="B1283" s="68"/>
      <c r="E1283" s="69"/>
      <c r="F1283" s="57"/>
      <c r="G1283" s="57"/>
      <c r="H1283" s="57"/>
      <c r="I1283" s="57"/>
      <c r="J1283" s="57"/>
      <c r="K1283" s="57"/>
      <c r="L1283" s="57"/>
      <c r="M1283" s="57"/>
      <c r="N1283" s="57"/>
      <c r="O1283" s="57"/>
      <c r="P1283" s="57"/>
    </row>
    <row r="1284" spans="1:16" s="76" customFormat="1">
      <c r="A1284" s="70"/>
      <c r="B1284" s="68"/>
      <c r="E1284" s="69"/>
      <c r="F1284" s="57"/>
      <c r="G1284" s="57"/>
      <c r="H1284" s="57"/>
      <c r="I1284" s="57"/>
      <c r="J1284" s="57"/>
      <c r="K1284" s="57"/>
      <c r="L1284" s="57"/>
      <c r="M1284" s="57"/>
      <c r="N1284" s="57"/>
      <c r="O1284" s="57"/>
      <c r="P1284" s="57"/>
    </row>
    <row r="1285" spans="1:16" s="76" customFormat="1">
      <c r="A1285" s="70"/>
      <c r="B1285" s="68"/>
      <c r="E1285" s="69"/>
      <c r="F1285" s="57"/>
      <c r="G1285" s="57"/>
      <c r="H1285" s="57"/>
      <c r="I1285" s="57"/>
      <c r="J1285" s="57"/>
      <c r="K1285" s="57"/>
      <c r="L1285" s="57"/>
      <c r="M1285" s="57"/>
      <c r="N1285" s="57"/>
      <c r="O1285" s="57"/>
      <c r="P1285" s="57"/>
    </row>
    <row r="1286" spans="1:16" s="76" customFormat="1">
      <c r="A1286" s="70"/>
      <c r="B1286" s="68"/>
      <c r="E1286" s="69"/>
      <c r="F1286" s="57"/>
      <c r="G1286" s="57"/>
      <c r="H1286" s="57"/>
      <c r="I1286" s="57"/>
      <c r="J1286" s="57"/>
      <c r="K1286" s="57"/>
      <c r="L1286" s="57"/>
      <c r="M1286" s="57"/>
      <c r="N1286" s="57"/>
      <c r="O1286" s="57"/>
      <c r="P1286" s="57"/>
    </row>
    <row r="1287" spans="1:16" s="76" customFormat="1">
      <c r="A1287" s="70"/>
      <c r="B1287" s="68"/>
      <c r="E1287" s="69"/>
      <c r="F1287" s="57"/>
      <c r="G1287" s="57"/>
      <c r="H1287" s="57"/>
      <c r="I1287" s="57"/>
      <c r="J1287" s="57"/>
      <c r="K1287" s="57"/>
      <c r="L1287" s="57"/>
      <c r="M1287" s="57"/>
      <c r="N1287" s="57"/>
      <c r="O1287" s="57"/>
      <c r="P1287" s="57"/>
    </row>
    <row r="1288" spans="1:16" s="76" customFormat="1">
      <c r="A1288" s="70"/>
      <c r="B1288" s="68"/>
      <c r="E1288" s="69"/>
      <c r="F1288" s="57"/>
      <c r="G1288" s="57"/>
      <c r="H1288" s="57"/>
      <c r="I1288" s="57"/>
      <c r="J1288" s="57"/>
      <c r="K1288" s="57"/>
      <c r="L1288" s="57"/>
      <c r="M1288" s="57"/>
      <c r="N1288" s="57"/>
      <c r="O1288" s="57"/>
      <c r="P1288" s="57"/>
    </row>
    <row r="1289" spans="1:16" s="76" customFormat="1">
      <c r="A1289" s="70"/>
      <c r="B1289" s="68"/>
      <c r="E1289" s="69"/>
      <c r="F1289" s="57"/>
      <c r="G1289" s="57"/>
      <c r="H1289" s="57"/>
      <c r="I1289" s="57"/>
      <c r="J1289" s="57"/>
      <c r="K1289" s="57"/>
      <c r="L1289" s="57"/>
      <c r="M1289" s="57"/>
      <c r="N1289" s="57"/>
      <c r="O1289" s="57"/>
      <c r="P1289" s="57"/>
    </row>
    <row r="1290" spans="1:16" s="76" customFormat="1">
      <c r="A1290" s="70"/>
      <c r="B1290" s="68"/>
      <c r="E1290" s="69"/>
      <c r="F1290" s="57"/>
      <c r="G1290" s="57"/>
      <c r="H1290" s="57"/>
      <c r="I1290" s="57"/>
      <c r="J1290" s="57"/>
      <c r="K1290" s="57"/>
      <c r="L1290" s="57"/>
      <c r="M1290" s="57"/>
      <c r="N1290" s="57"/>
      <c r="O1290" s="57"/>
      <c r="P1290" s="57"/>
    </row>
    <row r="1291" spans="1:16" s="76" customFormat="1">
      <c r="A1291" s="70"/>
      <c r="B1291" s="68"/>
      <c r="E1291" s="69"/>
      <c r="F1291" s="57"/>
      <c r="G1291" s="57"/>
      <c r="H1291" s="57"/>
      <c r="I1291" s="57"/>
      <c r="J1291" s="57"/>
      <c r="K1291" s="57"/>
      <c r="L1291" s="57"/>
      <c r="M1291" s="57"/>
      <c r="N1291" s="57"/>
      <c r="O1291" s="57"/>
      <c r="P1291" s="57"/>
    </row>
    <row r="1292" spans="1:16" s="76" customFormat="1">
      <c r="A1292" s="70"/>
      <c r="B1292" s="68"/>
      <c r="E1292" s="69"/>
      <c r="F1292" s="57"/>
      <c r="G1292" s="57"/>
      <c r="H1292" s="57"/>
      <c r="I1292" s="57"/>
      <c r="J1292" s="57"/>
      <c r="K1292" s="57"/>
      <c r="L1292" s="57"/>
      <c r="M1292" s="57"/>
      <c r="N1292" s="57"/>
      <c r="O1292" s="57"/>
      <c r="P1292" s="57"/>
    </row>
    <row r="1293" spans="1:16" s="76" customFormat="1">
      <c r="A1293" s="70"/>
      <c r="B1293" s="68"/>
      <c r="E1293" s="69"/>
      <c r="F1293" s="57"/>
      <c r="G1293" s="57"/>
      <c r="H1293" s="57"/>
      <c r="I1293" s="57"/>
      <c r="J1293" s="57"/>
      <c r="K1293" s="57"/>
      <c r="L1293" s="57"/>
      <c r="M1293" s="57"/>
      <c r="N1293" s="57"/>
      <c r="O1293" s="57"/>
      <c r="P1293" s="57"/>
    </row>
    <row r="1294" spans="1:16" s="76" customFormat="1">
      <c r="A1294" s="70"/>
      <c r="B1294" s="68"/>
      <c r="E1294" s="69"/>
      <c r="F1294" s="57"/>
      <c r="G1294" s="57"/>
      <c r="H1294" s="57"/>
      <c r="I1294" s="57"/>
      <c r="J1294" s="57"/>
      <c r="K1294" s="57"/>
      <c r="L1294" s="57"/>
      <c r="M1294" s="57"/>
      <c r="N1294" s="57"/>
      <c r="O1294" s="57"/>
      <c r="P1294" s="57"/>
    </row>
    <row r="1295" spans="1:16" s="76" customFormat="1">
      <c r="A1295" s="70"/>
      <c r="B1295" s="68"/>
      <c r="E1295" s="69"/>
      <c r="F1295" s="57"/>
      <c r="G1295" s="57"/>
      <c r="H1295" s="57"/>
      <c r="I1295" s="57"/>
      <c r="J1295" s="57"/>
      <c r="K1295" s="57"/>
      <c r="L1295" s="57"/>
      <c r="M1295" s="57"/>
      <c r="N1295" s="57"/>
      <c r="O1295" s="57"/>
      <c r="P1295" s="57"/>
    </row>
    <row r="1296" spans="1:16" s="76" customFormat="1">
      <c r="A1296" s="70"/>
      <c r="B1296" s="68"/>
      <c r="E1296" s="69"/>
      <c r="F1296" s="57"/>
      <c r="G1296" s="57"/>
      <c r="H1296" s="57"/>
      <c r="I1296" s="57"/>
      <c r="J1296" s="57"/>
      <c r="K1296" s="57"/>
      <c r="L1296" s="57"/>
      <c r="M1296" s="57"/>
      <c r="N1296" s="57"/>
      <c r="O1296" s="57"/>
      <c r="P1296" s="57"/>
    </row>
    <row r="1297" spans="1:16" s="76" customFormat="1">
      <c r="A1297" s="70"/>
      <c r="B1297" s="68"/>
      <c r="E1297" s="69"/>
      <c r="F1297" s="57"/>
      <c r="G1297" s="57"/>
      <c r="H1297" s="57"/>
      <c r="I1297" s="57"/>
      <c r="J1297" s="57"/>
      <c r="K1297" s="57"/>
      <c r="L1297" s="57"/>
      <c r="M1297" s="57"/>
      <c r="N1297" s="57"/>
      <c r="O1297" s="57"/>
      <c r="P1297" s="57"/>
    </row>
    <row r="1298" spans="1:16" s="76" customFormat="1">
      <c r="A1298" s="70"/>
      <c r="B1298" s="68"/>
      <c r="E1298" s="69"/>
      <c r="F1298" s="57"/>
      <c r="G1298" s="57"/>
      <c r="H1298" s="57"/>
      <c r="I1298" s="57"/>
      <c r="J1298" s="57"/>
      <c r="K1298" s="57"/>
      <c r="L1298" s="57"/>
      <c r="M1298" s="57"/>
      <c r="N1298" s="57"/>
      <c r="O1298" s="57"/>
      <c r="P1298" s="57"/>
    </row>
    <row r="1299" spans="1:16" s="76" customFormat="1">
      <c r="A1299" s="70"/>
      <c r="B1299" s="68"/>
      <c r="E1299" s="69"/>
      <c r="F1299" s="57"/>
      <c r="G1299" s="57"/>
      <c r="H1299" s="57"/>
      <c r="I1299" s="57"/>
      <c r="J1299" s="57"/>
      <c r="K1299" s="57"/>
      <c r="L1299" s="57"/>
      <c r="M1299" s="57"/>
      <c r="N1299" s="57"/>
      <c r="O1299" s="57"/>
      <c r="P1299" s="57"/>
    </row>
    <row r="1300" spans="1:16" s="76" customFormat="1">
      <c r="A1300" s="70"/>
      <c r="B1300" s="68"/>
      <c r="E1300" s="69"/>
      <c r="F1300" s="57"/>
      <c r="G1300" s="57"/>
      <c r="H1300" s="57"/>
      <c r="I1300" s="57"/>
      <c r="J1300" s="57"/>
      <c r="K1300" s="57"/>
      <c r="L1300" s="57"/>
      <c r="M1300" s="57"/>
      <c r="N1300" s="57"/>
      <c r="O1300" s="57"/>
      <c r="P1300" s="57"/>
    </row>
    <row r="1301" spans="1:16" s="76" customFormat="1">
      <c r="A1301" s="70"/>
      <c r="B1301" s="68"/>
      <c r="E1301" s="69"/>
      <c r="F1301" s="57"/>
      <c r="G1301" s="57"/>
      <c r="H1301" s="57"/>
      <c r="I1301" s="57"/>
      <c r="J1301" s="57"/>
      <c r="K1301" s="57"/>
      <c r="L1301" s="57"/>
      <c r="M1301" s="57"/>
      <c r="N1301" s="57"/>
      <c r="O1301" s="57"/>
      <c r="P1301" s="57"/>
    </row>
    <row r="1302" spans="1:16" s="76" customFormat="1">
      <c r="A1302" s="70"/>
      <c r="B1302" s="68"/>
      <c r="E1302" s="69"/>
      <c r="F1302" s="57"/>
      <c r="G1302" s="57"/>
      <c r="H1302" s="57"/>
      <c r="I1302" s="57"/>
      <c r="J1302" s="57"/>
      <c r="K1302" s="57"/>
      <c r="L1302" s="57"/>
      <c r="M1302" s="57"/>
      <c r="N1302" s="57"/>
      <c r="O1302" s="57"/>
      <c r="P1302" s="57"/>
    </row>
    <row r="1303" spans="1:16" s="76" customFormat="1">
      <c r="A1303" s="70"/>
      <c r="B1303" s="68"/>
      <c r="E1303" s="69"/>
      <c r="F1303" s="57"/>
      <c r="G1303" s="57"/>
      <c r="H1303" s="57"/>
      <c r="I1303" s="57"/>
      <c r="J1303" s="57"/>
      <c r="K1303" s="57"/>
      <c r="L1303" s="57"/>
      <c r="M1303" s="57"/>
      <c r="N1303" s="57"/>
      <c r="O1303" s="57"/>
      <c r="P1303" s="57"/>
    </row>
    <row r="1304" spans="1:16" s="76" customFormat="1">
      <c r="A1304" s="70"/>
      <c r="B1304" s="68"/>
      <c r="E1304" s="69"/>
      <c r="F1304" s="57"/>
      <c r="G1304" s="57"/>
      <c r="H1304" s="57"/>
      <c r="I1304" s="57"/>
      <c r="J1304" s="57"/>
      <c r="K1304" s="57"/>
      <c r="L1304" s="57"/>
      <c r="M1304" s="57"/>
      <c r="N1304" s="57"/>
      <c r="O1304" s="57"/>
      <c r="P1304" s="57"/>
    </row>
    <row r="1305" spans="1:16" s="76" customFormat="1">
      <c r="A1305" s="70"/>
      <c r="B1305" s="68"/>
      <c r="E1305" s="69"/>
      <c r="F1305" s="57"/>
      <c r="G1305" s="57"/>
      <c r="H1305" s="57"/>
      <c r="I1305" s="57"/>
      <c r="J1305" s="57"/>
      <c r="K1305" s="57"/>
      <c r="L1305" s="57"/>
      <c r="M1305" s="57"/>
      <c r="N1305" s="57"/>
      <c r="O1305" s="57"/>
      <c r="P1305" s="57"/>
    </row>
    <row r="1306" spans="1:16" s="76" customFormat="1">
      <c r="A1306" s="70"/>
      <c r="B1306" s="68"/>
      <c r="E1306" s="69"/>
      <c r="F1306" s="57"/>
      <c r="G1306" s="57"/>
      <c r="H1306" s="57"/>
      <c r="I1306" s="57"/>
      <c r="J1306" s="57"/>
      <c r="K1306" s="57"/>
      <c r="L1306" s="57"/>
      <c r="M1306" s="57"/>
      <c r="N1306" s="57"/>
      <c r="O1306" s="57"/>
      <c r="P1306" s="57"/>
    </row>
    <row r="1307" spans="1:16" s="76" customFormat="1">
      <c r="A1307" s="70"/>
      <c r="B1307" s="68"/>
      <c r="E1307" s="69"/>
      <c r="F1307" s="57"/>
      <c r="G1307" s="57"/>
      <c r="H1307" s="57"/>
      <c r="I1307" s="57"/>
      <c r="J1307" s="57"/>
      <c r="K1307" s="57"/>
      <c r="L1307" s="57"/>
      <c r="M1307" s="57"/>
      <c r="N1307" s="57"/>
      <c r="O1307" s="57"/>
      <c r="P1307" s="57"/>
    </row>
    <row r="1308" spans="1:16" s="76" customFormat="1">
      <c r="A1308" s="70"/>
      <c r="B1308" s="68"/>
      <c r="E1308" s="69"/>
      <c r="F1308" s="57"/>
      <c r="G1308" s="57"/>
      <c r="H1308" s="57"/>
      <c r="I1308" s="57"/>
      <c r="J1308" s="57"/>
      <c r="K1308" s="57"/>
      <c r="L1308" s="57"/>
      <c r="M1308" s="57"/>
      <c r="N1308" s="57"/>
      <c r="O1308" s="57"/>
      <c r="P1308" s="57"/>
    </row>
    <row r="1309" spans="1:16" s="76" customFormat="1">
      <c r="A1309" s="70"/>
      <c r="B1309" s="68"/>
      <c r="E1309" s="69"/>
      <c r="F1309" s="57"/>
      <c r="G1309" s="57"/>
      <c r="H1309" s="57"/>
      <c r="I1309" s="57"/>
      <c r="J1309" s="57"/>
      <c r="K1309" s="57"/>
      <c r="L1309" s="57"/>
      <c r="M1309" s="57"/>
      <c r="N1309" s="57"/>
      <c r="O1309" s="57"/>
      <c r="P1309" s="57"/>
    </row>
    <row r="1310" spans="1:16" s="76" customFormat="1">
      <c r="A1310" s="70"/>
      <c r="B1310" s="68"/>
      <c r="E1310" s="69"/>
      <c r="F1310" s="57"/>
      <c r="G1310" s="57"/>
      <c r="H1310" s="57"/>
      <c r="I1310" s="57"/>
      <c r="J1310" s="57"/>
      <c r="K1310" s="57"/>
      <c r="L1310" s="57"/>
      <c r="M1310" s="57"/>
      <c r="N1310" s="57"/>
      <c r="O1310" s="57"/>
      <c r="P1310" s="57"/>
    </row>
    <row r="1311" spans="1:16" s="76" customFormat="1">
      <c r="A1311" s="70"/>
      <c r="B1311" s="68"/>
      <c r="E1311" s="69"/>
      <c r="F1311" s="57"/>
      <c r="G1311" s="57"/>
      <c r="H1311" s="57"/>
      <c r="I1311" s="57"/>
      <c r="J1311" s="57"/>
      <c r="K1311" s="57"/>
      <c r="L1311" s="57"/>
      <c r="M1311" s="57"/>
      <c r="N1311" s="57"/>
      <c r="O1311" s="57"/>
      <c r="P1311" s="57"/>
    </row>
    <row r="1312" spans="1:16" s="76" customFormat="1">
      <c r="A1312" s="70"/>
      <c r="B1312" s="68"/>
      <c r="E1312" s="69"/>
      <c r="F1312" s="57"/>
      <c r="G1312" s="57"/>
      <c r="H1312" s="57"/>
      <c r="I1312" s="57"/>
      <c r="J1312" s="57"/>
      <c r="K1312" s="57"/>
      <c r="L1312" s="57"/>
      <c r="M1312" s="57"/>
      <c r="N1312" s="57"/>
      <c r="O1312" s="57"/>
      <c r="P1312" s="57"/>
    </row>
    <row r="1313" spans="1:16" s="76" customFormat="1">
      <c r="A1313" s="70"/>
      <c r="B1313" s="68"/>
      <c r="E1313" s="69"/>
      <c r="F1313" s="57"/>
      <c r="G1313" s="57"/>
      <c r="H1313" s="57"/>
      <c r="I1313" s="57"/>
      <c r="J1313" s="57"/>
      <c r="K1313" s="57"/>
      <c r="L1313" s="57"/>
      <c r="M1313" s="57"/>
      <c r="N1313" s="57"/>
      <c r="O1313" s="57"/>
      <c r="P1313" s="57"/>
    </row>
    <row r="1314" spans="1:16" s="76" customFormat="1">
      <c r="A1314" s="70"/>
      <c r="B1314" s="68"/>
      <c r="E1314" s="69"/>
      <c r="F1314" s="57"/>
      <c r="G1314" s="57"/>
      <c r="H1314" s="57"/>
      <c r="I1314" s="57"/>
      <c r="J1314" s="57"/>
      <c r="K1314" s="57"/>
      <c r="L1314" s="57"/>
      <c r="M1314" s="57"/>
      <c r="N1314" s="57"/>
      <c r="O1314" s="57"/>
      <c r="P1314" s="57"/>
    </row>
    <row r="1315" spans="1:16" s="76" customFormat="1">
      <c r="A1315" s="70"/>
      <c r="B1315" s="68"/>
      <c r="E1315" s="69"/>
      <c r="F1315" s="57"/>
      <c r="G1315" s="57"/>
      <c r="H1315" s="57"/>
      <c r="I1315" s="57"/>
      <c r="J1315" s="57"/>
      <c r="K1315" s="57"/>
      <c r="L1315" s="57"/>
      <c r="M1315" s="57"/>
      <c r="N1315" s="57"/>
      <c r="O1315" s="57"/>
      <c r="P1315" s="57"/>
    </row>
    <row r="1316" spans="1:16" s="76" customFormat="1">
      <c r="A1316" s="70"/>
      <c r="B1316" s="68"/>
      <c r="E1316" s="69"/>
      <c r="F1316" s="57"/>
      <c r="G1316" s="57"/>
      <c r="H1316" s="57"/>
      <c r="I1316" s="57"/>
      <c r="J1316" s="57"/>
      <c r="K1316" s="57"/>
      <c r="L1316" s="57"/>
      <c r="M1316" s="57"/>
      <c r="N1316" s="57"/>
      <c r="O1316" s="57"/>
      <c r="P1316" s="57"/>
    </row>
    <row r="1317" spans="1:16" s="76" customFormat="1">
      <c r="A1317" s="70"/>
      <c r="B1317" s="68"/>
      <c r="E1317" s="69"/>
      <c r="F1317" s="57"/>
      <c r="G1317" s="57"/>
      <c r="H1317" s="57"/>
      <c r="I1317" s="57"/>
      <c r="J1317" s="57"/>
      <c r="K1317" s="57"/>
      <c r="L1317" s="57"/>
      <c r="M1317" s="57"/>
      <c r="N1317" s="57"/>
      <c r="O1317" s="57"/>
      <c r="P1317" s="57"/>
    </row>
    <row r="1318" spans="1:16" s="76" customFormat="1">
      <c r="A1318" s="70"/>
      <c r="B1318" s="68"/>
      <c r="E1318" s="69"/>
      <c r="F1318" s="57"/>
      <c r="G1318" s="57"/>
      <c r="H1318" s="57"/>
      <c r="I1318" s="57"/>
      <c r="J1318" s="57"/>
      <c r="K1318" s="57"/>
      <c r="L1318" s="57"/>
      <c r="M1318" s="57"/>
      <c r="N1318" s="57"/>
      <c r="O1318" s="57"/>
      <c r="P1318" s="57"/>
    </row>
    <row r="1319" spans="1:16" s="76" customFormat="1">
      <c r="A1319" s="70"/>
      <c r="B1319" s="68"/>
      <c r="E1319" s="69"/>
      <c r="F1319" s="57"/>
      <c r="G1319" s="57"/>
      <c r="H1319" s="57"/>
      <c r="I1319" s="57"/>
      <c r="J1319" s="57"/>
      <c r="K1319" s="57"/>
      <c r="L1319" s="57"/>
      <c r="M1319" s="57"/>
      <c r="N1319" s="57"/>
      <c r="O1319" s="57"/>
      <c r="P1319" s="57"/>
    </row>
    <row r="1320" spans="1:16" s="76" customFormat="1">
      <c r="A1320" s="70"/>
      <c r="B1320" s="68"/>
      <c r="E1320" s="69"/>
      <c r="F1320" s="57"/>
      <c r="G1320" s="57"/>
      <c r="H1320" s="57"/>
      <c r="I1320" s="57"/>
      <c r="J1320" s="57"/>
      <c r="K1320" s="57"/>
      <c r="L1320" s="57"/>
      <c r="M1320" s="57"/>
      <c r="N1320" s="57"/>
      <c r="O1320" s="57"/>
      <c r="P1320" s="57"/>
    </row>
    <row r="1321" spans="1:16" s="76" customFormat="1">
      <c r="A1321" s="70"/>
      <c r="B1321" s="68"/>
      <c r="E1321" s="69"/>
      <c r="F1321" s="57"/>
      <c r="G1321" s="57"/>
      <c r="H1321" s="57"/>
      <c r="I1321" s="57"/>
      <c r="J1321" s="57"/>
      <c r="K1321" s="57"/>
      <c r="L1321" s="57"/>
      <c r="M1321" s="57"/>
      <c r="N1321" s="57"/>
      <c r="O1321" s="57"/>
      <c r="P1321" s="57"/>
    </row>
    <row r="1322" spans="1:16" s="76" customFormat="1">
      <c r="A1322" s="70"/>
      <c r="B1322" s="68"/>
      <c r="E1322" s="69"/>
      <c r="F1322" s="57"/>
      <c r="G1322" s="57"/>
      <c r="H1322" s="57"/>
      <c r="I1322" s="57"/>
      <c r="J1322" s="57"/>
      <c r="K1322" s="57"/>
      <c r="L1322" s="57"/>
      <c r="M1322" s="57"/>
      <c r="N1322" s="57"/>
      <c r="O1322" s="57"/>
      <c r="P1322" s="57"/>
    </row>
    <row r="1323" spans="1:16" s="76" customFormat="1">
      <c r="A1323" s="70"/>
      <c r="B1323" s="68"/>
      <c r="E1323" s="69"/>
      <c r="F1323" s="57"/>
      <c r="G1323" s="57"/>
      <c r="H1323" s="57"/>
      <c r="I1323" s="57"/>
      <c r="J1323" s="57"/>
      <c r="K1323" s="57"/>
      <c r="L1323" s="57"/>
      <c r="M1323" s="57"/>
      <c r="N1323" s="57"/>
      <c r="O1323" s="57"/>
      <c r="P1323" s="57"/>
    </row>
    <row r="1324" spans="1:16" s="76" customFormat="1">
      <c r="A1324" s="70"/>
      <c r="B1324" s="68"/>
      <c r="E1324" s="69"/>
      <c r="F1324" s="57"/>
      <c r="G1324" s="57"/>
      <c r="H1324" s="57"/>
      <c r="I1324" s="57"/>
      <c r="J1324" s="57"/>
      <c r="K1324" s="57"/>
      <c r="L1324" s="57"/>
      <c r="M1324" s="57"/>
      <c r="N1324" s="57"/>
      <c r="O1324" s="57"/>
      <c r="P1324" s="57"/>
    </row>
    <row r="1325" spans="1:16" s="76" customFormat="1">
      <c r="A1325" s="70"/>
      <c r="B1325" s="68"/>
      <c r="E1325" s="69"/>
      <c r="F1325" s="57"/>
      <c r="G1325" s="57"/>
      <c r="H1325" s="57"/>
      <c r="I1325" s="57"/>
      <c r="J1325" s="57"/>
      <c r="K1325" s="57"/>
      <c r="L1325" s="57"/>
      <c r="M1325" s="57"/>
      <c r="N1325" s="57"/>
      <c r="O1325" s="57"/>
      <c r="P1325" s="57"/>
    </row>
    <row r="1326" spans="1:16" s="76" customFormat="1">
      <c r="A1326" s="70"/>
      <c r="B1326" s="68"/>
      <c r="E1326" s="69"/>
      <c r="F1326" s="57"/>
      <c r="G1326" s="57"/>
      <c r="H1326" s="57"/>
      <c r="I1326" s="57"/>
      <c r="J1326" s="57"/>
      <c r="K1326" s="57"/>
      <c r="L1326" s="57"/>
      <c r="M1326" s="57"/>
      <c r="N1326" s="57"/>
      <c r="O1326" s="57"/>
      <c r="P1326" s="57"/>
    </row>
    <row r="1327" spans="1:16" s="76" customFormat="1">
      <c r="A1327" s="70"/>
      <c r="B1327" s="68"/>
      <c r="E1327" s="69"/>
      <c r="F1327" s="57"/>
      <c r="G1327" s="57"/>
      <c r="H1327" s="57"/>
      <c r="I1327" s="57"/>
      <c r="J1327" s="57"/>
      <c r="K1327" s="57"/>
      <c r="L1327" s="57"/>
      <c r="M1327" s="57"/>
      <c r="N1327" s="57"/>
      <c r="O1327" s="57"/>
      <c r="P1327" s="57"/>
    </row>
    <row r="1328" spans="1:16" s="76" customFormat="1">
      <c r="A1328" s="70"/>
      <c r="B1328" s="68"/>
      <c r="E1328" s="69"/>
      <c r="F1328" s="57"/>
      <c r="G1328" s="57"/>
      <c r="H1328" s="57"/>
      <c r="I1328" s="57"/>
      <c r="J1328" s="57"/>
      <c r="K1328" s="57"/>
      <c r="L1328" s="57"/>
      <c r="M1328" s="57"/>
      <c r="N1328" s="57"/>
      <c r="O1328" s="57"/>
      <c r="P1328" s="57"/>
    </row>
    <row r="1329" spans="1:16" s="76" customFormat="1">
      <c r="A1329" s="70"/>
      <c r="B1329" s="68"/>
      <c r="E1329" s="69"/>
      <c r="F1329" s="57"/>
      <c r="G1329" s="57"/>
      <c r="H1329" s="57"/>
      <c r="I1329" s="57"/>
      <c r="J1329" s="57"/>
      <c r="K1329" s="57"/>
      <c r="L1329" s="57"/>
      <c r="M1329" s="57"/>
      <c r="N1329" s="57"/>
      <c r="O1329" s="57"/>
      <c r="P1329" s="57"/>
    </row>
    <row r="1330" spans="1:16" s="76" customFormat="1">
      <c r="A1330" s="70"/>
      <c r="B1330" s="68"/>
      <c r="E1330" s="69"/>
      <c r="F1330" s="57"/>
      <c r="G1330" s="57"/>
      <c r="H1330" s="57"/>
      <c r="I1330" s="57"/>
      <c r="J1330" s="57"/>
      <c r="K1330" s="57"/>
      <c r="L1330" s="57"/>
      <c r="M1330" s="57"/>
      <c r="N1330" s="57"/>
      <c r="O1330" s="57"/>
      <c r="P1330" s="57"/>
    </row>
    <row r="1331" spans="1:16" s="76" customFormat="1">
      <c r="A1331" s="70"/>
      <c r="B1331" s="68"/>
      <c r="E1331" s="69"/>
      <c r="F1331" s="57"/>
      <c r="G1331" s="57"/>
      <c r="H1331" s="57"/>
      <c r="I1331" s="57"/>
      <c r="J1331" s="57"/>
      <c r="K1331" s="57"/>
      <c r="L1331" s="57"/>
      <c r="M1331" s="57"/>
      <c r="N1331" s="57"/>
      <c r="O1331" s="57"/>
      <c r="P1331" s="57"/>
    </row>
    <row r="1332" spans="1:16" s="76" customFormat="1">
      <c r="A1332" s="70"/>
      <c r="B1332" s="68"/>
      <c r="E1332" s="69"/>
      <c r="F1332" s="57"/>
      <c r="G1332" s="57"/>
      <c r="H1332" s="57"/>
      <c r="I1332" s="57"/>
      <c r="J1332" s="57"/>
      <c r="K1332" s="57"/>
      <c r="L1332" s="57"/>
      <c r="M1332" s="57"/>
      <c r="N1332" s="57"/>
      <c r="O1332" s="57"/>
      <c r="P1332" s="57"/>
    </row>
    <row r="1333" spans="1:16" s="76" customFormat="1">
      <c r="A1333" s="70"/>
      <c r="B1333" s="68"/>
      <c r="E1333" s="69"/>
      <c r="F1333" s="57"/>
      <c r="G1333" s="57"/>
      <c r="H1333" s="57"/>
      <c r="I1333" s="57"/>
      <c r="J1333" s="57"/>
      <c r="K1333" s="57"/>
      <c r="L1333" s="57"/>
      <c r="M1333" s="57"/>
      <c r="N1333" s="57"/>
      <c r="O1333" s="57"/>
      <c r="P1333" s="57"/>
    </row>
    <row r="1334" spans="1:16" s="76" customFormat="1">
      <c r="A1334" s="70"/>
      <c r="B1334" s="68"/>
      <c r="E1334" s="69"/>
      <c r="F1334" s="57"/>
      <c r="G1334" s="57"/>
      <c r="H1334" s="57"/>
      <c r="I1334" s="57"/>
      <c r="J1334" s="57"/>
      <c r="K1334" s="57"/>
      <c r="L1334" s="57"/>
      <c r="M1334" s="57"/>
      <c r="N1334" s="57"/>
      <c r="O1334" s="57"/>
      <c r="P1334" s="57"/>
    </row>
    <row r="1335" spans="1:16" s="76" customFormat="1">
      <c r="A1335" s="70"/>
      <c r="B1335" s="68"/>
      <c r="E1335" s="69"/>
      <c r="F1335" s="57"/>
      <c r="G1335" s="57"/>
      <c r="H1335" s="57"/>
      <c r="I1335" s="57"/>
      <c r="J1335" s="57"/>
      <c r="K1335" s="57"/>
      <c r="L1335" s="57"/>
      <c r="M1335" s="57"/>
      <c r="N1335" s="57"/>
      <c r="O1335" s="57"/>
      <c r="P1335" s="57"/>
    </row>
    <row r="1336" spans="1:16" s="76" customFormat="1">
      <c r="A1336" s="70"/>
      <c r="B1336" s="68"/>
      <c r="E1336" s="69"/>
      <c r="F1336" s="57"/>
      <c r="G1336" s="57"/>
      <c r="H1336" s="57"/>
      <c r="I1336" s="57"/>
      <c r="J1336" s="57"/>
      <c r="K1336" s="57"/>
      <c r="L1336" s="57"/>
      <c r="M1336" s="57"/>
      <c r="N1336" s="57"/>
      <c r="O1336" s="57"/>
      <c r="P1336" s="57"/>
    </row>
    <row r="1337" spans="1:16" s="76" customFormat="1">
      <c r="A1337" s="70"/>
      <c r="B1337" s="68"/>
      <c r="E1337" s="69"/>
      <c r="F1337" s="57"/>
      <c r="G1337" s="57"/>
      <c r="H1337" s="57"/>
      <c r="I1337" s="57"/>
      <c r="J1337" s="57"/>
      <c r="K1337" s="57"/>
      <c r="L1337" s="57"/>
      <c r="M1337" s="57"/>
      <c r="N1337" s="57"/>
      <c r="O1337" s="57"/>
      <c r="P1337" s="57"/>
    </row>
    <row r="1338" spans="1:16" s="76" customFormat="1">
      <c r="A1338" s="70"/>
      <c r="B1338" s="68"/>
      <c r="E1338" s="69"/>
      <c r="F1338" s="57"/>
      <c r="G1338" s="57"/>
      <c r="H1338" s="57"/>
      <c r="I1338" s="57"/>
      <c r="J1338" s="57"/>
      <c r="K1338" s="57"/>
      <c r="L1338" s="57"/>
      <c r="M1338" s="57"/>
      <c r="N1338" s="57"/>
      <c r="O1338" s="57"/>
      <c r="P1338" s="57"/>
    </row>
    <row r="1339" spans="1:16" s="76" customFormat="1">
      <c r="A1339" s="70"/>
      <c r="B1339" s="68"/>
      <c r="E1339" s="69"/>
      <c r="F1339" s="57"/>
      <c r="G1339" s="57"/>
      <c r="H1339" s="57"/>
      <c r="I1339" s="57"/>
      <c r="J1339" s="57"/>
      <c r="K1339" s="57"/>
      <c r="L1339" s="57"/>
      <c r="M1339" s="57"/>
      <c r="N1339" s="57"/>
      <c r="O1339" s="57"/>
      <c r="P1339" s="57"/>
    </row>
    <row r="1340" spans="1:16" s="76" customFormat="1">
      <c r="A1340" s="70"/>
      <c r="B1340" s="68"/>
      <c r="E1340" s="69"/>
      <c r="F1340" s="57"/>
      <c r="G1340" s="57"/>
      <c r="H1340" s="57"/>
      <c r="I1340" s="57"/>
      <c r="J1340" s="57"/>
      <c r="K1340" s="57"/>
      <c r="L1340" s="57"/>
      <c r="M1340" s="57"/>
      <c r="N1340" s="57"/>
      <c r="O1340" s="57"/>
      <c r="P1340" s="57"/>
    </row>
    <row r="1341" spans="1:16" s="76" customFormat="1">
      <c r="A1341" s="70"/>
      <c r="B1341" s="68"/>
      <c r="E1341" s="69"/>
      <c r="F1341" s="57"/>
      <c r="G1341" s="57"/>
      <c r="H1341" s="57"/>
      <c r="I1341" s="57"/>
      <c r="J1341" s="57"/>
      <c r="K1341" s="57"/>
      <c r="L1341" s="57"/>
      <c r="M1341" s="57"/>
      <c r="N1341" s="57"/>
      <c r="O1341" s="57"/>
      <c r="P1341" s="57"/>
    </row>
    <row r="1342" spans="1:16" s="76" customFormat="1">
      <c r="A1342" s="70"/>
      <c r="B1342" s="68"/>
      <c r="E1342" s="69"/>
      <c r="F1342" s="57"/>
      <c r="G1342" s="57"/>
      <c r="H1342" s="57"/>
      <c r="I1342" s="57"/>
      <c r="J1342" s="57"/>
      <c r="K1342" s="57"/>
      <c r="L1342" s="57"/>
      <c r="M1342" s="57"/>
      <c r="N1342" s="57"/>
      <c r="O1342" s="57"/>
      <c r="P1342" s="57"/>
    </row>
    <row r="1343" spans="1:16" s="76" customFormat="1">
      <c r="A1343" s="70"/>
      <c r="B1343" s="68"/>
      <c r="E1343" s="69"/>
      <c r="F1343" s="57"/>
      <c r="G1343" s="57"/>
      <c r="H1343" s="57"/>
      <c r="I1343" s="57"/>
      <c r="J1343" s="57"/>
      <c r="K1343" s="57"/>
      <c r="L1343" s="57"/>
      <c r="M1343" s="57"/>
      <c r="N1343" s="57"/>
      <c r="O1343" s="57"/>
      <c r="P1343" s="57"/>
    </row>
    <row r="1344" spans="1:16" s="76" customFormat="1">
      <c r="A1344" s="70"/>
      <c r="B1344" s="68"/>
      <c r="E1344" s="69"/>
      <c r="F1344" s="57"/>
      <c r="G1344" s="57"/>
      <c r="H1344" s="57"/>
      <c r="I1344" s="57"/>
      <c r="J1344" s="57"/>
      <c r="K1344" s="57"/>
      <c r="L1344" s="57"/>
      <c r="M1344" s="57"/>
      <c r="N1344" s="57"/>
      <c r="O1344" s="57"/>
      <c r="P1344" s="57"/>
    </row>
    <row r="1345" spans="1:16" s="76" customFormat="1">
      <c r="A1345" s="70"/>
      <c r="B1345" s="68"/>
      <c r="E1345" s="69"/>
      <c r="F1345" s="57"/>
      <c r="G1345" s="57"/>
      <c r="H1345" s="57"/>
      <c r="I1345" s="57"/>
      <c r="J1345" s="57"/>
      <c r="K1345" s="57"/>
      <c r="L1345" s="57"/>
      <c r="M1345" s="57"/>
      <c r="N1345" s="57"/>
      <c r="O1345" s="57"/>
      <c r="P1345" s="57"/>
    </row>
    <row r="1346" spans="1:16" s="76" customFormat="1">
      <c r="A1346" s="70"/>
      <c r="B1346" s="68"/>
      <c r="E1346" s="69"/>
      <c r="F1346" s="57"/>
      <c r="G1346" s="57"/>
      <c r="H1346" s="57"/>
      <c r="I1346" s="57"/>
      <c r="J1346" s="57"/>
      <c r="K1346" s="57"/>
      <c r="L1346" s="57"/>
      <c r="M1346" s="57"/>
      <c r="N1346" s="57"/>
      <c r="O1346" s="57"/>
      <c r="P1346" s="57"/>
    </row>
    <row r="1347" spans="1:16" s="76" customFormat="1">
      <c r="A1347" s="70"/>
      <c r="B1347" s="68"/>
      <c r="E1347" s="69"/>
      <c r="F1347" s="57"/>
      <c r="G1347" s="57"/>
      <c r="H1347" s="57"/>
      <c r="I1347" s="57"/>
      <c r="J1347" s="57"/>
      <c r="K1347" s="57"/>
      <c r="L1347" s="57"/>
      <c r="M1347" s="57"/>
      <c r="N1347" s="57"/>
      <c r="O1347" s="57"/>
      <c r="P1347" s="57"/>
    </row>
    <row r="1348" spans="1:16" s="76" customFormat="1">
      <c r="A1348" s="70"/>
      <c r="B1348" s="68"/>
      <c r="E1348" s="69"/>
      <c r="F1348" s="57"/>
      <c r="G1348" s="57"/>
      <c r="H1348" s="57"/>
      <c r="I1348" s="57"/>
      <c r="J1348" s="57"/>
      <c r="K1348" s="57"/>
      <c r="L1348" s="57"/>
      <c r="M1348" s="57"/>
      <c r="N1348" s="57"/>
      <c r="O1348" s="57"/>
      <c r="P1348" s="57"/>
    </row>
    <row r="1349" spans="1:16" s="76" customFormat="1">
      <c r="A1349" s="70"/>
      <c r="B1349" s="68"/>
      <c r="E1349" s="69"/>
      <c r="F1349" s="57"/>
      <c r="G1349" s="57"/>
      <c r="H1349" s="57"/>
      <c r="I1349" s="57"/>
      <c r="J1349" s="57"/>
      <c r="K1349" s="57"/>
      <c r="L1349" s="57"/>
      <c r="M1349" s="57"/>
      <c r="N1349" s="57"/>
      <c r="O1349" s="57"/>
      <c r="P1349" s="57"/>
    </row>
    <row r="1350" spans="1:16" s="76" customFormat="1">
      <c r="A1350" s="70"/>
      <c r="B1350" s="68"/>
      <c r="E1350" s="69"/>
      <c r="F1350" s="57"/>
      <c r="G1350" s="57"/>
      <c r="H1350" s="57"/>
      <c r="I1350" s="57"/>
      <c r="J1350" s="57"/>
      <c r="K1350" s="57"/>
      <c r="L1350" s="57"/>
      <c r="M1350" s="57"/>
      <c r="N1350" s="57"/>
      <c r="O1350" s="57"/>
      <c r="P1350" s="57"/>
    </row>
    <row r="1351" spans="1:16" s="76" customFormat="1">
      <c r="A1351" s="70"/>
      <c r="B1351" s="68"/>
      <c r="E1351" s="69"/>
      <c r="F1351" s="57"/>
      <c r="G1351" s="57"/>
      <c r="H1351" s="57"/>
      <c r="I1351" s="57"/>
      <c r="J1351" s="57"/>
      <c r="K1351" s="57"/>
      <c r="L1351" s="57"/>
      <c r="M1351" s="57"/>
      <c r="N1351" s="57"/>
      <c r="O1351" s="57"/>
      <c r="P1351" s="57"/>
    </row>
    <row r="1352" spans="1:16" s="76" customFormat="1">
      <c r="A1352" s="70"/>
      <c r="B1352" s="68"/>
      <c r="E1352" s="69"/>
      <c r="F1352" s="57"/>
      <c r="G1352" s="57"/>
      <c r="H1352" s="57"/>
      <c r="I1352" s="57"/>
      <c r="J1352" s="57"/>
      <c r="K1352" s="57"/>
      <c r="L1352" s="57"/>
      <c r="M1352" s="57"/>
      <c r="N1352" s="57"/>
      <c r="O1352" s="57"/>
      <c r="P1352" s="57"/>
    </row>
    <row r="1353" spans="1:16" s="76" customFormat="1">
      <c r="A1353" s="70"/>
      <c r="B1353" s="68"/>
      <c r="E1353" s="69"/>
      <c r="F1353" s="57"/>
      <c r="G1353" s="57"/>
      <c r="H1353" s="57"/>
      <c r="I1353" s="57"/>
      <c r="J1353" s="57"/>
      <c r="K1353" s="57"/>
      <c r="L1353" s="57"/>
      <c r="M1353" s="57"/>
      <c r="N1353" s="57"/>
      <c r="O1353" s="57"/>
      <c r="P1353" s="57"/>
    </row>
    <row r="1354" spans="1:16" s="76" customFormat="1">
      <c r="A1354" s="70"/>
      <c r="B1354" s="68"/>
      <c r="E1354" s="69"/>
      <c r="F1354" s="57"/>
      <c r="G1354" s="57"/>
      <c r="H1354" s="57"/>
      <c r="I1354" s="57"/>
      <c r="J1354" s="57"/>
      <c r="K1354" s="57"/>
      <c r="L1354" s="57"/>
      <c r="M1354" s="57"/>
      <c r="N1354" s="57"/>
      <c r="O1354" s="57"/>
      <c r="P1354" s="57"/>
    </row>
    <row r="1355" spans="1:16" s="76" customFormat="1">
      <c r="A1355" s="70"/>
      <c r="B1355" s="68"/>
      <c r="E1355" s="69"/>
      <c r="F1355" s="57"/>
      <c r="G1355" s="57"/>
      <c r="H1355" s="57"/>
      <c r="I1355" s="57"/>
      <c r="J1355" s="57"/>
      <c r="K1355" s="57"/>
      <c r="L1355" s="57"/>
      <c r="M1355" s="57"/>
      <c r="N1355" s="57"/>
      <c r="O1355" s="57"/>
      <c r="P1355" s="57"/>
    </row>
    <row r="1356" spans="1:16" s="76" customFormat="1">
      <c r="A1356" s="70"/>
      <c r="B1356" s="68"/>
      <c r="E1356" s="69"/>
      <c r="F1356" s="57"/>
      <c r="G1356" s="57"/>
      <c r="H1356" s="57"/>
      <c r="I1356" s="57"/>
      <c r="J1356" s="57"/>
      <c r="K1356" s="57"/>
      <c r="L1356" s="57"/>
      <c r="M1356" s="57"/>
      <c r="N1356" s="57"/>
      <c r="O1356" s="57"/>
      <c r="P1356" s="57"/>
    </row>
    <row r="1357" spans="1:16" s="76" customFormat="1">
      <c r="A1357" s="70"/>
      <c r="B1357" s="68"/>
      <c r="E1357" s="69"/>
      <c r="F1357" s="57"/>
      <c r="G1357" s="57"/>
      <c r="H1357" s="57"/>
      <c r="I1357" s="57"/>
      <c r="J1357" s="57"/>
      <c r="K1357" s="57"/>
      <c r="L1357" s="57"/>
      <c r="M1357" s="57"/>
      <c r="N1357" s="57"/>
      <c r="O1357" s="57"/>
      <c r="P1357" s="57"/>
    </row>
    <row r="1358" spans="1:16" s="76" customFormat="1">
      <c r="A1358" s="70"/>
      <c r="B1358" s="68"/>
      <c r="E1358" s="69"/>
      <c r="F1358" s="57"/>
      <c r="G1358" s="57"/>
      <c r="H1358" s="57"/>
      <c r="I1358" s="57"/>
      <c r="J1358" s="57"/>
      <c r="K1358" s="57"/>
      <c r="L1358" s="57"/>
      <c r="M1358" s="57"/>
      <c r="N1358" s="57"/>
      <c r="O1358" s="57"/>
      <c r="P1358" s="57"/>
    </row>
    <row r="1359" spans="1:16" s="76" customFormat="1">
      <c r="A1359" s="70"/>
      <c r="B1359" s="68"/>
      <c r="E1359" s="69"/>
      <c r="F1359" s="57"/>
      <c r="G1359" s="57"/>
      <c r="H1359" s="57"/>
      <c r="I1359" s="57"/>
      <c r="J1359" s="57"/>
      <c r="K1359" s="57"/>
      <c r="L1359" s="57"/>
      <c r="M1359" s="57"/>
      <c r="N1359" s="57"/>
      <c r="O1359" s="57"/>
      <c r="P1359" s="57"/>
    </row>
    <row r="1360" spans="1:16" s="76" customFormat="1">
      <c r="A1360" s="70"/>
      <c r="B1360" s="68"/>
      <c r="E1360" s="69"/>
      <c r="F1360" s="57"/>
      <c r="G1360" s="57"/>
      <c r="H1360" s="57"/>
      <c r="I1360" s="57"/>
      <c r="J1360" s="57"/>
      <c r="K1360" s="57"/>
      <c r="L1360" s="57"/>
      <c r="M1360" s="57"/>
      <c r="N1360" s="57"/>
      <c r="O1360" s="57"/>
      <c r="P1360" s="57"/>
    </row>
    <row r="1361" spans="1:16" s="76" customFormat="1">
      <c r="A1361" s="70"/>
      <c r="B1361" s="68"/>
      <c r="E1361" s="69"/>
      <c r="F1361" s="57"/>
      <c r="G1361" s="57"/>
      <c r="H1361" s="57"/>
      <c r="I1361" s="57"/>
      <c r="J1361" s="57"/>
      <c r="K1361" s="57"/>
      <c r="L1361" s="57"/>
      <c r="M1361" s="57"/>
      <c r="N1361" s="57"/>
      <c r="O1361" s="57"/>
      <c r="P1361" s="57"/>
    </row>
    <row r="1362" spans="1:16" s="76" customFormat="1">
      <c r="A1362" s="70"/>
      <c r="B1362" s="68"/>
      <c r="E1362" s="69"/>
      <c r="F1362" s="57"/>
      <c r="G1362" s="57"/>
      <c r="H1362" s="57"/>
      <c r="I1362" s="57"/>
      <c r="J1362" s="57"/>
      <c r="K1362" s="57"/>
      <c r="L1362" s="57"/>
      <c r="M1362" s="57"/>
      <c r="N1362" s="57"/>
      <c r="O1362" s="57"/>
      <c r="P1362" s="57"/>
    </row>
    <row r="1363" spans="1:16" s="76" customFormat="1">
      <c r="A1363" s="70"/>
      <c r="B1363" s="68"/>
      <c r="E1363" s="69"/>
      <c r="F1363" s="57"/>
      <c r="G1363" s="57"/>
      <c r="H1363" s="57"/>
      <c r="I1363" s="57"/>
      <c r="J1363" s="57"/>
      <c r="K1363" s="57"/>
      <c r="L1363" s="57"/>
      <c r="M1363" s="57"/>
      <c r="N1363" s="57"/>
      <c r="O1363" s="57"/>
      <c r="P1363" s="57"/>
    </row>
    <row r="1364" spans="1:16" s="76" customFormat="1">
      <c r="A1364" s="70"/>
      <c r="B1364" s="68"/>
      <c r="E1364" s="69"/>
      <c r="F1364" s="57"/>
      <c r="G1364" s="57"/>
      <c r="H1364" s="57"/>
      <c r="I1364" s="57"/>
      <c r="J1364" s="57"/>
      <c r="K1364" s="57"/>
      <c r="L1364" s="57"/>
      <c r="M1364" s="57"/>
      <c r="N1364" s="57"/>
      <c r="O1364" s="57"/>
      <c r="P1364" s="57"/>
    </row>
    <row r="1365" spans="1:16" s="76" customFormat="1">
      <c r="A1365" s="70"/>
      <c r="B1365" s="68"/>
      <c r="E1365" s="69"/>
      <c r="F1365" s="57"/>
      <c r="G1365" s="57"/>
      <c r="H1365" s="57"/>
      <c r="I1365" s="57"/>
      <c r="J1365" s="57"/>
      <c r="K1365" s="57"/>
      <c r="L1365" s="57"/>
      <c r="M1365" s="57"/>
      <c r="N1365" s="57"/>
      <c r="O1365" s="57"/>
      <c r="P1365" s="57"/>
    </row>
    <row r="1366" spans="1:16" s="76" customFormat="1">
      <c r="A1366" s="70"/>
      <c r="B1366" s="68"/>
      <c r="E1366" s="69"/>
      <c r="F1366" s="57"/>
      <c r="G1366" s="57"/>
      <c r="H1366" s="57"/>
      <c r="I1366" s="57"/>
      <c r="J1366" s="57"/>
      <c r="K1366" s="57"/>
      <c r="L1366" s="57"/>
      <c r="M1366" s="57"/>
      <c r="N1366" s="57"/>
      <c r="O1366" s="57"/>
      <c r="P1366" s="57"/>
    </row>
    <row r="1367" spans="1:16" s="76" customFormat="1">
      <c r="A1367" s="70"/>
      <c r="B1367" s="68"/>
      <c r="E1367" s="69"/>
      <c r="F1367" s="57"/>
      <c r="G1367" s="57"/>
      <c r="H1367" s="57"/>
      <c r="I1367" s="57"/>
      <c r="J1367" s="57"/>
      <c r="K1367" s="57"/>
      <c r="L1367" s="57"/>
      <c r="M1367" s="57"/>
      <c r="N1367" s="57"/>
      <c r="O1367" s="57"/>
      <c r="P1367" s="57"/>
    </row>
    <row r="1368" spans="1:16" s="76" customFormat="1">
      <c r="A1368" s="70"/>
      <c r="B1368" s="68"/>
      <c r="E1368" s="69"/>
      <c r="F1368" s="57"/>
      <c r="G1368" s="57"/>
      <c r="H1368" s="57"/>
      <c r="I1368" s="57"/>
      <c r="J1368" s="57"/>
      <c r="K1368" s="57"/>
      <c r="L1368" s="57"/>
      <c r="M1368" s="57"/>
      <c r="N1368" s="57"/>
      <c r="O1368" s="57"/>
      <c r="P1368" s="57"/>
    </row>
    <row r="1369" spans="1:16" s="76" customFormat="1">
      <c r="A1369" s="70"/>
      <c r="B1369" s="68"/>
      <c r="E1369" s="69"/>
      <c r="F1369" s="57"/>
      <c r="G1369" s="57"/>
      <c r="H1369" s="57"/>
      <c r="I1369" s="57"/>
      <c r="J1369" s="57"/>
      <c r="K1369" s="57"/>
      <c r="L1369" s="57"/>
      <c r="M1369" s="57"/>
      <c r="N1369" s="57"/>
      <c r="O1369" s="57"/>
      <c r="P1369" s="57"/>
    </row>
    <row r="1370" spans="1:16" s="76" customFormat="1">
      <c r="A1370" s="70"/>
      <c r="B1370" s="68"/>
      <c r="E1370" s="69"/>
      <c r="F1370" s="57"/>
      <c r="G1370" s="57"/>
      <c r="H1370" s="57"/>
      <c r="I1370" s="57"/>
      <c r="J1370" s="57"/>
      <c r="K1370" s="57"/>
      <c r="L1370" s="57"/>
      <c r="M1370" s="57"/>
      <c r="N1370" s="57"/>
      <c r="O1370" s="57"/>
      <c r="P1370" s="57"/>
    </row>
    <row r="1371" spans="1:16" s="76" customFormat="1">
      <c r="A1371" s="70"/>
      <c r="B1371" s="68"/>
      <c r="E1371" s="69"/>
      <c r="F1371" s="57"/>
      <c r="G1371" s="57"/>
      <c r="H1371" s="57"/>
      <c r="I1371" s="57"/>
      <c r="J1371" s="57"/>
      <c r="K1371" s="57"/>
      <c r="L1371" s="57"/>
      <c r="M1371" s="57"/>
      <c r="N1371" s="57"/>
      <c r="O1371" s="57"/>
      <c r="P1371" s="57"/>
    </row>
    <row r="1372" spans="1:16" s="76" customFormat="1">
      <c r="A1372" s="70"/>
      <c r="B1372" s="68"/>
      <c r="E1372" s="69"/>
      <c r="F1372" s="57"/>
      <c r="G1372" s="57"/>
      <c r="H1372" s="57"/>
      <c r="I1372" s="57"/>
      <c r="J1372" s="57"/>
      <c r="K1372" s="57"/>
      <c r="L1372" s="57"/>
      <c r="M1372" s="57"/>
      <c r="N1372" s="57"/>
      <c r="O1372" s="57"/>
      <c r="P1372" s="57"/>
    </row>
    <row r="1373" spans="1:16" s="76" customFormat="1">
      <c r="A1373" s="70"/>
      <c r="B1373" s="68"/>
      <c r="E1373" s="69"/>
      <c r="F1373" s="57"/>
      <c r="G1373" s="57"/>
      <c r="H1373" s="57"/>
      <c r="I1373" s="57"/>
      <c r="J1373" s="57"/>
      <c r="K1373" s="57"/>
      <c r="L1373" s="57"/>
      <c r="M1373" s="57"/>
      <c r="N1373" s="57"/>
      <c r="O1373" s="57"/>
      <c r="P1373" s="57"/>
    </row>
    <row r="1374" spans="1:16" s="76" customFormat="1">
      <c r="A1374" s="70"/>
      <c r="B1374" s="68"/>
      <c r="E1374" s="69"/>
      <c r="F1374" s="57"/>
      <c r="G1374" s="57"/>
      <c r="H1374" s="57"/>
      <c r="I1374" s="57"/>
      <c r="J1374" s="57"/>
      <c r="K1374" s="57"/>
      <c r="L1374" s="57"/>
      <c r="M1374" s="57"/>
      <c r="N1374" s="57"/>
      <c r="O1374" s="57"/>
      <c r="P1374" s="57"/>
    </row>
    <row r="1375" spans="1:16" s="76" customFormat="1">
      <c r="A1375" s="70"/>
      <c r="B1375" s="68"/>
      <c r="E1375" s="69"/>
      <c r="F1375" s="57"/>
      <c r="G1375" s="57"/>
      <c r="H1375" s="57"/>
      <c r="I1375" s="57"/>
      <c r="J1375" s="57"/>
      <c r="K1375" s="57"/>
      <c r="L1375" s="57"/>
      <c r="M1375" s="57"/>
      <c r="N1375" s="57"/>
      <c r="O1375" s="57"/>
      <c r="P1375" s="57"/>
    </row>
    <row r="1376" spans="1:16" s="76" customFormat="1">
      <c r="A1376" s="70"/>
      <c r="B1376" s="68"/>
      <c r="E1376" s="69"/>
      <c r="F1376" s="57"/>
      <c r="G1376" s="57"/>
      <c r="H1376" s="57"/>
      <c r="I1376" s="57"/>
      <c r="J1376" s="57"/>
      <c r="K1376" s="57"/>
      <c r="L1376" s="57"/>
      <c r="M1376" s="57"/>
      <c r="N1376" s="57"/>
      <c r="O1376" s="57"/>
      <c r="P1376" s="57"/>
    </row>
    <row r="1377" spans="1:16" s="76" customFormat="1">
      <c r="A1377" s="70"/>
      <c r="B1377" s="68"/>
      <c r="E1377" s="69"/>
      <c r="F1377" s="57"/>
      <c r="G1377" s="57"/>
      <c r="H1377" s="57"/>
      <c r="I1377" s="57"/>
      <c r="J1377" s="57"/>
      <c r="K1377" s="57"/>
      <c r="L1377" s="57"/>
      <c r="M1377" s="57"/>
      <c r="N1377" s="57"/>
      <c r="O1377" s="57"/>
      <c r="P1377" s="57"/>
    </row>
    <row r="1378" spans="1:16" s="76" customFormat="1">
      <c r="A1378" s="70"/>
      <c r="B1378" s="68"/>
      <c r="E1378" s="69"/>
      <c r="F1378" s="57"/>
      <c r="G1378" s="57"/>
      <c r="H1378" s="57"/>
      <c r="I1378" s="57"/>
      <c r="J1378" s="57"/>
      <c r="K1378" s="57"/>
      <c r="L1378" s="57"/>
      <c r="M1378" s="57"/>
      <c r="N1378" s="57"/>
      <c r="O1378" s="57"/>
      <c r="P1378" s="57"/>
    </row>
    <row r="1379" spans="1:16" s="76" customFormat="1">
      <c r="A1379" s="70"/>
      <c r="B1379" s="68"/>
      <c r="E1379" s="69"/>
      <c r="F1379" s="57"/>
      <c r="G1379" s="57"/>
      <c r="H1379" s="57"/>
      <c r="I1379" s="57"/>
      <c r="J1379" s="57"/>
      <c r="K1379" s="57"/>
      <c r="L1379" s="57"/>
      <c r="M1379" s="57"/>
      <c r="N1379" s="57"/>
      <c r="O1379" s="57"/>
      <c r="P1379" s="57"/>
    </row>
    <row r="1380" spans="1:16" s="76" customFormat="1">
      <c r="A1380" s="70"/>
      <c r="B1380" s="68"/>
      <c r="E1380" s="69"/>
      <c r="F1380" s="57"/>
      <c r="G1380" s="57"/>
      <c r="H1380" s="57"/>
      <c r="I1380" s="57"/>
      <c r="J1380" s="57"/>
      <c r="K1380" s="57"/>
      <c r="L1380" s="57"/>
      <c r="M1380" s="57"/>
      <c r="N1380" s="57"/>
      <c r="O1380" s="57"/>
      <c r="P1380" s="57"/>
    </row>
    <row r="1381" spans="1:16" s="76" customFormat="1">
      <c r="A1381" s="70"/>
      <c r="B1381" s="68"/>
      <c r="E1381" s="69"/>
      <c r="F1381" s="57"/>
      <c r="G1381" s="57"/>
      <c r="H1381" s="57"/>
      <c r="I1381" s="57"/>
      <c r="J1381" s="57"/>
      <c r="K1381" s="57"/>
      <c r="L1381" s="57"/>
      <c r="M1381" s="57"/>
      <c r="N1381" s="57"/>
      <c r="O1381" s="57"/>
      <c r="P1381" s="57"/>
    </row>
    <row r="1382" spans="1:16" s="76" customFormat="1">
      <c r="A1382" s="70"/>
      <c r="B1382" s="68"/>
      <c r="E1382" s="69"/>
      <c r="F1382" s="57"/>
      <c r="G1382" s="57"/>
      <c r="H1382" s="57"/>
      <c r="I1382" s="57"/>
      <c r="J1382" s="57"/>
      <c r="K1382" s="57"/>
      <c r="L1382" s="57"/>
      <c r="M1382" s="57"/>
      <c r="N1382" s="57"/>
      <c r="O1382" s="57"/>
      <c r="P1382" s="57"/>
    </row>
    <row r="1383" spans="1:16" s="76" customFormat="1">
      <c r="A1383" s="70"/>
      <c r="B1383" s="68"/>
      <c r="E1383" s="69"/>
      <c r="F1383" s="57"/>
      <c r="G1383" s="57"/>
      <c r="H1383" s="57"/>
      <c r="I1383" s="57"/>
      <c r="J1383" s="57"/>
      <c r="K1383" s="57"/>
      <c r="L1383" s="57"/>
      <c r="M1383" s="57"/>
      <c r="N1383" s="57"/>
      <c r="O1383" s="57"/>
      <c r="P1383" s="57"/>
    </row>
    <row r="1384" spans="1:16" s="76" customFormat="1">
      <c r="A1384" s="70"/>
      <c r="B1384" s="68"/>
      <c r="E1384" s="69"/>
      <c r="F1384" s="57"/>
      <c r="G1384" s="57"/>
      <c r="H1384" s="57"/>
      <c r="I1384" s="57"/>
      <c r="J1384" s="57"/>
      <c r="K1384" s="57"/>
      <c r="L1384" s="57"/>
      <c r="M1384" s="57"/>
      <c r="N1384" s="57"/>
      <c r="O1384" s="57"/>
      <c r="P1384" s="57"/>
    </row>
    <row r="1385" spans="1:16" s="76" customFormat="1">
      <c r="A1385" s="70"/>
      <c r="B1385" s="68"/>
      <c r="E1385" s="69"/>
      <c r="F1385" s="57"/>
      <c r="G1385" s="57"/>
      <c r="H1385" s="57"/>
      <c r="I1385" s="57"/>
      <c r="J1385" s="57"/>
      <c r="K1385" s="57"/>
      <c r="L1385" s="57"/>
      <c r="M1385" s="57"/>
      <c r="N1385" s="57"/>
      <c r="O1385" s="57"/>
      <c r="P1385" s="57"/>
    </row>
    <row r="1386" spans="1:16" s="76" customFormat="1">
      <c r="A1386" s="70"/>
      <c r="B1386" s="68"/>
      <c r="E1386" s="69"/>
      <c r="F1386" s="57"/>
      <c r="G1386" s="57"/>
      <c r="H1386" s="57"/>
      <c r="I1386" s="57"/>
      <c r="J1386" s="57"/>
      <c r="K1386" s="57"/>
      <c r="L1386" s="57"/>
      <c r="M1386" s="57"/>
      <c r="N1386" s="57"/>
      <c r="O1386" s="57"/>
      <c r="P1386" s="57"/>
    </row>
    <row r="1387" spans="1:16" s="76" customFormat="1">
      <c r="A1387" s="70"/>
      <c r="B1387" s="68"/>
      <c r="E1387" s="69"/>
      <c r="F1387" s="57"/>
      <c r="G1387" s="57"/>
      <c r="H1387" s="57"/>
      <c r="I1387" s="57"/>
      <c r="J1387" s="57"/>
      <c r="K1387" s="57"/>
      <c r="L1387" s="57"/>
      <c r="M1387" s="57"/>
      <c r="N1387" s="57"/>
      <c r="O1387" s="57"/>
      <c r="P1387" s="57"/>
    </row>
    <row r="1388" spans="1:16" s="76" customFormat="1">
      <c r="A1388" s="70"/>
      <c r="B1388" s="68"/>
      <c r="E1388" s="69"/>
      <c r="F1388" s="57"/>
      <c r="G1388" s="57"/>
      <c r="H1388" s="57"/>
      <c r="I1388" s="57"/>
      <c r="J1388" s="57"/>
      <c r="K1388" s="57"/>
      <c r="L1388" s="57"/>
      <c r="M1388" s="57"/>
      <c r="N1388" s="57"/>
      <c r="O1388" s="57"/>
      <c r="P1388" s="57"/>
    </row>
    <row r="1389" spans="1:16" s="76" customFormat="1">
      <c r="A1389" s="70"/>
      <c r="B1389" s="68"/>
      <c r="E1389" s="69"/>
      <c r="F1389" s="57"/>
      <c r="G1389" s="57"/>
      <c r="H1389" s="57"/>
      <c r="I1389" s="57"/>
      <c r="J1389" s="57"/>
      <c r="K1389" s="57"/>
      <c r="L1389" s="57"/>
      <c r="M1389" s="57"/>
      <c r="N1389" s="57"/>
      <c r="O1389" s="57"/>
      <c r="P1389" s="57"/>
    </row>
    <row r="1390" spans="1:16" s="76" customFormat="1">
      <c r="A1390" s="70"/>
      <c r="B1390" s="68"/>
      <c r="E1390" s="69"/>
      <c r="F1390" s="57"/>
      <c r="G1390" s="57"/>
      <c r="H1390" s="57"/>
      <c r="I1390" s="57"/>
      <c r="J1390" s="57"/>
      <c r="K1390" s="57"/>
      <c r="L1390" s="57"/>
      <c r="M1390" s="57"/>
      <c r="N1390" s="57"/>
      <c r="O1390" s="57"/>
      <c r="P1390" s="57"/>
    </row>
    <row r="1391" spans="1:16" s="76" customFormat="1">
      <c r="A1391" s="70"/>
      <c r="B1391" s="68"/>
      <c r="E1391" s="69"/>
      <c r="F1391" s="57"/>
      <c r="G1391" s="57"/>
      <c r="H1391" s="57"/>
      <c r="I1391" s="57"/>
      <c r="J1391" s="57"/>
      <c r="K1391" s="57"/>
      <c r="L1391" s="57"/>
      <c r="M1391" s="57"/>
      <c r="N1391" s="57"/>
      <c r="O1391" s="57"/>
      <c r="P1391" s="57"/>
    </row>
    <row r="1392" spans="1:16" s="76" customFormat="1">
      <c r="A1392" s="70"/>
      <c r="B1392" s="68"/>
      <c r="E1392" s="69"/>
      <c r="F1392" s="57"/>
      <c r="G1392" s="57"/>
      <c r="H1392" s="57"/>
      <c r="I1392" s="57"/>
      <c r="J1392" s="57"/>
      <c r="K1392" s="57"/>
      <c r="L1392" s="57"/>
      <c r="M1392" s="57"/>
      <c r="N1392" s="57"/>
      <c r="O1392" s="57"/>
      <c r="P1392" s="57"/>
    </row>
    <row r="1393" spans="1:16" s="76" customFormat="1">
      <c r="A1393" s="70"/>
      <c r="B1393" s="68"/>
      <c r="E1393" s="69"/>
      <c r="F1393" s="57"/>
      <c r="G1393" s="57"/>
      <c r="H1393" s="57"/>
      <c r="I1393" s="57"/>
      <c r="J1393" s="57"/>
      <c r="K1393" s="57"/>
      <c r="L1393" s="57"/>
      <c r="M1393" s="57"/>
      <c r="N1393" s="57"/>
      <c r="O1393" s="57"/>
      <c r="P1393" s="57"/>
    </row>
    <row r="1394" spans="1:16" s="76" customFormat="1">
      <c r="A1394" s="70"/>
      <c r="B1394" s="68"/>
      <c r="E1394" s="69"/>
      <c r="F1394" s="57"/>
      <c r="G1394" s="57"/>
      <c r="H1394" s="57"/>
      <c r="I1394" s="57"/>
      <c r="J1394" s="57"/>
      <c r="K1394" s="57"/>
      <c r="L1394" s="57"/>
      <c r="M1394" s="57"/>
      <c r="N1394" s="57"/>
      <c r="O1394" s="57"/>
      <c r="P1394" s="57"/>
    </row>
    <row r="1395" spans="1:16" s="76" customFormat="1">
      <c r="A1395" s="70"/>
      <c r="B1395" s="68"/>
      <c r="E1395" s="69"/>
      <c r="F1395" s="57"/>
      <c r="G1395" s="57"/>
      <c r="H1395" s="57"/>
      <c r="I1395" s="57"/>
      <c r="J1395" s="57"/>
      <c r="K1395" s="57"/>
      <c r="L1395" s="57"/>
      <c r="M1395" s="57"/>
      <c r="N1395" s="57"/>
      <c r="O1395" s="57"/>
      <c r="P1395" s="57"/>
    </row>
    <row r="1396" spans="1:16" s="76" customFormat="1">
      <c r="A1396" s="70"/>
      <c r="B1396" s="68"/>
      <c r="E1396" s="69"/>
      <c r="F1396" s="57"/>
      <c r="G1396" s="57"/>
      <c r="H1396" s="57"/>
      <c r="I1396" s="57"/>
      <c r="J1396" s="57"/>
      <c r="K1396" s="57"/>
      <c r="L1396" s="57"/>
      <c r="M1396" s="57"/>
      <c r="N1396" s="57"/>
      <c r="O1396" s="57"/>
      <c r="P1396" s="57"/>
    </row>
    <row r="1397" spans="1:16" s="76" customFormat="1">
      <c r="A1397" s="70"/>
      <c r="B1397" s="68"/>
      <c r="E1397" s="69"/>
      <c r="F1397" s="57"/>
      <c r="G1397" s="57"/>
      <c r="H1397" s="57"/>
      <c r="I1397" s="57"/>
      <c r="J1397" s="57"/>
      <c r="K1397" s="57"/>
      <c r="L1397" s="57"/>
      <c r="M1397" s="57"/>
      <c r="N1397" s="57"/>
      <c r="O1397" s="57"/>
      <c r="P1397" s="57"/>
    </row>
    <row r="1398" spans="1:16" s="76" customFormat="1">
      <c r="A1398" s="70"/>
      <c r="B1398" s="68"/>
      <c r="E1398" s="69"/>
      <c r="F1398" s="57"/>
      <c r="G1398" s="57"/>
      <c r="H1398" s="57"/>
      <c r="I1398" s="57"/>
      <c r="J1398" s="57"/>
      <c r="K1398" s="57"/>
      <c r="L1398" s="57"/>
      <c r="M1398" s="57"/>
      <c r="N1398" s="57"/>
      <c r="O1398" s="57"/>
      <c r="P1398" s="57"/>
    </row>
    <row r="1399" spans="1:16" s="76" customFormat="1">
      <c r="A1399" s="70"/>
      <c r="B1399" s="68"/>
      <c r="E1399" s="69"/>
      <c r="F1399" s="57"/>
      <c r="G1399" s="57"/>
      <c r="H1399" s="57"/>
      <c r="I1399" s="57"/>
      <c r="J1399" s="57"/>
      <c r="K1399" s="57"/>
      <c r="L1399" s="57"/>
      <c r="M1399" s="57"/>
      <c r="N1399" s="57"/>
      <c r="O1399" s="57"/>
      <c r="P1399" s="57"/>
    </row>
    <row r="1400" spans="1:16" s="76" customFormat="1">
      <c r="A1400" s="70"/>
      <c r="B1400" s="68"/>
      <c r="E1400" s="69"/>
      <c r="F1400" s="57"/>
      <c r="G1400" s="57"/>
      <c r="H1400" s="57"/>
      <c r="I1400" s="57"/>
      <c r="J1400" s="57"/>
      <c r="K1400" s="57"/>
      <c r="L1400" s="57"/>
      <c r="M1400" s="57"/>
      <c r="N1400" s="57"/>
      <c r="O1400" s="57"/>
      <c r="P1400" s="57"/>
    </row>
    <row r="1401" spans="1:16" s="76" customFormat="1">
      <c r="A1401" s="70"/>
      <c r="B1401" s="68"/>
      <c r="E1401" s="69"/>
      <c r="F1401" s="57"/>
      <c r="G1401" s="57"/>
      <c r="H1401" s="57"/>
      <c r="I1401" s="57"/>
      <c r="J1401" s="57"/>
      <c r="K1401" s="57"/>
      <c r="L1401" s="57"/>
      <c r="M1401" s="57"/>
      <c r="N1401" s="57"/>
      <c r="O1401" s="57"/>
      <c r="P1401" s="57"/>
    </row>
    <row r="1402" spans="1:16" s="76" customFormat="1">
      <c r="A1402" s="70"/>
      <c r="B1402" s="68"/>
      <c r="E1402" s="69"/>
      <c r="F1402" s="57"/>
      <c r="G1402" s="57"/>
      <c r="H1402" s="57"/>
      <c r="I1402" s="57"/>
      <c r="J1402" s="57"/>
      <c r="K1402" s="57"/>
      <c r="L1402" s="57"/>
      <c r="M1402" s="57"/>
      <c r="N1402" s="57"/>
      <c r="O1402" s="57"/>
      <c r="P1402" s="57"/>
    </row>
    <row r="1403" spans="1:16" s="76" customFormat="1">
      <c r="A1403" s="70"/>
      <c r="B1403" s="68"/>
      <c r="E1403" s="69"/>
      <c r="F1403" s="57"/>
      <c r="G1403" s="57"/>
      <c r="H1403" s="57"/>
      <c r="I1403" s="57"/>
      <c r="J1403" s="57"/>
      <c r="K1403" s="57"/>
      <c r="L1403" s="57"/>
      <c r="M1403" s="57"/>
      <c r="N1403" s="57"/>
      <c r="O1403" s="57"/>
      <c r="P1403" s="57"/>
    </row>
    <row r="1404" spans="1:16" s="76" customFormat="1">
      <c r="A1404" s="70"/>
      <c r="B1404" s="68"/>
      <c r="E1404" s="69"/>
      <c r="F1404" s="57"/>
      <c r="G1404" s="57"/>
      <c r="H1404" s="57"/>
      <c r="I1404" s="57"/>
      <c r="J1404" s="57"/>
      <c r="K1404" s="57"/>
      <c r="L1404" s="57"/>
      <c r="M1404" s="57"/>
      <c r="N1404" s="57"/>
      <c r="O1404" s="57"/>
      <c r="P1404" s="57"/>
    </row>
    <row r="1405" spans="1:16" s="76" customFormat="1">
      <c r="A1405" s="70"/>
      <c r="B1405" s="68"/>
      <c r="E1405" s="69"/>
      <c r="F1405" s="57"/>
      <c r="G1405" s="57"/>
      <c r="H1405" s="57"/>
      <c r="I1405" s="57"/>
      <c r="J1405" s="57"/>
      <c r="K1405" s="57"/>
      <c r="L1405" s="57"/>
      <c r="M1405" s="57"/>
      <c r="N1405" s="57"/>
      <c r="O1405" s="57"/>
      <c r="P1405" s="57"/>
    </row>
    <row r="1406" spans="1:16" s="76" customFormat="1">
      <c r="A1406" s="70"/>
      <c r="B1406" s="68"/>
      <c r="E1406" s="69"/>
      <c r="F1406" s="57"/>
      <c r="G1406" s="57"/>
      <c r="H1406" s="57"/>
      <c r="I1406" s="57"/>
      <c r="J1406" s="57"/>
      <c r="K1406" s="57"/>
      <c r="L1406" s="57"/>
      <c r="M1406" s="57"/>
      <c r="N1406" s="57"/>
      <c r="O1406" s="57"/>
      <c r="P1406" s="57"/>
    </row>
    <row r="1407" spans="1:16" s="76" customFormat="1">
      <c r="A1407" s="70"/>
      <c r="B1407" s="68"/>
      <c r="E1407" s="69"/>
      <c r="F1407" s="57"/>
      <c r="G1407" s="57"/>
      <c r="H1407" s="57"/>
      <c r="I1407" s="57"/>
      <c r="J1407" s="57"/>
      <c r="K1407" s="57"/>
      <c r="L1407" s="57"/>
      <c r="M1407" s="57"/>
      <c r="N1407" s="57"/>
      <c r="O1407" s="57"/>
      <c r="P1407" s="57"/>
    </row>
    <row r="1408" spans="1:16" s="76" customFormat="1">
      <c r="A1408" s="70"/>
      <c r="B1408" s="68"/>
      <c r="E1408" s="69"/>
      <c r="F1408" s="57"/>
      <c r="G1408" s="57"/>
      <c r="H1408" s="57"/>
      <c r="I1408" s="57"/>
      <c r="J1408" s="57"/>
      <c r="K1408" s="57"/>
      <c r="L1408" s="57"/>
      <c r="M1408" s="57"/>
      <c r="N1408" s="57"/>
      <c r="O1408" s="57"/>
      <c r="P1408" s="57"/>
    </row>
    <row r="1409" spans="1:16" s="76" customFormat="1">
      <c r="A1409" s="70"/>
      <c r="B1409" s="68"/>
      <c r="E1409" s="69"/>
      <c r="F1409" s="57"/>
      <c r="G1409" s="57"/>
      <c r="H1409" s="57"/>
      <c r="I1409" s="57"/>
      <c r="J1409" s="57"/>
      <c r="K1409" s="57"/>
      <c r="L1409" s="57"/>
      <c r="M1409" s="57"/>
      <c r="N1409" s="57"/>
      <c r="O1409" s="57"/>
      <c r="P1409" s="57"/>
    </row>
    <row r="1410" spans="1:16" s="76" customFormat="1">
      <c r="A1410" s="70"/>
      <c r="B1410" s="68"/>
      <c r="E1410" s="69"/>
      <c r="F1410" s="57"/>
      <c r="G1410" s="57"/>
      <c r="H1410" s="57"/>
      <c r="I1410" s="57"/>
      <c r="J1410" s="57"/>
      <c r="K1410" s="57"/>
      <c r="L1410" s="57"/>
      <c r="M1410" s="57"/>
      <c r="N1410" s="57"/>
      <c r="O1410" s="57"/>
      <c r="P1410" s="57"/>
    </row>
    <row r="1411" spans="1:16" s="76" customFormat="1">
      <c r="A1411" s="70"/>
      <c r="B1411" s="68"/>
      <c r="E1411" s="69"/>
      <c r="F1411" s="57"/>
      <c r="G1411" s="57"/>
      <c r="H1411" s="57"/>
      <c r="I1411" s="57"/>
      <c r="J1411" s="57"/>
      <c r="K1411" s="57"/>
      <c r="L1411" s="57"/>
      <c r="M1411" s="57"/>
      <c r="N1411" s="57"/>
      <c r="O1411" s="57"/>
      <c r="P1411" s="57"/>
    </row>
    <row r="1412" spans="1:16" s="76" customFormat="1">
      <c r="A1412" s="70"/>
      <c r="B1412" s="68"/>
      <c r="E1412" s="69"/>
      <c r="F1412" s="57"/>
      <c r="G1412" s="57"/>
      <c r="H1412" s="57"/>
      <c r="I1412" s="57"/>
      <c r="J1412" s="57"/>
      <c r="K1412" s="57"/>
      <c r="L1412" s="57"/>
      <c r="M1412" s="57"/>
      <c r="N1412" s="57"/>
      <c r="O1412" s="57"/>
      <c r="P1412" s="57"/>
    </row>
    <row r="1413" spans="1:16" s="76" customFormat="1">
      <c r="A1413" s="70"/>
      <c r="B1413" s="68"/>
      <c r="E1413" s="69"/>
      <c r="F1413" s="57"/>
      <c r="G1413" s="57"/>
      <c r="H1413" s="57"/>
      <c r="I1413" s="57"/>
      <c r="J1413" s="57"/>
      <c r="K1413" s="57"/>
      <c r="L1413" s="57"/>
      <c r="M1413" s="57"/>
      <c r="N1413" s="57"/>
      <c r="O1413" s="57"/>
      <c r="P1413" s="57"/>
    </row>
    <row r="1414" spans="1:16" s="76" customFormat="1">
      <c r="A1414" s="70"/>
      <c r="B1414" s="68"/>
      <c r="E1414" s="69"/>
      <c r="F1414" s="57"/>
      <c r="G1414" s="57"/>
      <c r="H1414" s="57"/>
      <c r="I1414" s="57"/>
      <c r="J1414" s="57"/>
      <c r="K1414" s="57"/>
      <c r="L1414" s="57"/>
      <c r="M1414" s="57"/>
      <c r="N1414" s="57"/>
      <c r="O1414" s="57"/>
      <c r="P1414" s="57"/>
    </row>
    <row r="1415" spans="1:16" s="76" customFormat="1">
      <c r="A1415" s="70"/>
      <c r="B1415" s="68"/>
      <c r="E1415" s="69"/>
      <c r="F1415" s="57"/>
      <c r="G1415" s="57"/>
      <c r="H1415" s="57"/>
      <c r="I1415" s="57"/>
      <c r="J1415" s="57"/>
      <c r="K1415" s="57"/>
      <c r="L1415" s="57"/>
      <c r="M1415" s="57"/>
      <c r="N1415" s="57"/>
      <c r="O1415" s="57"/>
      <c r="P1415" s="57"/>
    </row>
    <row r="1416" spans="1:16" s="76" customFormat="1">
      <c r="A1416" s="70"/>
      <c r="B1416" s="68"/>
      <c r="E1416" s="69"/>
      <c r="F1416" s="57"/>
      <c r="G1416" s="57"/>
      <c r="H1416" s="57"/>
      <c r="I1416" s="57"/>
      <c r="J1416" s="57"/>
      <c r="K1416" s="57"/>
      <c r="L1416" s="57"/>
      <c r="M1416" s="57"/>
      <c r="N1416" s="57"/>
      <c r="O1416" s="57"/>
      <c r="P1416" s="57"/>
    </row>
    <row r="1417" spans="1:16" s="76" customFormat="1">
      <c r="A1417" s="70"/>
      <c r="B1417" s="68"/>
      <c r="E1417" s="69"/>
      <c r="F1417" s="57"/>
      <c r="G1417" s="57"/>
      <c r="H1417" s="57"/>
      <c r="I1417" s="57"/>
      <c r="J1417" s="57"/>
      <c r="K1417" s="57"/>
      <c r="L1417" s="57"/>
      <c r="M1417" s="57"/>
      <c r="N1417" s="57"/>
      <c r="O1417" s="57"/>
      <c r="P1417" s="57"/>
    </row>
    <row r="1418" spans="1:16" s="76" customFormat="1">
      <c r="A1418" s="70"/>
      <c r="B1418" s="68"/>
      <c r="E1418" s="69"/>
      <c r="F1418" s="57"/>
      <c r="G1418" s="57"/>
      <c r="H1418" s="57"/>
      <c r="I1418" s="57"/>
      <c r="J1418" s="57"/>
      <c r="K1418" s="57"/>
      <c r="L1418" s="57"/>
      <c r="M1418" s="57"/>
      <c r="N1418" s="57"/>
      <c r="O1418" s="57"/>
      <c r="P1418" s="57"/>
    </row>
    <row r="1419" spans="1:16" s="76" customFormat="1">
      <c r="A1419" s="70"/>
      <c r="B1419" s="68"/>
      <c r="E1419" s="69"/>
      <c r="F1419" s="57"/>
      <c r="G1419" s="57"/>
      <c r="H1419" s="57"/>
      <c r="I1419" s="57"/>
      <c r="J1419" s="57"/>
      <c r="K1419" s="57"/>
      <c r="L1419" s="57"/>
      <c r="M1419" s="57"/>
      <c r="N1419" s="57"/>
      <c r="O1419" s="57"/>
      <c r="P1419" s="57"/>
    </row>
    <row r="1420" spans="1:16" s="76" customFormat="1">
      <c r="A1420" s="70"/>
      <c r="B1420" s="68"/>
      <c r="E1420" s="69"/>
      <c r="F1420" s="57"/>
      <c r="G1420" s="57"/>
      <c r="H1420" s="57"/>
      <c r="I1420" s="57"/>
      <c r="J1420" s="57"/>
      <c r="K1420" s="57"/>
      <c r="L1420" s="57"/>
      <c r="M1420" s="57"/>
      <c r="N1420" s="57"/>
      <c r="O1420" s="57"/>
      <c r="P1420" s="57"/>
    </row>
    <row r="1421" spans="1:16" s="76" customFormat="1">
      <c r="A1421" s="70"/>
      <c r="B1421" s="68"/>
      <c r="E1421" s="69"/>
      <c r="F1421" s="57"/>
      <c r="G1421" s="57"/>
      <c r="H1421" s="57"/>
      <c r="I1421" s="57"/>
      <c r="J1421" s="57"/>
      <c r="K1421" s="57"/>
      <c r="L1421" s="57"/>
      <c r="M1421" s="57"/>
      <c r="N1421" s="57"/>
      <c r="O1421" s="57"/>
      <c r="P1421" s="57"/>
    </row>
    <row r="1422" spans="1:16" s="76" customFormat="1">
      <c r="A1422" s="70"/>
      <c r="B1422" s="68"/>
      <c r="E1422" s="69"/>
      <c r="F1422" s="57"/>
      <c r="G1422" s="57"/>
      <c r="H1422" s="57"/>
      <c r="I1422" s="57"/>
      <c r="J1422" s="57"/>
      <c r="K1422" s="57"/>
      <c r="L1422" s="57"/>
      <c r="M1422" s="57"/>
      <c r="N1422" s="57"/>
      <c r="O1422" s="57"/>
      <c r="P1422" s="57"/>
    </row>
    <row r="1423" spans="1:16" s="76" customFormat="1">
      <c r="A1423" s="70"/>
      <c r="B1423" s="68"/>
      <c r="E1423" s="69"/>
      <c r="F1423" s="57"/>
      <c r="G1423" s="57"/>
      <c r="H1423" s="57"/>
      <c r="I1423" s="57"/>
      <c r="J1423" s="57"/>
      <c r="K1423" s="57"/>
      <c r="L1423" s="57"/>
      <c r="M1423" s="57"/>
      <c r="N1423" s="57"/>
      <c r="O1423" s="57"/>
      <c r="P1423" s="57"/>
    </row>
    <row r="1424" spans="1:16" s="76" customFormat="1">
      <c r="A1424" s="70"/>
      <c r="B1424" s="68"/>
      <c r="E1424" s="69"/>
      <c r="F1424" s="57"/>
      <c r="G1424" s="57"/>
      <c r="H1424" s="57"/>
      <c r="I1424" s="57"/>
      <c r="J1424" s="57"/>
      <c r="K1424" s="57"/>
      <c r="L1424" s="57"/>
      <c r="M1424" s="57"/>
      <c r="N1424" s="57"/>
      <c r="O1424" s="57"/>
      <c r="P1424" s="57"/>
    </row>
    <row r="1425" spans="1:16" s="76" customFormat="1">
      <c r="A1425" s="70"/>
      <c r="B1425" s="68"/>
      <c r="E1425" s="69"/>
      <c r="F1425" s="57"/>
      <c r="G1425" s="57"/>
      <c r="H1425" s="57"/>
      <c r="I1425" s="57"/>
      <c r="J1425" s="57"/>
      <c r="K1425" s="57"/>
      <c r="L1425" s="57"/>
      <c r="M1425" s="57"/>
      <c r="N1425" s="57"/>
      <c r="O1425" s="57"/>
      <c r="P1425" s="57"/>
    </row>
    <row r="1426" spans="1:16" s="76" customFormat="1">
      <c r="A1426" s="70"/>
      <c r="B1426" s="68"/>
      <c r="E1426" s="69"/>
      <c r="F1426" s="57"/>
      <c r="G1426" s="57"/>
      <c r="H1426" s="57"/>
      <c r="I1426" s="57"/>
      <c r="J1426" s="57"/>
      <c r="K1426" s="57"/>
      <c r="L1426" s="57"/>
      <c r="M1426" s="57"/>
      <c r="N1426" s="57"/>
      <c r="O1426" s="57"/>
      <c r="P1426" s="57"/>
    </row>
    <row r="1427" spans="1:16" s="76" customFormat="1">
      <c r="A1427" s="70"/>
      <c r="B1427" s="68"/>
      <c r="E1427" s="69"/>
      <c r="F1427" s="57"/>
      <c r="G1427" s="57"/>
      <c r="H1427" s="57"/>
      <c r="I1427" s="57"/>
      <c r="J1427" s="57"/>
      <c r="K1427" s="57"/>
      <c r="L1427" s="57"/>
      <c r="M1427" s="57"/>
      <c r="N1427" s="57"/>
      <c r="O1427" s="57"/>
      <c r="P1427" s="57"/>
    </row>
    <row r="1428" spans="1:16" s="76" customFormat="1">
      <c r="A1428" s="70"/>
      <c r="B1428" s="68"/>
      <c r="E1428" s="69"/>
      <c r="F1428" s="57"/>
      <c r="G1428" s="57"/>
      <c r="H1428" s="57"/>
      <c r="I1428" s="57"/>
      <c r="J1428" s="57"/>
      <c r="K1428" s="57"/>
      <c r="L1428" s="57"/>
      <c r="M1428" s="57"/>
      <c r="N1428" s="57"/>
      <c r="O1428" s="57"/>
      <c r="P1428" s="57"/>
    </row>
    <row r="1429" spans="1:16" s="76" customFormat="1">
      <c r="A1429" s="70"/>
      <c r="B1429" s="68"/>
      <c r="E1429" s="69"/>
      <c r="F1429" s="57"/>
      <c r="G1429" s="57"/>
      <c r="H1429" s="57"/>
      <c r="I1429" s="57"/>
      <c r="J1429" s="57"/>
      <c r="K1429" s="57"/>
      <c r="L1429" s="57"/>
      <c r="M1429" s="57"/>
      <c r="N1429" s="57"/>
      <c r="O1429" s="57"/>
      <c r="P1429" s="57"/>
    </row>
    <row r="1430" spans="1:16" s="76" customFormat="1">
      <c r="A1430" s="70"/>
      <c r="B1430" s="68"/>
      <c r="E1430" s="69"/>
      <c r="F1430" s="57"/>
      <c r="G1430" s="57"/>
      <c r="H1430" s="57"/>
      <c r="I1430" s="57"/>
      <c r="J1430" s="57"/>
      <c r="K1430" s="57"/>
      <c r="L1430" s="57"/>
      <c r="M1430" s="57"/>
      <c r="N1430" s="57"/>
      <c r="O1430" s="57"/>
      <c r="P1430" s="57"/>
    </row>
    <row r="1431" spans="1:16" s="76" customFormat="1">
      <c r="A1431" s="70"/>
      <c r="B1431" s="68"/>
      <c r="E1431" s="69"/>
      <c r="F1431" s="57"/>
      <c r="G1431" s="57"/>
      <c r="H1431" s="57"/>
      <c r="I1431" s="57"/>
      <c r="J1431" s="57"/>
      <c r="K1431" s="57"/>
      <c r="L1431" s="57"/>
      <c r="M1431" s="57"/>
      <c r="N1431" s="57"/>
      <c r="O1431" s="57"/>
      <c r="P1431" s="57"/>
    </row>
    <row r="1432" spans="1:16" s="76" customFormat="1">
      <c r="A1432" s="70"/>
      <c r="B1432" s="68"/>
      <c r="E1432" s="69"/>
      <c r="F1432" s="57"/>
      <c r="G1432" s="57"/>
      <c r="H1432" s="57"/>
      <c r="I1432" s="57"/>
      <c r="J1432" s="57"/>
      <c r="K1432" s="57"/>
      <c r="L1432" s="57"/>
      <c r="M1432" s="57"/>
      <c r="N1432" s="57"/>
      <c r="O1432" s="57"/>
      <c r="P1432" s="57"/>
    </row>
    <row r="1433" spans="1:16" s="76" customFormat="1">
      <c r="A1433" s="70"/>
      <c r="B1433" s="68"/>
      <c r="E1433" s="69"/>
      <c r="F1433" s="57"/>
      <c r="G1433" s="57"/>
      <c r="H1433" s="57"/>
      <c r="I1433" s="57"/>
      <c r="J1433" s="57"/>
      <c r="K1433" s="57"/>
      <c r="L1433" s="57"/>
      <c r="M1433" s="57"/>
      <c r="N1433" s="57"/>
      <c r="O1433" s="57"/>
      <c r="P1433" s="57"/>
    </row>
    <row r="1434" spans="1:16" s="76" customFormat="1">
      <c r="A1434" s="70"/>
      <c r="B1434" s="68"/>
      <c r="E1434" s="69"/>
      <c r="F1434" s="57"/>
      <c r="G1434" s="57"/>
      <c r="H1434" s="57"/>
      <c r="I1434" s="57"/>
      <c r="J1434" s="57"/>
      <c r="K1434" s="57"/>
      <c r="L1434" s="57"/>
      <c r="M1434" s="57"/>
      <c r="N1434" s="57"/>
      <c r="O1434" s="57"/>
      <c r="P1434" s="57"/>
    </row>
    <row r="1435" spans="1:16" s="76" customFormat="1">
      <c r="A1435" s="70"/>
      <c r="B1435" s="68"/>
      <c r="E1435" s="69"/>
      <c r="F1435" s="57"/>
      <c r="G1435" s="57"/>
      <c r="H1435" s="57"/>
      <c r="I1435" s="57"/>
      <c r="J1435" s="57"/>
      <c r="K1435" s="57"/>
      <c r="L1435" s="57"/>
      <c r="M1435" s="57"/>
      <c r="N1435" s="57"/>
      <c r="O1435" s="57"/>
      <c r="P1435" s="57"/>
    </row>
    <row r="1436" spans="1:16" s="76" customFormat="1">
      <c r="A1436" s="70"/>
      <c r="B1436" s="68"/>
      <c r="E1436" s="69"/>
      <c r="F1436" s="57"/>
      <c r="G1436" s="57"/>
      <c r="H1436" s="57"/>
      <c r="I1436" s="57"/>
      <c r="J1436" s="57"/>
      <c r="K1436" s="57"/>
      <c r="L1436" s="57"/>
      <c r="M1436" s="57"/>
      <c r="N1436" s="57"/>
      <c r="O1436" s="57"/>
      <c r="P1436" s="57"/>
    </row>
    <row r="1437" spans="1:16" s="76" customFormat="1">
      <c r="A1437" s="70"/>
      <c r="B1437" s="68"/>
      <c r="E1437" s="69"/>
      <c r="F1437" s="57"/>
      <c r="G1437" s="57"/>
      <c r="H1437" s="57"/>
      <c r="I1437" s="57"/>
      <c r="J1437" s="57"/>
      <c r="K1437" s="57"/>
      <c r="L1437" s="57"/>
      <c r="M1437" s="57"/>
      <c r="N1437" s="57"/>
      <c r="O1437" s="57"/>
      <c r="P1437" s="57"/>
    </row>
    <row r="1438" spans="1:16" s="76" customFormat="1">
      <c r="A1438" s="70"/>
      <c r="B1438" s="68"/>
      <c r="E1438" s="69"/>
      <c r="F1438" s="57"/>
      <c r="G1438" s="57"/>
      <c r="H1438" s="57"/>
      <c r="I1438" s="57"/>
      <c r="J1438" s="57"/>
      <c r="K1438" s="57"/>
      <c r="L1438" s="57"/>
      <c r="M1438" s="57"/>
      <c r="N1438" s="57"/>
      <c r="O1438" s="57"/>
      <c r="P1438" s="57"/>
    </row>
    <row r="1439" spans="1:16" s="76" customFormat="1">
      <c r="A1439" s="70"/>
      <c r="B1439" s="68"/>
      <c r="E1439" s="69"/>
      <c r="F1439" s="57"/>
      <c r="G1439" s="57"/>
      <c r="H1439" s="57"/>
      <c r="I1439" s="57"/>
      <c r="J1439" s="57"/>
      <c r="K1439" s="57"/>
      <c r="L1439" s="57"/>
      <c r="M1439" s="57"/>
      <c r="N1439" s="57"/>
      <c r="O1439" s="57"/>
      <c r="P1439" s="57"/>
    </row>
    <row r="1440" spans="1:16" s="76" customFormat="1">
      <c r="A1440" s="70"/>
      <c r="B1440" s="68"/>
      <c r="E1440" s="69"/>
      <c r="F1440" s="57"/>
      <c r="G1440" s="57"/>
      <c r="H1440" s="57"/>
      <c r="I1440" s="57"/>
      <c r="J1440" s="57"/>
      <c r="K1440" s="57"/>
      <c r="L1440" s="57"/>
      <c r="M1440" s="57"/>
      <c r="N1440" s="57"/>
      <c r="O1440" s="57"/>
      <c r="P1440" s="57"/>
    </row>
    <row r="1441" spans="1:16" s="76" customFormat="1">
      <c r="A1441" s="70"/>
      <c r="B1441" s="68"/>
      <c r="E1441" s="69"/>
      <c r="F1441" s="57"/>
      <c r="G1441" s="57"/>
      <c r="H1441" s="57"/>
      <c r="I1441" s="57"/>
      <c r="J1441" s="57"/>
      <c r="K1441" s="57"/>
      <c r="L1441" s="57"/>
      <c r="M1441" s="57"/>
      <c r="N1441" s="57"/>
      <c r="O1441" s="57"/>
      <c r="P1441" s="57"/>
    </row>
    <row r="1442" spans="1:16" s="76" customFormat="1">
      <c r="A1442" s="70"/>
      <c r="B1442" s="68"/>
      <c r="E1442" s="69"/>
      <c r="F1442" s="57"/>
      <c r="G1442" s="57"/>
      <c r="H1442" s="57"/>
      <c r="I1442" s="57"/>
      <c r="J1442" s="57"/>
      <c r="K1442" s="57"/>
      <c r="L1442" s="57"/>
      <c r="M1442" s="57"/>
      <c r="N1442" s="57"/>
      <c r="O1442" s="57"/>
      <c r="P1442" s="57"/>
    </row>
    <row r="1443" spans="1:16" s="76" customFormat="1">
      <c r="A1443" s="70"/>
      <c r="B1443" s="68"/>
      <c r="E1443" s="69"/>
      <c r="F1443" s="57"/>
      <c r="G1443" s="57"/>
      <c r="H1443" s="57"/>
      <c r="I1443" s="57"/>
      <c r="J1443" s="57"/>
      <c r="K1443" s="57"/>
      <c r="L1443" s="57"/>
      <c r="M1443" s="57"/>
      <c r="N1443" s="57"/>
      <c r="O1443" s="57"/>
      <c r="P1443" s="57"/>
    </row>
    <row r="1444" spans="1:16" s="76" customFormat="1">
      <c r="A1444" s="70"/>
      <c r="B1444" s="68"/>
      <c r="E1444" s="69"/>
      <c r="F1444" s="57"/>
      <c r="G1444" s="57"/>
      <c r="H1444" s="57"/>
      <c r="I1444" s="57"/>
      <c r="J1444" s="57"/>
      <c r="K1444" s="57"/>
      <c r="L1444" s="57"/>
      <c r="M1444" s="57"/>
      <c r="N1444" s="57"/>
      <c r="O1444" s="57"/>
      <c r="P1444" s="57"/>
    </row>
    <row r="1445" spans="1:16" s="76" customFormat="1">
      <c r="A1445" s="70"/>
      <c r="B1445" s="68"/>
      <c r="E1445" s="69"/>
      <c r="F1445" s="57"/>
      <c r="G1445" s="57"/>
      <c r="H1445" s="57"/>
      <c r="I1445" s="57"/>
      <c r="J1445" s="57"/>
      <c r="K1445" s="57"/>
      <c r="L1445" s="57"/>
      <c r="M1445" s="57"/>
      <c r="N1445" s="57"/>
      <c r="O1445" s="57"/>
      <c r="P1445" s="57"/>
    </row>
    <row r="1446" spans="1:16" s="76" customFormat="1">
      <c r="A1446" s="70"/>
      <c r="B1446" s="68"/>
      <c r="E1446" s="69"/>
      <c r="F1446" s="57"/>
      <c r="G1446" s="57"/>
      <c r="H1446" s="57"/>
      <c r="I1446" s="57"/>
      <c r="J1446" s="57"/>
      <c r="K1446" s="57"/>
      <c r="L1446" s="57"/>
      <c r="M1446" s="57"/>
      <c r="N1446" s="57"/>
      <c r="O1446" s="57"/>
      <c r="P1446" s="57"/>
    </row>
    <row r="1447" spans="1:16" s="76" customFormat="1">
      <c r="A1447" s="70"/>
      <c r="B1447" s="68"/>
      <c r="E1447" s="69"/>
      <c r="F1447" s="57"/>
      <c r="G1447" s="57"/>
      <c r="H1447" s="57"/>
      <c r="I1447" s="57"/>
      <c r="J1447" s="57"/>
      <c r="K1447" s="57"/>
      <c r="L1447" s="57"/>
      <c r="M1447" s="57"/>
      <c r="N1447" s="57"/>
      <c r="O1447" s="57"/>
      <c r="P1447" s="57"/>
    </row>
    <row r="1448" spans="1:16" s="76" customFormat="1">
      <c r="A1448" s="70"/>
      <c r="B1448" s="68"/>
      <c r="E1448" s="69"/>
      <c r="F1448" s="57"/>
      <c r="G1448" s="57"/>
      <c r="H1448" s="57"/>
      <c r="I1448" s="57"/>
      <c r="J1448" s="57"/>
      <c r="K1448" s="57"/>
      <c r="L1448" s="57"/>
      <c r="M1448" s="57"/>
      <c r="N1448" s="57"/>
      <c r="O1448" s="57"/>
      <c r="P1448" s="57"/>
    </row>
    <row r="1449" spans="1:16" s="76" customFormat="1">
      <c r="A1449" s="70"/>
      <c r="B1449" s="68"/>
      <c r="E1449" s="69"/>
      <c r="F1449" s="57"/>
      <c r="G1449" s="57"/>
      <c r="H1449" s="57"/>
      <c r="I1449" s="57"/>
      <c r="J1449" s="57"/>
      <c r="K1449" s="57"/>
      <c r="L1449" s="57"/>
      <c r="M1449" s="57"/>
      <c r="N1449" s="57"/>
      <c r="O1449" s="57"/>
      <c r="P1449" s="57"/>
    </row>
    <row r="1450" spans="1:16" s="76" customFormat="1">
      <c r="A1450" s="70"/>
      <c r="B1450" s="68"/>
      <c r="E1450" s="69"/>
      <c r="F1450" s="57"/>
      <c r="G1450" s="57"/>
      <c r="H1450" s="57"/>
      <c r="I1450" s="57"/>
      <c r="J1450" s="57"/>
      <c r="K1450" s="57"/>
      <c r="L1450" s="57"/>
      <c r="M1450" s="57"/>
      <c r="N1450" s="57"/>
      <c r="O1450" s="57"/>
      <c r="P1450" s="57"/>
    </row>
    <row r="1451" spans="1:16" s="76" customFormat="1">
      <c r="A1451" s="70"/>
      <c r="B1451" s="68"/>
      <c r="E1451" s="69"/>
      <c r="F1451" s="57"/>
      <c r="G1451" s="57"/>
      <c r="H1451" s="57"/>
      <c r="I1451" s="57"/>
      <c r="J1451" s="57"/>
      <c r="K1451" s="57"/>
      <c r="L1451" s="57"/>
      <c r="M1451" s="57"/>
      <c r="N1451" s="57"/>
      <c r="O1451" s="57"/>
      <c r="P1451" s="57"/>
    </row>
    <row r="1452" spans="1:16" s="76" customFormat="1">
      <c r="A1452" s="70"/>
      <c r="B1452" s="68"/>
      <c r="E1452" s="69"/>
      <c r="F1452" s="57"/>
      <c r="G1452" s="57"/>
      <c r="H1452" s="57"/>
      <c r="I1452" s="57"/>
      <c r="J1452" s="57"/>
      <c r="K1452" s="57"/>
      <c r="L1452" s="57"/>
      <c r="M1452" s="57"/>
      <c r="N1452" s="57"/>
      <c r="O1452" s="57"/>
      <c r="P1452" s="57"/>
    </row>
    <row r="1453" spans="1:16" s="76" customFormat="1">
      <c r="A1453" s="70"/>
      <c r="B1453" s="68"/>
      <c r="E1453" s="69"/>
      <c r="F1453" s="57"/>
      <c r="G1453" s="57"/>
      <c r="H1453" s="57"/>
      <c r="I1453" s="57"/>
      <c r="J1453" s="57"/>
      <c r="K1453" s="57"/>
      <c r="L1453" s="57"/>
      <c r="M1453" s="57"/>
      <c r="N1453" s="57"/>
      <c r="O1453" s="57"/>
      <c r="P1453" s="57"/>
    </row>
    <row r="1454" spans="1:16" s="76" customFormat="1">
      <c r="A1454" s="70"/>
      <c r="B1454" s="68"/>
      <c r="E1454" s="69"/>
      <c r="F1454" s="57"/>
      <c r="G1454" s="57"/>
      <c r="H1454" s="57"/>
      <c r="I1454" s="57"/>
      <c r="J1454" s="57"/>
      <c r="K1454" s="57"/>
      <c r="L1454" s="57"/>
      <c r="M1454" s="57"/>
      <c r="N1454" s="57"/>
      <c r="O1454" s="57"/>
      <c r="P1454" s="57"/>
    </row>
    <row r="1455" spans="1:16" s="76" customFormat="1">
      <c r="A1455" s="70"/>
      <c r="B1455" s="68"/>
      <c r="E1455" s="69"/>
      <c r="F1455" s="57"/>
      <c r="G1455" s="57"/>
      <c r="H1455" s="57"/>
      <c r="I1455" s="57"/>
      <c r="J1455" s="57"/>
      <c r="K1455" s="57"/>
      <c r="L1455" s="57"/>
      <c r="M1455" s="57"/>
      <c r="N1455" s="57"/>
      <c r="O1455" s="57"/>
      <c r="P1455" s="57"/>
    </row>
    <row r="1456" spans="1:16" s="76" customFormat="1">
      <c r="A1456" s="70"/>
      <c r="B1456" s="68"/>
      <c r="E1456" s="69"/>
      <c r="F1456" s="57"/>
      <c r="G1456" s="57"/>
      <c r="H1456" s="57"/>
      <c r="I1456" s="57"/>
      <c r="J1456" s="57"/>
      <c r="K1456" s="57"/>
      <c r="L1456" s="57"/>
      <c r="M1456" s="57"/>
      <c r="N1456" s="57"/>
      <c r="O1456" s="57"/>
      <c r="P1456" s="57"/>
    </row>
    <row r="1457" spans="1:16" s="76" customFormat="1">
      <c r="A1457" s="70"/>
      <c r="B1457" s="68"/>
      <c r="E1457" s="69"/>
      <c r="F1457" s="57"/>
      <c r="G1457" s="57"/>
      <c r="H1457" s="57"/>
      <c r="I1457" s="57"/>
      <c r="J1457" s="57"/>
      <c r="K1457" s="57"/>
      <c r="L1457" s="57"/>
      <c r="M1457" s="57"/>
      <c r="N1457" s="57"/>
      <c r="O1457" s="57"/>
      <c r="P1457" s="57"/>
    </row>
    <row r="1458" spans="1:16" s="76" customFormat="1">
      <c r="A1458" s="70"/>
      <c r="B1458" s="68"/>
      <c r="E1458" s="69"/>
      <c r="F1458" s="57"/>
      <c r="G1458" s="57"/>
      <c r="H1458" s="57"/>
      <c r="I1458" s="57"/>
      <c r="J1458" s="57"/>
      <c r="K1458" s="57"/>
      <c r="L1458" s="57"/>
      <c r="M1458" s="57"/>
      <c r="N1458" s="57"/>
      <c r="O1458" s="57"/>
      <c r="P1458" s="57"/>
    </row>
    <row r="1459" spans="1:16" s="76" customFormat="1">
      <c r="A1459" s="70"/>
      <c r="B1459" s="68"/>
      <c r="E1459" s="69"/>
      <c r="F1459" s="57"/>
      <c r="G1459" s="57"/>
      <c r="H1459" s="57"/>
      <c r="I1459" s="57"/>
      <c r="J1459" s="57"/>
      <c r="K1459" s="57"/>
      <c r="L1459" s="57"/>
      <c r="M1459" s="57"/>
      <c r="N1459" s="57"/>
      <c r="O1459" s="57"/>
      <c r="P1459" s="57"/>
    </row>
    <row r="1460" spans="1:16" s="76" customFormat="1">
      <c r="A1460" s="70"/>
      <c r="B1460" s="68"/>
      <c r="E1460" s="69"/>
      <c r="F1460" s="57"/>
      <c r="G1460" s="57"/>
      <c r="H1460" s="57"/>
      <c r="I1460" s="57"/>
      <c r="J1460" s="57"/>
      <c r="K1460" s="57"/>
      <c r="L1460" s="57"/>
      <c r="M1460" s="57"/>
      <c r="N1460" s="57"/>
      <c r="O1460" s="57"/>
      <c r="P1460" s="57"/>
    </row>
    <row r="1461" spans="1:16" s="76" customFormat="1">
      <c r="A1461" s="70"/>
      <c r="B1461" s="68"/>
      <c r="E1461" s="69"/>
      <c r="F1461" s="57"/>
      <c r="G1461" s="57"/>
      <c r="H1461" s="57"/>
      <c r="I1461" s="57"/>
      <c r="J1461" s="57"/>
      <c r="K1461" s="57"/>
      <c r="L1461" s="57"/>
      <c r="M1461" s="57"/>
      <c r="N1461" s="57"/>
      <c r="O1461" s="57"/>
      <c r="P1461" s="57"/>
    </row>
    <row r="1462" spans="1:16" s="76" customFormat="1">
      <c r="A1462" s="70"/>
      <c r="B1462" s="68"/>
      <c r="E1462" s="69"/>
      <c r="F1462" s="57"/>
      <c r="G1462" s="57"/>
      <c r="H1462" s="57"/>
      <c r="I1462" s="57"/>
      <c r="J1462" s="57"/>
      <c r="K1462" s="57"/>
      <c r="L1462" s="57"/>
      <c r="M1462" s="57"/>
      <c r="N1462" s="57"/>
      <c r="O1462" s="57"/>
      <c r="P1462" s="57"/>
    </row>
    <row r="1463" spans="1:16" s="76" customFormat="1">
      <c r="A1463" s="70"/>
      <c r="B1463" s="68"/>
      <c r="E1463" s="69"/>
      <c r="F1463" s="57"/>
      <c r="G1463" s="57"/>
      <c r="H1463" s="57"/>
      <c r="I1463" s="57"/>
      <c r="J1463" s="57"/>
      <c r="K1463" s="57"/>
      <c r="L1463" s="57"/>
      <c r="M1463" s="57"/>
      <c r="N1463" s="57"/>
      <c r="O1463" s="57"/>
      <c r="P1463" s="57"/>
    </row>
    <row r="1464" spans="1:16" s="76" customFormat="1">
      <c r="A1464" s="70"/>
      <c r="B1464" s="68"/>
      <c r="E1464" s="69"/>
      <c r="F1464" s="57"/>
      <c r="G1464" s="57"/>
      <c r="H1464" s="57"/>
      <c r="I1464" s="57"/>
      <c r="J1464" s="57"/>
      <c r="K1464" s="57"/>
      <c r="L1464" s="57"/>
      <c r="M1464" s="57"/>
      <c r="N1464" s="57"/>
      <c r="O1464" s="57"/>
      <c r="P1464" s="57"/>
    </row>
    <row r="1465" spans="1:16" s="76" customFormat="1">
      <c r="A1465" s="70"/>
      <c r="B1465" s="68"/>
      <c r="E1465" s="69"/>
      <c r="F1465" s="57"/>
      <c r="G1465" s="57"/>
      <c r="H1465" s="57"/>
      <c r="I1465" s="57"/>
      <c r="J1465" s="57"/>
      <c r="K1465" s="57"/>
      <c r="L1465" s="57"/>
      <c r="M1465" s="57"/>
      <c r="N1465" s="57"/>
      <c r="O1465" s="57"/>
      <c r="P1465" s="57"/>
    </row>
    <row r="1466" spans="1:16" s="76" customFormat="1">
      <c r="A1466" s="70"/>
      <c r="B1466" s="68"/>
      <c r="E1466" s="69"/>
      <c r="F1466" s="57"/>
      <c r="G1466" s="57"/>
      <c r="H1466" s="57"/>
      <c r="I1466" s="57"/>
      <c r="J1466" s="57"/>
      <c r="K1466" s="57"/>
      <c r="L1466" s="57"/>
      <c r="M1466" s="57"/>
      <c r="N1466" s="57"/>
      <c r="O1466" s="57"/>
      <c r="P1466" s="57"/>
    </row>
    <row r="1467" spans="1:16" s="76" customFormat="1">
      <c r="A1467" s="70"/>
      <c r="B1467" s="68"/>
      <c r="E1467" s="69"/>
      <c r="F1467" s="57"/>
      <c r="G1467" s="57"/>
      <c r="H1467" s="57"/>
      <c r="I1467" s="57"/>
      <c r="J1467" s="57"/>
      <c r="K1467" s="57"/>
      <c r="L1467" s="57"/>
      <c r="M1467" s="57"/>
      <c r="N1467" s="57"/>
      <c r="O1467" s="57"/>
      <c r="P1467" s="57"/>
    </row>
    <row r="1468" spans="1:16" s="76" customFormat="1">
      <c r="A1468" s="70"/>
      <c r="B1468" s="68"/>
      <c r="E1468" s="69"/>
      <c r="F1468" s="57"/>
      <c r="G1468" s="57"/>
      <c r="H1468" s="57"/>
      <c r="I1468" s="57"/>
      <c r="J1468" s="57"/>
      <c r="K1468" s="57"/>
      <c r="L1468" s="57"/>
      <c r="M1468" s="57"/>
      <c r="N1468" s="57"/>
      <c r="O1468" s="57"/>
      <c r="P1468" s="57"/>
    </row>
    <row r="1469" spans="1:16" s="76" customFormat="1">
      <c r="A1469" s="70"/>
      <c r="B1469" s="68"/>
      <c r="E1469" s="69"/>
      <c r="F1469" s="57"/>
      <c r="G1469" s="57"/>
      <c r="H1469" s="57"/>
      <c r="I1469" s="57"/>
      <c r="J1469" s="57"/>
      <c r="K1469" s="57"/>
      <c r="L1469" s="57"/>
      <c r="M1469" s="57"/>
      <c r="N1469" s="57"/>
      <c r="O1469" s="57"/>
      <c r="P1469" s="57"/>
    </row>
    <row r="1470" spans="1:16" s="76" customFormat="1">
      <c r="A1470" s="70"/>
      <c r="B1470" s="68"/>
      <c r="E1470" s="69"/>
      <c r="F1470" s="57"/>
      <c r="G1470" s="57"/>
      <c r="H1470" s="57"/>
      <c r="I1470" s="57"/>
      <c r="J1470" s="57"/>
      <c r="K1470" s="57"/>
      <c r="L1470" s="57"/>
      <c r="M1470" s="57"/>
      <c r="N1470" s="57"/>
      <c r="O1470" s="57"/>
      <c r="P1470" s="57"/>
    </row>
    <row r="1471" spans="1:16" s="76" customFormat="1">
      <c r="A1471" s="70"/>
      <c r="B1471" s="68"/>
      <c r="E1471" s="69"/>
      <c r="F1471" s="57"/>
      <c r="G1471" s="57"/>
      <c r="H1471" s="57"/>
      <c r="I1471" s="57"/>
      <c r="J1471" s="57"/>
      <c r="K1471" s="57"/>
      <c r="L1471" s="57"/>
      <c r="M1471" s="57"/>
      <c r="N1471" s="57"/>
      <c r="O1471" s="57"/>
      <c r="P1471" s="57"/>
    </row>
    <row r="1472" spans="1:16" s="76" customFormat="1">
      <c r="A1472" s="70"/>
      <c r="B1472" s="68"/>
      <c r="E1472" s="69"/>
      <c r="F1472" s="57"/>
      <c r="G1472" s="57"/>
      <c r="H1472" s="57"/>
      <c r="I1472" s="57"/>
      <c r="J1472" s="57"/>
      <c r="K1472" s="57"/>
      <c r="L1472" s="57"/>
      <c r="M1472" s="57"/>
      <c r="N1472" s="57"/>
      <c r="O1472" s="57"/>
      <c r="P1472" s="57"/>
    </row>
    <row r="1473" spans="1:16" s="76" customFormat="1">
      <c r="A1473" s="70"/>
      <c r="B1473" s="68"/>
      <c r="E1473" s="69"/>
      <c r="F1473" s="57"/>
      <c r="G1473" s="57"/>
      <c r="H1473" s="57"/>
      <c r="I1473" s="57"/>
      <c r="J1473" s="57"/>
      <c r="K1473" s="57"/>
      <c r="L1473" s="57"/>
      <c r="M1473" s="57"/>
      <c r="N1473" s="57"/>
      <c r="O1473" s="57"/>
      <c r="P1473" s="57"/>
    </row>
    <row r="1474" spans="1:16" s="76" customFormat="1">
      <c r="A1474" s="70"/>
      <c r="B1474" s="68"/>
      <c r="E1474" s="69"/>
      <c r="F1474" s="57"/>
      <c r="G1474" s="57"/>
      <c r="H1474" s="57"/>
      <c r="I1474" s="57"/>
      <c r="J1474" s="57"/>
      <c r="K1474" s="57"/>
      <c r="L1474" s="57"/>
      <c r="M1474" s="57"/>
      <c r="N1474" s="57"/>
      <c r="O1474" s="57"/>
      <c r="P1474" s="57"/>
    </row>
    <row r="1475" spans="1:16" s="76" customFormat="1">
      <c r="A1475" s="70"/>
      <c r="B1475" s="68"/>
      <c r="E1475" s="69"/>
      <c r="F1475" s="57"/>
      <c r="G1475" s="57"/>
      <c r="H1475" s="57"/>
      <c r="I1475" s="57"/>
      <c r="J1475" s="57"/>
      <c r="K1475" s="57"/>
      <c r="L1475" s="57"/>
      <c r="M1475" s="57"/>
      <c r="N1475" s="57"/>
      <c r="O1475" s="57"/>
      <c r="P1475" s="57"/>
    </row>
    <row r="1476" spans="1:16" s="76" customFormat="1">
      <c r="A1476" s="70"/>
      <c r="B1476" s="68"/>
      <c r="E1476" s="69"/>
      <c r="F1476" s="57"/>
      <c r="G1476" s="57"/>
      <c r="H1476" s="57"/>
      <c r="I1476" s="57"/>
      <c r="J1476" s="57"/>
      <c r="K1476" s="57"/>
      <c r="L1476" s="57"/>
      <c r="M1476" s="57"/>
      <c r="N1476" s="57"/>
      <c r="O1476" s="57"/>
      <c r="P1476" s="57"/>
    </row>
    <row r="1477" spans="1:16" s="76" customFormat="1">
      <c r="A1477" s="70"/>
      <c r="B1477" s="68"/>
      <c r="E1477" s="69"/>
      <c r="F1477" s="57"/>
      <c r="G1477" s="57"/>
      <c r="H1477" s="57"/>
      <c r="I1477" s="57"/>
      <c r="J1477" s="57"/>
      <c r="K1477" s="57"/>
      <c r="L1477" s="57"/>
      <c r="M1477" s="57"/>
      <c r="N1477" s="57"/>
      <c r="O1477" s="57"/>
      <c r="P1477" s="57"/>
    </row>
    <row r="1478" spans="1:16" s="76" customFormat="1">
      <c r="A1478" s="70"/>
      <c r="B1478" s="68"/>
      <c r="E1478" s="69"/>
      <c r="F1478" s="57"/>
      <c r="G1478" s="57"/>
      <c r="H1478" s="57"/>
      <c r="I1478" s="57"/>
      <c r="J1478" s="57"/>
      <c r="K1478" s="57"/>
      <c r="L1478" s="57"/>
      <c r="M1478" s="57"/>
      <c r="N1478" s="57"/>
      <c r="O1478" s="57"/>
      <c r="P1478" s="57"/>
    </row>
    <row r="1479" spans="1:16" s="76" customFormat="1">
      <c r="A1479" s="70"/>
      <c r="B1479" s="68"/>
      <c r="E1479" s="69"/>
      <c r="F1479" s="57"/>
      <c r="G1479" s="57"/>
      <c r="H1479" s="57"/>
      <c r="I1479" s="57"/>
      <c r="J1479" s="57"/>
      <c r="K1479" s="57"/>
      <c r="L1479" s="57"/>
      <c r="M1479" s="57"/>
      <c r="N1479" s="57"/>
      <c r="O1479" s="57"/>
      <c r="P1479" s="57"/>
    </row>
    <row r="1480" spans="1:16" s="76" customFormat="1">
      <c r="A1480" s="70"/>
      <c r="B1480" s="68"/>
      <c r="E1480" s="69"/>
      <c r="F1480" s="57"/>
      <c r="G1480" s="57"/>
      <c r="H1480" s="57"/>
      <c r="I1480" s="57"/>
      <c r="J1480" s="57"/>
      <c r="K1480" s="57"/>
      <c r="L1480" s="57"/>
      <c r="M1480" s="57"/>
      <c r="N1480" s="57"/>
      <c r="O1480" s="57"/>
      <c r="P1480" s="57"/>
    </row>
    <row r="1481" spans="1:16" s="76" customFormat="1">
      <c r="A1481" s="70"/>
      <c r="B1481" s="68"/>
      <c r="E1481" s="69"/>
      <c r="F1481" s="57"/>
      <c r="G1481" s="57"/>
      <c r="H1481" s="57"/>
      <c r="I1481" s="57"/>
      <c r="J1481" s="57"/>
      <c r="K1481" s="57"/>
      <c r="L1481" s="57"/>
      <c r="M1481" s="57"/>
      <c r="N1481" s="57"/>
      <c r="O1481" s="57"/>
      <c r="P1481" s="57"/>
    </row>
    <row r="1482" spans="1:16" s="76" customFormat="1">
      <c r="A1482" s="70"/>
      <c r="B1482" s="68"/>
      <c r="E1482" s="69"/>
      <c r="F1482" s="57"/>
      <c r="G1482" s="57"/>
      <c r="H1482" s="57"/>
      <c r="I1482" s="57"/>
      <c r="J1482" s="57"/>
      <c r="K1482" s="57"/>
      <c r="L1482" s="57"/>
      <c r="M1482" s="57"/>
      <c r="N1482" s="57"/>
      <c r="O1482" s="57"/>
      <c r="P1482" s="57"/>
    </row>
    <row r="1483" spans="1:16" s="76" customFormat="1">
      <c r="A1483" s="70"/>
      <c r="B1483" s="68"/>
      <c r="E1483" s="69"/>
      <c r="F1483" s="57"/>
      <c r="G1483" s="57"/>
      <c r="H1483" s="57"/>
      <c r="I1483" s="57"/>
      <c r="J1483" s="57"/>
      <c r="K1483" s="57"/>
      <c r="L1483" s="57"/>
      <c r="M1483" s="57"/>
      <c r="N1483" s="57"/>
      <c r="O1483" s="57"/>
      <c r="P1483" s="57"/>
    </row>
    <row r="1484" spans="1:16" s="76" customFormat="1">
      <c r="A1484" s="70"/>
      <c r="B1484" s="68"/>
      <c r="E1484" s="69"/>
      <c r="F1484" s="57"/>
      <c r="G1484" s="57"/>
      <c r="H1484" s="57"/>
      <c r="I1484" s="57"/>
      <c r="J1484" s="57"/>
      <c r="K1484" s="57"/>
      <c r="L1484" s="57"/>
      <c r="M1484" s="57"/>
      <c r="N1484" s="57"/>
      <c r="O1484" s="57"/>
      <c r="P1484" s="57"/>
    </row>
    <row r="1485" spans="1:16" s="76" customFormat="1">
      <c r="A1485" s="70"/>
      <c r="B1485" s="68"/>
      <c r="E1485" s="69"/>
      <c r="F1485" s="57"/>
      <c r="G1485" s="57"/>
      <c r="H1485" s="57"/>
      <c r="I1485" s="57"/>
      <c r="J1485" s="57"/>
      <c r="K1485" s="57"/>
      <c r="L1485" s="57"/>
      <c r="M1485" s="57"/>
      <c r="N1485" s="57"/>
      <c r="O1485" s="57"/>
      <c r="P1485" s="57"/>
    </row>
    <row r="1486" spans="1:16" s="76" customFormat="1">
      <c r="A1486" s="70"/>
      <c r="B1486" s="68"/>
      <c r="E1486" s="69"/>
      <c r="F1486" s="57"/>
      <c r="G1486" s="57"/>
      <c r="H1486" s="57"/>
      <c r="I1486" s="57"/>
      <c r="J1486" s="57"/>
      <c r="K1486" s="57"/>
      <c r="L1486" s="57"/>
      <c r="M1486" s="57"/>
      <c r="N1486" s="57"/>
      <c r="O1486" s="57"/>
      <c r="P1486" s="57"/>
    </row>
    <row r="1487" spans="1:16" s="76" customFormat="1">
      <c r="A1487" s="70"/>
      <c r="B1487" s="68"/>
      <c r="E1487" s="69"/>
      <c r="F1487" s="57"/>
      <c r="G1487" s="57"/>
      <c r="H1487" s="57"/>
      <c r="I1487" s="57"/>
      <c r="J1487" s="57"/>
      <c r="K1487" s="57"/>
      <c r="L1487" s="57"/>
      <c r="M1487" s="57"/>
      <c r="N1487" s="57"/>
      <c r="O1487" s="57"/>
      <c r="P1487" s="57"/>
    </row>
    <row r="1488" spans="1:16" s="76" customFormat="1">
      <c r="A1488" s="70"/>
      <c r="B1488" s="68"/>
      <c r="E1488" s="69"/>
      <c r="F1488" s="57"/>
      <c r="G1488" s="57"/>
      <c r="H1488" s="57"/>
      <c r="I1488" s="57"/>
      <c r="J1488" s="57"/>
      <c r="K1488" s="57"/>
      <c r="L1488" s="57"/>
      <c r="M1488" s="57"/>
      <c r="N1488" s="57"/>
      <c r="O1488" s="57"/>
      <c r="P1488" s="57"/>
    </row>
    <row r="1489" spans="1:16" s="76" customFormat="1">
      <c r="A1489" s="70"/>
      <c r="B1489" s="68"/>
      <c r="E1489" s="69"/>
      <c r="F1489" s="57"/>
      <c r="G1489" s="57"/>
      <c r="H1489" s="57"/>
      <c r="I1489" s="57"/>
      <c r="J1489" s="57"/>
      <c r="K1489" s="57"/>
      <c r="L1489" s="57"/>
      <c r="M1489" s="57"/>
      <c r="N1489" s="57"/>
      <c r="O1489" s="57"/>
      <c r="P1489" s="57"/>
    </row>
    <row r="1490" spans="1:16" s="76" customFormat="1">
      <c r="A1490" s="70"/>
      <c r="B1490" s="68"/>
      <c r="E1490" s="69"/>
      <c r="F1490" s="57"/>
      <c r="G1490" s="57"/>
      <c r="H1490" s="57"/>
      <c r="I1490" s="57"/>
      <c r="J1490" s="57"/>
      <c r="K1490" s="57"/>
      <c r="L1490" s="57"/>
      <c r="M1490" s="57"/>
      <c r="N1490" s="57"/>
      <c r="O1490" s="57"/>
      <c r="P1490" s="57"/>
    </row>
    <row r="1491" spans="1:16" s="76" customFormat="1">
      <c r="A1491" s="70"/>
      <c r="B1491" s="68"/>
      <c r="E1491" s="69"/>
      <c r="F1491" s="57"/>
      <c r="G1491" s="57"/>
      <c r="H1491" s="57"/>
      <c r="I1491" s="57"/>
      <c r="J1491" s="57"/>
      <c r="K1491" s="57"/>
      <c r="L1491" s="57"/>
      <c r="M1491" s="57"/>
      <c r="N1491" s="57"/>
      <c r="O1491" s="57"/>
      <c r="P1491" s="57"/>
    </row>
    <row r="1492" spans="1:16" s="76" customFormat="1">
      <c r="A1492" s="70"/>
      <c r="B1492" s="68"/>
      <c r="E1492" s="69"/>
      <c r="F1492" s="57"/>
      <c r="G1492" s="57"/>
      <c r="H1492" s="57"/>
      <c r="I1492" s="57"/>
      <c r="J1492" s="57"/>
      <c r="K1492" s="57"/>
      <c r="L1492" s="57"/>
      <c r="M1492" s="57"/>
      <c r="N1492" s="57"/>
      <c r="O1492" s="57"/>
      <c r="P1492" s="57"/>
    </row>
    <row r="1493" spans="1:16" s="76" customFormat="1">
      <c r="A1493" s="70"/>
      <c r="B1493" s="68"/>
      <c r="E1493" s="69"/>
      <c r="F1493" s="57"/>
      <c r="G1493" s="57"/>
      <c r="H1493" s="57"/>
      <c r="I1493" s="57"/>
      <c r="J1493" s="57"/>
      <c r="K1493" s="57"/>
      <c r="L1493" s="57"/>
      <c r="M1493" s="57"/>
      <c r="N1493" s="57"/>
      <c r="O1493" s="57"/>
      <c r="P1493" s="57"/>
    </row>
    <row r="1494" spans="1:16" s="76" customFormat="1">
      <c r="A1494" s="70"/>
      <c r="B1494" s="68"/>
      <c r="E1494" s="69"/>
      <c r="F1494" s="57"/>
      <c r="G1494" s="57"/>
      <c r="H1494" s="57"/>
      <c r="I1494" s="57"/>
      <c r="J1494" s="57"/>
      <c r="K1494" s="57"/>
      <c r="L1494" s="57"/>
      <c r="M1494" s="57"/>
      <c r="N1494" s="57"/>
      <c r="O1494" s="57"/>
      <c r="P1494" s="57"/>
    </row>
    <row r="1495" spans="1:16" s="76" customFormat="1">
      <c r="A1495" s="70"/>
      <c r="B1495" s="68"/>
      <c r="E1495" s="69"/>
      <c r="F1495" s="57"/>
      <c r="G1495" s="57"/>
      <c r="H1495" s="57"/>
      <c r="I1495" s="57"/>
      <c r="J1495" s="57"/>
      <c r="K1495" s="57"/>
      <c r="L1495" s="57"/>
      <c r="M1495" s="57"/>
      <c r="N1495" s="57"/>
      <c r="O1495" s="57"/>
      <c r="P1495" s="57"/>
    </row>
    <row r="1496" spans="1:16" s="76" customFormat="1">
      <c r="A1496" s="70"/>
      <c r="B1496" s="68"/>
      <c r="E1496" s="69"/>
      <c r="F1496" s="57"/>
      <c r="G1496" s="57"/>
      <c r="H1496" s="57"/>
      <c r="I1496" s="57"/>
      <c r="J1496" s="57"/>
      <c r="K1496" s="57"/>
      <c r="L1496" s="57"/>
      <c r="M1496" s="57"/>
      <c r="N1496" s="57"/>
      <c r="O1496" s="57"/>
      <c r="P1496" s="57"/>
    </row>
    <row r="1497" spans="1:16" s="76" customFormat="1">
      <c r="A1497" s="70"/>
      <c r="B1497" s="68"/>
      <c r="E1497" s="69"/>
      <c r="F1497" s="57"/>
      <c r="G1497" s="57"/>
      <c r="H1497" s="57"/>
      <c r="I1497" s="57"/>
      <c r="J1497" s="57"/>
      <c r="K1497" s="57"/>
      <c r="L1497" s="57"/>
      <c r="M1497" s="57"/>
      <c r="N1497" s="57"/>
      <c r="O1497" s="57"/>
      <c r="P1497" s="57"/>
    </row>
    <row r="1498" spans="1:16" s="76" customFormat="1">
      <c r="A1498" s="70"/>
      <c r="B1498" s="68"/>
      <c r="E1498" s="69"/>
      <c r="F1498" s="57"/>
      <c r="G1498" s="57"/>
      <c r="H1498" s="57"/>
      <c r="I1498" s="57"/>
      <c r="J1498" s="57"/>
      <c r="K1498" s="57"/>
      <c r="L1498" s="57"/>
      <c r="M1498" s="57"/>
      <c r="N1498" s="57"/>
      <c r="O1498" s="57"/>
      <c r="P1498" s="57"/>
    </row>
    <row r="1499" spans="1:16" s="76" customFormat="1">
      <c r="A1499" s="70"/>
      <c r="B1499" s="68"/>
      <c r="E1499" s="69"/>
      <c r="F1499" s="57"/>
      <c r="G1499" s="57"/>
      <c r="H1499" s="57"/>
      <c r="I1499" s="57"/>
      <c r="J1499" s="57"/>
      <c r="K1499" s="57"/>
      <c r="L1499" s="57"/>
      <c r="M1499" s="57"/>
      <c r="N1499" s="57"/>
      <c r="O1499" s="57"/>
      <c r="P1499" s="57"/>
    </row>
    <row r="1500" spans="1:16" s="76" customFormat="1">
      <c r="A1500" s="70"/>
      <c r="B1500" s="68"/>
      <c r="E1500" s="69"/>
      <c r="F1500" s="57"/>
      <c r="G1500" s="57"/>
      <c r="H1500" s="57"/>
      <c r="I1500" s="57"/>
      <c r="J1500" s="57"/>
      <c r="K1500" s="57"/>
      <c r="L1500" s="57"/>
      <c r="M1500" s="57"/>
      <c r="N1500" s="57"/>
      <c r="O1500" s="57"/>
      <c r="P1500" s="57"/>
    </row>
    <row r="1501" spans="1:16" s="76" customFormat="1">
      <c r="A1501" s="70"/>
      <c r="B1501" s="68"/>
      <c r="E1501" s="69"/>
      <c r="F1501" s="57"/>
      <c r="G1501" s="57"/>
      <c r="H1501" s="57"/>
      <c r="I1501" s="57"/>
      <c r="J1501" s="57"/>
      <c r="K1501" s="57"/>
      <c r="L1501" s="57"/>
      <c r="M1501" s="57"/>
      <c r="N1501" s="57"/>
      <c r="O1501" s="57"/>
      <c r="P1501" s="57"/>
    </row>
    <row r="1502" spans="1:16" s="76" customFormat="1">
      <c r="A1502" s="70"/>
      <c r="B1502" s="68"/>
      <c r="E1502" s="69"/>
      <c r="F1502" s="57"/>
      <c r="G1502" s="57"/>
      <c r="H1502" s="57"/>
      <c r="I1502" s="57"/>
      <c r="J1502" s="57"/>
      <c r="K1502" s="57"/>
      <c r="L1502" s="57"/>
      <c r="M1502" s="57"/>
      <c r="N1502" s="57"/>
      <c r="O1502" s="57"/>
      <c r="P1502" s="57"/>
    </row>
    <row r="1503" spans="1:16" s="76" customFormat="1">
      <c r="A1503" s="70"/>
      <c r="B1503" s="68"/>
      <c r="E1503" s="69"/>
      <c r="F1503" s="57"/>
      <c r="G1503" s="57"/>
      <c r="H1503" s="57"/>
      <c r="I1503" s="57"/>
      <c r="J1503" s="57"/>
      <c r="K1503" s="57"/>
      <c r="L1503" s="57"/>
      <c r="M1503" s="57"/>
      <c r="N1503" s="57"/>
      <c r="O1503" s="57"/>
      <c r="P1503" s="57"/>
    </row>
    <row r="1504" spans="1:16" s="76" customFormat="1">
      <c r="A1504" s="70"/>
      <c r="B1504" s="68"/>
      <c r="E1504" s="69"/>
      <c r="F1504" s="57"/>
      <c r="G1504" s="57"/>
      <c r="H1504" s="57"/>
      <c r="I1504" s="57"/>
      <c r="J1504" s="57"/>
      <c r="K1504" s="57"/>
      <c r="L1504" s="57"/>
      <c r="M1504" s="57"/>
      <c r="N1504" s="57"/>
      <c r="O1504" s="57"/>
      <c r="P1504" s="57"/>
    </row>
    <row r="1505" spans="1:16" s="76" customFormat="1">
      <c r="A1505" s="70"/>
      <c r="B1505" s="68"/>
      <c r="E1505" s="69"/>
      <c r="F1505" s="57"/>
      <c r="G1505" s="57"/>
      <c r="H1505" s="57"/>
      <c r="I1505" s="57"/>
      <c r="J1505" s="57"/>
      <c r="K1505" s="57"/>
      <c r="L1505" s="57"/>
      <c r="M1505" s="57"/>
      <c r="N1505" s="57"/>
      <c r="O1505" s="57"/>
      <c r="P1505" s="57"/>
    </row>
    <row r="1506" spans="1:16" s="76" customFormat="1">
      <c r="A1506" s="70"/>
      <c r="B1506" s="68"/>
      <c r="E1506" s="69"/>
      <c r="F1506" s="57"/>
      <c r="G1506" s="57"/>
      <c r="H1506" s="57"/>
      <c r="I1506" s="57"/>
      <c r="J1506" s="57"/>
      <c r="K1506" s="57"/>
      <c r="L1506" s="57"/>
      <c r="M1506" s="57"/>
      <c r="N1506" s="57"/>
      <c r="O1506" s="57"/>
      <c r="P1506" s="57"/>
    </row>
    <row r="1507" spans="1:16" s="76" customFormat="1">
      <c r="A1507" s="70"/>
      <c r="B1507" s="68"/>
      <c r="E1507" s="69"/>
      <c r="F1507" s="57"/>
      <c r="G1507" s="57"/>
      <c r="H1507" s="57"/>
      <c r="I1507" s="57"/>
      <c r="J1507" s="57"/>
      <c r="K1507" s="57"/>
      <c r="L1507" s="57"/>
      <c r="M1507" s="57"/>
      <c r="N1507" s="57"/>
      <c r="O1507" s="57"/>
      <c r="P1507" s="57"/>
    </row>
    <row r="1508" spans="1:16" s="76" customFormat="1">
      <c r="A1508" s="70"/>
      <c r="B1508" s="68"/>
      <c r="E1508" s="69"/>
      <c r="F1508" s="57"/>
      <c r="G1508" s="57"/>
      <c r="H1508" s="57"/>
      <c r="I1508" s="57"/>
      <c r="J1508" s="57"/>
      <c r="K1508" s="57"/>
      <c r="L1508" s="57"/>
      <c r="M1508" s="57"/>
      <c r="N1508" s="57"/>
      <c r="O1508" s="57"/>
      <c r="P1508" s="57"/>
    </row>
    <row r="1509" spans="1:16" s="76" customFormat="1">
      <c r="A1509" s="70"/>
      <c r="B1509" s="68"/>
      <c r="E1509" s="69"/>
      <c r="F1509" s="57"/>
      <c r="G1509" s="57"/>
      <c r="H1509" s="57"/>
      <c r="I1509" s="57"/>
      <c r="J1509" s="57"/>
      <c r="K1509" s="57"/>
      <c r="L1509" s="57"/>
      <c r="M1509" s="57"/>
      <c r="N1509" s="57"/>
      <c r="O1509" s="57"/>
      <c r="P1509" s="57"/>
    </row>
    <row r="1510" spans="1:16" s="76" customFormat="1">
      <c r="A1510" s="70"/>
      <c r="B1510" s="68"/>
      <c r="E1510" s="69"/>
      <c r="F1510" s="57"/>
      <c r="G1510" s="57"/>
      <c r="H1510" s="57"/>
      <c r="I1510" s="57"/>
      <c r="J1510" s="57"/>
      <c r="K1510" s="57"/>
      <c r="L1510" s="57"/>
      <c r="M1510" s="57"/>
      <c r="N1510" s="57"/>
      <c r="O1510" s="57"/>
      <c r="P1510" s="57"/>
    </row>
    <row r="1511" spans="1:16" s="76" customFormat="1">
      <c r="A1511" s="70"/>
      <c r="B1511" s="68"/>
      <c r="E1511" s="69"/>
      <c r="F1511" s="57"/>
      <c r="G1511" s="57"/>
      <c r="H1511" s="57"/>
      <c r="I1511" s="57"/>
      <c r="J1511" s="57"/>
      <c r="K1511" s="57"/>
      <c r="L1511" s="57"/>
      <c r="M1511" s="57"/>
      <c r="N1511" s="57"/>
      <c r="O1511" s="57"/>
      <c r="P1511" s="57"/>
    </row>
    <row r="1512" spans="1:16" s="76" customFormat="1">
      <c r="A1512" s="70"/>
      <c r="B1512" s="68"/>
      <c r="E1512" s="69"/>
      <c r="F1512" s="57"/>
      <c r="G1512" s="57"/>
      <c r="H1512" s="57"/>
      <c r="I1512" s="57"/>
      <c r="J1512" s="57"/>
      <c r="K1512" s="57"/>
      <c r="L1512" s="57"/>
      <c r="M1512" s="57"/>
      <c r="N1512" s="57"/>
      <c r="O1512" s="57"/>
      <c r="P1512" s="57"/>
    </row>
    <row r="1513" spans="1:16" s="76" customFormat="1">
      <c r="A1513" s="70"/>
      <c r="B1513" s="68"/>
      <c r="E1513" s="69"/>
      <c r="F1513" s="57"/>
      <c r="G1513" s="57"/>
      <c r="H1513" s="57"/>
      <c r="I1513" s="57"/>
      <c r="J1513" s="57"/>
      <c r="K1513" s="57"/>
      <c r="L1513" s="57"/>
      <c r="M1513" s="57"/>
      <c r="N1513" s="57"/>
      <c r="O1513" s="57"/>
      <c r="P1513" s="57"/>
    </row>
    <row r="1514" spans="1:16" s="76" customFormat="1">
      <c r="A1514" s="70"/>
      <c r="B1514" s="68"/>
      <c r="E1514" s="69"/>
      <c r="F1514" s="57"/>
      <c r="G1514" s="57"/>
      <c r="H1514" s="57"/>
      <c r="I1514" s="57"/>
      <c r="J1514" s="57"/>
      <c r="K1514" s="57"/>
      <c r="L1514" s="57"/>
      <c r="M1514" s="57"/>
      <c r="N1514" s="57"/>
      <c r="O1514" s="57"/>
      <c r="P1514" s="57"/>
    </row>
    <row r="1515" spans="1:16" s="76" customFormat="1">
      <c r="A1515" s="70"/>
      <c r="B1515" s="68"/>
      <c r="E1515" s="69"/>
      <c r="F1515" s="57"/>
      <c r="G1515" s="57"/>
      <c r="H1515" s="57"/>
      <c r="I1515" s="57"/>
      <c r="J1515" s="57"/>
      <c r="K1515" s="57"/>
      <c r="L1515" s="57"/>
      <c r="M1515" s="57"/>
      <c r="N1515" s="57"/>
      <c r="O1515" s="57"/>
      <c r="P1515" s="57"/>
    </row>
    <row r="1516" spans="1:16" s="76" customFormat="1">
      <c r="A1516" s="70"/>
      <c r="B1516" s="68"/>
      <c r="E1516" s="69"/>
      <c r="F1516" s="57"/>
      <c r="G1516" s="57"/>
      <c r="H1516" s="57"/>
      <c r="I1516" s="57"/>
      <c r="J1516" s="57"/>
      <c r="K1516" s="57"/>
      <c r="L1516" s="57"/>
      <c r="M1516" s="57"/>
      <c r="N1516" s="57"/>
      <c r="O1516" s="57"/>
      <c r="P1516" s="57"/>
    </row>
    <row r="1517" spans="1:16" s="76" customFormat="1">
      <c r="A1517" s="70"/>
      <c r="B1517" s="68"/>
      <c r="E1517" s="69"/>
      <c r="F1517" s="57"/>
      <c r="G1517" s="57"/>
      <c r="H1517" s="57"/>
      <c r="I1517" s="57"/>
      <c r="J1517" s="57"/>
      <c r="K1517" s="57"/>
      <c r="L1517" s="57"/>
      <c r="M1517" s="57"/>
      <c r="N1517" s="57"/>
      <c r="O1517" s="57"/>
      <c r="P1517" s="57"/>
    </row>
    <row r="1518" spans="1:16" s="76" customFormat="1">
      <c r="A1518" s="70"/>
      <c r="B1518" s="68"/>
      <c r="E1518" s="69"/>
      <c r="F1518" s="57"/>
      <c r="G1518" s="57"/>
      <c r="H1518" s="57"/>
      <c r="I1518" s="57"/>
      <c r="J1518" s="57"/>
      <c r="K1518" s="57"/>
      <c r="L1518" s="57"/>
      <c r="M1518" s="57"/>
      <c r="N1518" s="57"/>
      <c r="O1518" s="57"/>
      <c r="P1518" s="57"/>
    </row>
    <row r="1519" spans="1:16" s="76" customFormat="1">
      <c r="A1519" s="70"/>
      <c r="B1519" s="68"/>
      <c r="E1519" s="69"/>
      <c r="F1519" s="57"/>
      <c r="G1519" s="57"/>
      <c r="H1519" s="57"/>
      <c r="I1519" s="57"/>
      <c r="J1519" s="57"/>
      <c r="K1519" s="57"/>
      <c r="L1519" s="57"/>
      <c r="M1519" s="57"/>
      <c r="N1519" s="57"/>
      <c r="O1519" s="57"/>
      <c r="P1519" s="57"/>
    </row>
    <row r="1520" spans="1:16" s="76" customFormat="1">
      <c r="A1520" s="70"/>
      <c r="B1520" s="68"/>
      <c r="E1520" s="69"/>
      <c r="F1520" s="57"/>
      <c r="G1520" s="57"/>
      <c r="H1520" s="57"/>
      <c r="I1520" s="57"/>
      <c r="J1520" s="57"/>
      <c r="K1520" s="57"/>
      <c r="L1520" s="57"/>
      <c r="M1520" s="57"/>
      <c r="N1520" s="57"/>
      <c r="O1520" s="57"/>
      <c r="P1520" s="57"/>
    </row>
    <row r="1521" spans="1:16" s="76" customFormat="1">
      <c r="A1521" s="70"/>
      <c r="B1521" s="68"/>
      <c r="E1521" s="69"/>
      <c r="F1521" s="57"/>
      <c r="G1521" s="57"/>
      <c r="H1521" s="57"/>
      <c r="I1521" s="57"/>
      <c r="J1521" s="57"/>
      <c r="K1521" s="57"/>
      <c r="L1521" s="57"/>
      <c r="M1521" s="57"/>
      <c r="N1521" s="57"/>
      <c r="O1521" s="57"/>
      <c r="P1521" s="57"/>
    </row>
    <row r="1522" spans="1:16" s="76" customFormat="1">
      <c r="A1522" s="70"/>
      <c r="B1522" s="68"/>
      <c r="E1522" s="69"/>
      <c r="F1522" s="57"/>
      <c r="G1522" s="57"/>
      <c r="H1522" s="57"/>
      <c r="I1522" s="57"/>
      <c r="J1522" s="57"/>
      <c r="K1522" s="57"/>
      <c r="L1522" s="57"/>
      <c r="M1522" s="57"/>
      <c r="N1522" s="57"/>
      <c r="O1522" s="57"/>
      <c r="P1522" s="57"/>
    </row>
    <row r="1523" spans="1:16" s="76" customFormat="1">
      <c r="A1523" s="70"/>
      <c r="B1523" s="68"/>
      <c r="E1523" s="69"/>
      <c r="F1523" s="57"/>
      <c r="G1523" s="57"/>
      <c r="H1523" s="57"/>
      <c r="I1523" s="57"/>
      <c r="J1523" s="57"/>
      <c r="K1523" s="57"/>
      <c r="L1523" s="57"/>
      <c r="M1523" s="57"/>
      <c r="N1523" s="57"/>
      <c r="O1523" s="57"/>
      <c r="P1523" s="57"/>
    </row>
    <row r="1524" spans="1:16" s="76" customFormat="1">
      <c r="A1524" s="70"/>
      <c r="B1524" s="68"/>
      <c r="E1524" s="69"/>
      <c r="F1524" s="57"/>
      <c r="G1524" s="57"/>
      <c r="H1524" s="57"/>
      <c r="I1524" s="57"/>
      <c r="J1524" s="57"/>
      <c r="K1524" s="57"/>
      <c r="L1524" s="57"/>
      <c r="M1524" s="57"/>
      <c r="N1524" s="57"/>
      <c r="O1524" s="57"/>
      <c r="P1524" s="57"/>
    </row>
    <row r="1525" spans="1:16" s="76" customFormat="1">
      <c r="A1525" s="70"/>
      <c r="B1525" s="68"/>
      <c r="E1525" s="69"/>
      <c r="F1525" s="57"/>
      <c r="G1525" s="57"/>
      <c r="H1525" s="57"/>
      <c r="I1525" s="57"/>
      <c r="J1525" s="57"/>
      <c r="K1525" s="57"/>
      <c r="L1525" s="57"/>
      <c r="M1525" s="57"/>
      <c r="N1525" s="57"/>
      <c r="O1525" s="57"/>
      <c r="P1525" s="57"/>
    </row>
    <row r="1526" spans="1:16" s="76" customFormat="1">
      <c r="A1526" s="70"/>
      <c r="B1526" s="68"/>
      <c r="E1526" s="69"/>
      <c r="F1526" s="57"/>
      <c r="G1526" s="57"/>
      <c r="H1526" s="57"/>
      <c r="I1526" s="57"/>
      <c r="J1526" s="57"/>
      <c r="K1526" s="57"/>
      <c r="L1526" s="57"/>
      <c r="M1526" s="57"/>
      <c r="N1526" s="57"/>
      <c r="O1526" s="57"/>
      <c r="P1526" s="57"/>
    </row>
    <row r="1527" spans="1:16" s="76" customFormat="1">
      <c r="A1527" s="70"/>
      <c r="B1527" s="68"/>
      <c r="E1527" s="69"/>
      <c r="F1527" s="57"/>
      <c r="G1527" s="57"/>
      <c r="H1527" s="57"/>
      <c r="I1527" s="57"/>
      <c r="J1527" s="57"/>
      <c r="K1527" s="57"/>
      <c r="L1527" s="57"/>
      <c r="M1527" s="57"/>
      <c r="N1527" s="57"/>
      <c r="O1527" s="57"/>
      <c r="P1527" s="57"/>
    </row>
    <row r="1528" spans="1:16" s="76" customFormat="1">
      <c r="A1528" s="70"/>
      <c r="B1528" s="68"/>
      <c r="E1528" s="69"/>
      <c r="F1528" s="57"/>
      <c r="G1528" s="57"/>
      <c r="H1528" s="57"/>
      <c r="I1528" s="57"/>
      <c r="J1528" s="57"/>
      <c r="K1528" s="57"/>
      <c r="L1528" s="57"/>
      <c r="M1528" s="57"/>
      <c r="N1528" s="57"/>
      <c r="O1528" s="57"/>
      <c r="P1528" s="57"/>
    </row>
    <row r="1529" spans="1:16" s="76" customFormat="1">
      <c r="A1529" s="70"/>
      <c r="B1529" s="68"/>
      <c r="E1529" s="69"/>
      <c r="F1529" s="57"/>
      <c r="G1529" s="57"/>
      <c r="H1529" s="57"/>
      <c r="I1529" s="57"/>
      <c r="J1529" s="57"/>
      <c r="K1529" s="57"/>
      <c r="L1529" s="57"/>
      <c r="M1529" s="57"/>
      <c r="N1529" s="57"/>
      <c r="O1529" s="57"/>
      <c r="P1529" s="57"/>
    </row>
    <row r="1530" spans="1:16" s="76" customFormat="1">
      <c r="A1530" s="70"/>
      <c r="B1530" s="68"/>
      <c r="E1530" s="69"/>
      <c r="F1530" s="57"/>
      <c r="G1530" s="57"/>
      <c r="H1530" s="57"/>
      <c r="I1530" s="57"/>
      <c r="J1530" s="57"/>
      <c r="K1530" s="57"/>
      <c r="L1530" s="57"/>
      <c r="M1530" s="57"/>
      <c r="N1530" s="57"/>
      <c r="O1530" s="57"/>
      <c r="P1530" s="57"/>
    </row>
    <row r="1531" spans="1:16" s="76" customFormat="1">
      <c r="A1531" s="70"/>
      <c r="B1531" s="68"/>
      <c r="E1531" s="69"/>
      <c r="F1531" s="57"/>
      <c r="G1531" s="57"/>
      <c r="H1531" s="57"/>
      <c r="I1531" s="57"/>
      <c r="J1531" s="57"/>
      <c r="K1531" s="57"/>
      <c r="L1531" s="57"/>
      <c r="M1531" s="57"/>
      <c r="N1531" s="57"/>
      <c r="O1531" s="57"/>
      <c r="P1531" s="57"/>
    </row>
    <row r="1532" spans="1:16" s="76" customFormat="1">
      <c r="A1532" s="70"/>
      <c r="B1532" s="68"/>
      <c r="E1532" s="69"/>
      <c r="F1532" s="57"/>
      <c r="G1532" s="57"/>
      <c r="H1532" s="57"/>
      <c r="I1532" s="57"/>
      <c r="J1532" s="57"/>
      <c r="K1532" s="57"/>
      <c r="L1532" s="57"/>
      <c r="M1532" s="57"/>
      <c r="N1532" s="57"/>
      <c r="O1532" s="57"/>
      <c r="P1532" s="57"/>
    </row>
    <row r="1533" spans="1:16" s="76" customFormat="1">
      <c r="A1533" s="70"/>
      <c r="B1533" s="68"/>
      <c r="E1533" s="69"/>
      <c r="F1533" s="57"/>
      <c r="G1533" s="57"/>
      <c r="H1533" s="57"/>
      <c r="I1533" s="57"/>
      <c r="J1533" s="57"/>
      <c r="K1533" s="57"/>
      <c r="L1533" s="57"/>
      <c r="M1533" s="57"/>
      <c r="N1533" s="57"/>
      <c r="O1533" s="57"/>
      <c r="P1533" s="57"/>
    </row>
    <row r="1534" spans="1:16" s="76" customFormat="1">
      <c r="A1534" s="70"/>
      <c r="B1534" s="68"/>
      <c r="E1534" s="69"/>
      <c r="F1534" s="57"/>
      <c r="G1534" s="57"/>
      <c r="H1534" s="57"/>
      <c r="I1534" s="57"/>
      <c r="J1534" s="57"/>
      <c r="K1534" s="57"/>
      <c r="L1534" s="57"/>
      <c r="M1534" s="57"/>
      <c r="N1534" s="57"/>
      <c r="O1534" s="57"/>
      <c r="P1534" s="57"/>
    </row>
    <row r="1535" spans="1:16" s="76" customFormat="1">
      <c r="A1535" s="70"/>
      <c r="B1535" s="68"/>
      <c r="E1535" s="69"/>
      <c r="F1535" s="57"/>
      <c r="G1535" s="57"/>
      <c r="H1535" s="57"/>
      <c r="I1535" s="57"/>
      <c r="J1535" s="57"/>
      <c r="K1535" s="57"/>
      <c r="L1535" s="57"/>
      <c r="M1535" s="57"/>
      <c r="N1535" s="57"/>
      <c r="O1535" s="57"/>
      <c r="P1535" s="57"/>
    </row>
    <row r="1536" spans="1:16" s="76" customFormat="1">
      <c r="A1536" s="70"/>
      <c r="B1536" s="68"/>
      <c r="E1536" s="69"/>
      <c r="F1536" s="57"/>
      <c r="G1536" s="57"/>
      <c r="H1536" s="57"/>
      <c r="I1536" s="57"/>
      <c r="J1536" s="57"/>
      <c r="K1536" s="57"/>
      <c r="L1536" s="57"/>
      <c r="M1536" s="57"/>
      <c r="N1536" s="57"/>
      <c r="O1536" s="57"/>
      <c r="P1536" s="57"/>
    </row>
    <row r="1537" spans="1:16" s="76" customFormat="1">
      <c r="A1537" s="70"/>
      <c r="B1537" s="68"/>
      <c r="E1537" s="69"/>
      <c r="F1537" s="57"/>
      <c r="G1537" s="57"/>
      <c r="H1537" s="57"/>
      <c r="I1537" s="57"/>
      <c r="J1537" s="57"/>
      <c r="K1537" s="57"/>
      <c r="L1537" s="57"/>
      <c r="M1537" s="57"/>
      <c r="N1537" s="57"/>
      <c r="O1537" s="57"/>
      <c r="P1537" s="57"/>
    </row>
    <row r="1538" spans="1:16" s="76" customFormat="1">
      <c r="A1538" s="70"/>
      <c r="B1538" s="68"/>
      <c r="E1538" s="69"/>
      <c r="F1538" s="57"/>
      <c r="G1538" s="57"/>
      <c r="H1538" s="57"/>
      <c r="I1538" s="57"/>
      <c r="J1538" s="57"/>
      <c r="K1538" s="57"/>
      <c r="L1538" s="57"/>
      <c r="M1538" s="57"/>
      <c r="N1538" s="57"/>
      <c r="O1538" s="57"/>
      <c r="P1538" s="57"/>
    </row>
    <row r="1539" spans="1:16" s="76" customFormat="1">
      <c r="A1539" s="70"/>
      <c r="B1539" s="68"/>
      <c r="E1539" s="69"/>
      <c r="F1539" s="57"/>
      <c r="G1539" s="57"/>
      <c r="H1539" s="57"/>
      <c r="I1539" s="57"/>
      <c r="J1539" s="57"/>
      <c r="K1539" s="57"/>
      <c r="L1539" s="57"/>
      <c r="M1539" s="57"/>
      <c r="N1539" s="57"/>
      <c r="O1539" s="57"/>
      <c r="P1539" s="57"/>
    </row>
    <row r="1540" spans="1:16" s="76" customFormat="1">
      <c r="A1540" s="70"/>
      <c r="B1540" s="68"/>
      <c r="E1540" s="69"/>
      <c r="F1540" s="57"/>
      <c r="G1540" s="57"/>
      <c r="H1540" s="57"/>
      <c r="I1540" s="57"/>
      <c r="J1540" s="57"/>
      <c r="K1540" s="57"/>
      <c r="L1540" s="57"/>
      <c r="M1540" s="57"/>
      <c r="N1540" s="57"/>
      <c r="O1540" s="57"/>
      <c r="P1540" s="57"/>
    </row>
    <row r="1541" spans="1:16" s="76" customFormat="1">
      <c r="A1541" s="70"/>
      <c r="B1541" s="68"/>
      <c r="E1541" s="69"/>
      <c r="F1541" s="57"/>
      <c r="G1541" s="57"/>
      <c r="H1541" s="57"/>
      <c r="I1541" s="57"/>
      <c r="J1541" s="57"/>
      <c r="K1541" s="57"/>
      <c r="L1541" s="57"/>
      <c r="M1541" s="57"/>
      <c r="N1541" s="57"/>
      <c r="O1541" s="57"/>
      <c r="P1541" s="57"/>
    </row>
    <row r="1542" spans="1:16" s="76" customFormat="1">
      <c r="A1542" s="70"/>
      <c r="B1542" s="68"/>
      <c r="E1542" s="69"/>
      <c r="F1542" s="57"/>
      <c r="G1542" s="57"/>
      <c r="H1542" s="57"/>
      <c r="I1542" s="57"/>
      <c r="J1542" s="57"/>
      <c r="K1542" s="57"/>
      <c r="L1542" s="57"/>
      <c r="M1542" s="57"/>
      <c r="N1542" s="57"/>
      <c r="O1542" s="57"/>
      <c r="P1542" s="57"/>
    </row>
    <row r="1543" spans="1:16" s="76" customFormat="1">
      <c r="A1543" s="70"/>
      <c r="B1543" s="68"/>
      <c r="E1543" s="69"/>
      <c r="F1543" s="57"/>
      <c r="G1543" s="57"/>
      <c r="H1543" s="57"/>
      <c r="I1543" s="57"/>
      <c r="J1543" s="57"/>
      <c r="K1543" s="57"/>
      <c r="L1543" s="57"/>
      <c r="M1543" s="57"/>
      <c r="N1543" s="57"/>
      <c r="O1543" s="57"/>
      <c r="P1543" s="57"/>
    </row>
    <row r="1544" spans="1:16" s="76" customFormat="1">
      <c r="A1544" s="70"/>
      <c r="B1544" s="68"/>
      <c r="E1544" s="69"/>
      <c r="F1544" s="57"/>
      <c r="G1544" s="57"/>
      <c r="H1544" s="57"/>
      <c r="I1544" s="57"/>
      <c r="J1544" s="57"/>
      <c r="K1544" s="57"/>
      <c r="L1544" s="57"/>
      <c r="M1544" s="57"/>
      <c r="N1544" s="57"/>
      <c r="O1544" s="57"/>
      <c r="P1544" s="57"/>
    </row>
    <row r="1545" spans="1:16" s="76" customFormat="1">
      <c r="A1545" s="70"/>
      <c r="B1545" s="68"/>
      <c r="E1545" s="69"/>
      <c r="F1545" s="57"/>
      <c r="G1545" s="57"/>
      <c r="H1545" s="57"/>
      <c r="I1545" s="57"/>
      <c r="J1545" s="57"/>
      <c r="K1545" s="57"/>
      <c r="L1545" s="57"/>
      <c r="M1545" s="57"/>
      <c r="N1545" s="57"/>
      <c r="O1545" s="57"/>
      <c r="P1545" s="57"/>
    </row>
    <row r="1546" spans="1:16" s="76" customFormat="1">
      <c r="A1546" s="70"/>
      <c r="B1546" s="68"/>
      <c r="E1546" s="69"/>
      <c r="F1546" s="57"/>
      <c r="G1546" s="57"/>
      <c r="H1546" s="57"/>
      <c r="I1546" s="57"/>
      <c r="J1546" s="57"/>
      <c r="K1546" s="57"/>
      <c r="L1546" s="57"/>
      <c r="M1546" s="57"/>
      <c r="N1546" s="57"/>
      <c r="O1546" s="57"/>
      <c r="P1546" s="57"/>
    </row>
    <row r="1547" spans="1:16" s="76" customFormat="1">
      <c r="A1547" s="70"/>
      <c r="B1547" s="68"/>
      <c r="E1547" s="69"/>
      <c r="F1547" s="57"/>
      <c r="G1547" s="57"/>
      <c r="H1547" s="57"/>
      <c r="I1547" s="57"/>
      <c r="J1547" s="57"/>
      <c r="K1547" s="57"/>
      <c r="L1547" s="57"/>
      <c r="M1547" s="57"/>
      <c r="N1547" s="57"/>
      <c r="O1547" s="57"/>
      <c r="P1547" s="57"/>
    </row>
    <row r="1548" spans="1:16" s="76" customFormat="1">
      <c r="A1548" s="70"/>
      <c r="B1548" s="68"/>
      <c r="E1548" s="69"/>
      <c r="F1548" s="57"/>
      <c r="G1548" s="57"/>
      <c r="H1548" s="57"/>
      <c r="I1548" s="57"/>
      <c r="J1548" s="57"/>
      <c r="K1548" s="57"/>
      <c r="L1548" s="57"/>
      <c r="M1548" s="57"/>
      <c r="N1548" s="57"/>
      <c r="O1548" s="57"/>
      <c r="P1548" s="57"/>
    </row>
    <row r="1549" spans="1:16" s="76" customFormat="1">
      <c r="A1549" s="70"/>
      <c r="B1549" s="68"/>
      <c r="E1549" s="69"/>
      <c r="F1549" s="57"/>
      <c r="G1549" s="57"/>
      <c r="H1549" s="57"/>
      <c r="I1549" s="57"/>
      <c r="J1549" s="57"/>
      <c r="K1549" s="57"/>
      <c r="L1549" s="57"/>
      <c r="M1549" s="57"/>
      <c r="N1549" s="57"/>
      <c r="O1549" s="57"/>
      <c r="P1549" s="57"/>
    </row>
    <row r="1550" spans="1:16" s="76" customFormat="1">
      <c r="A1550" s="70"/>
      <c r="B1550" s="68"/>
      <c r="E1550" s="69"/>
      <c r="F1550" s="57"/>
      <c r="G1550" s="57"/>
      <c r="H1550" s="57"/>
      <c r="I1550" s="57"/>
      <c r="J1550" s="57"/>
      <c r="K1550" s="57"/>
      <c r="L1550" s="57"/>
      <c r="M1550" s="57"/>
      <c r="N1550" s="57"/>
      <c r="O1550" s="57"/>
      <c r="P1550" s="57"/>
    </row>
    <row r="1551" spans="1:16" s="76" customFormat="1">
      <c r="A1551" s="70"/>
      <c r="B1551" s="68"/>
      <c r="E1551" s="69"/>
      <c r="F1551" s="57"/>
      <c r="G1551" s="57"/>
      <c r="H1551" s="57"/>
      <c r="I1551" s="57"/>
      <c r="J1551" s="57"/>
      <c r="K1551" s="57"/>
      <c r="L1551" s="57"/>
      <c r="M1551" s="57"/>
      <c r="N1551" s="57"/>
      <c r="O1551" s="57"/>
      <c r="P1551" s="57"/>
    </row>
    <row r="1552" spans="1:16" s="76" customFormat="1">
      <c r="A1552" s="70"/>
      <c r="B1552" s="68"/>
      <c r="E1552" s="69"/>
      <c r="F1552" s="57"/>
      <c r="G1552" s="57"/>
      <c r="H1552" s="57"/>
      <c r="I1552" s="57"/>
      <c r="J1552" s="57"/>
      <c r="K1552" s="57"/>
      <c r="L1552" s="57"/>
      <c r="M1552" s="57"/>
      <c r="N1552" s="57"/>
      <c r="O1552" s="57"/>
      <c r="P1552" s="57"/>
    </row>
    <row r="1553" spans="1:16" s="76" customFormat="1">
      <c r="A1553" s="70"/>
      <c r="B1553" s="68"/>
      <c r="E1553" s="69"/>
      <c r="F1553" s="57"/>
      <c r="G1553" s="57"/>
      <c r="H1553" s="57"/>
      <c r="I1553" s="57"/>
      <c r="J1553" s="57"/>
      <c r="K1553" s="57"/>
      <c r="L1553" s="57"/>
      <c r="M1553" s="57"/>
      <c r="N1553" s="57"/>
      <c r="O1553" s="57"/>
      <c r="P1553" s="57"/>
    </row>
    <row r="1554" spans="1:16" s="76" customFormat="1">
      <c r="A1554" s="70"/>
      <c r="B1554" s="68"/>
      <c r="E1554" s="69"/>
      <c r="F1554" s="57"/>
      <c r="G1554" s="57"/>
      <c r="H1554" s="57"/>
      <c r="I1554" s="57"/>
      <c r="J1554" s="57"/>
      <c r="K1554" s="57"/>
      <c r="L1554" s="57"/>
      <c r="M1554" s="57"/>
      <c r="N1554" s="57"/>
      <c r="O1554" s="57"/>
      <c r="P1554" s="57"/>
    </row>
    <row r="1555" spans="1:16" s="76" customFormat="1">
      <c r="A1555" s="70"/>
      <c r="B1555" s="68"/>
      <c r="E1555" s="69"/>
      <c r="F1555" s="57"/>
      <c r="G1555" s="57"/>
      <c r="H1555" s="57"/>
      <c r="I1555" s="57"/>
      <c r="J1555" s="57"/>
      <c r="K1555" s="57"/>
      <c r="L1555" s="57"/>
      <c r="M1555" s="57"/>
      <c r="N1555" s="57"/>
      <c r="O1555" s="57"/>
      <c r="P1555" s="57"/>
    </row>
    <row r="1556" spans="1:16" s="76" customFormat="1">
      <c r="A1556" s="70"/>
      <c r="B1556" s="68"/>
      <c r="E1556" s="69"/>
      <c r="F1556" s="57"/>
      <c r="G1556" s="57"/>
      <c r="H1556" s="57"/>
      <c r="I1556" s="57"/>
      <c r="J1556" s="57"/>
      <c r="K1556" s="57"/>
      <c r="L1556" s="57"/>
      <c r="M1556" s="57"/>
      <c r="N1556" s="57"/>
      <c r="O1556" s="57"/>
      <c r="P1556" s="57"/>
    </row>
    <row r="1557" spans="1:16" s="76" customFormat="1">
      <c r="A1557" s="70"/>
      <c r="B1557" s="68"/>
      <c r="E1557" s="69"/>
      <c r="F1557" s="57"/>
      <c r="G1557" s="57"/>
      <c r="H1557" s="57"/>
      <c r="I1557" s="57"/>
      <c r="J1557" s="57"/>
      <c r="K1557" s="57"/>
      <c r="L1557" s="57"/>
      <c r="M1557" s="57"/>
      <c r="N1557" s="57"/>
      <c r="O1557" s="57"/>
      <c r="P1557" s="57"/>
    </row>
    <row r="1558" spans="1:16" s="76" customFormat="1">
      <c r="A1558" s="70"/>
      <c r="B1558" s="68"/>
      <c r="E1558" s="69"/>
      <c r="F1558" s="57"/>
      <c r="G1558" s="57"/>
      <c r="H1558" s="57"/>
      <c r="I1558" s="57"/>
      <c r="J1558" s="57"/>
      <c r="K1558" s="57"/>
      <c r="L1558" s="57"/>
      <c r="M1558" s="57"/>
      <c r="N1558" s="57"/>
      <c r="O1558" s="57"/>
      <c r="P1558" s="57"/>
    </row>
    <row r="1559" spans="1:16" s="76" customFormat="1">
      <c r="A1559" s="70"/>
      <c r="B1559" s="68"/>
      <c r="E1559" s="69"/>
      <c r="F1559" s="57"/>
      <c r="G1559" s="57"/>
      <c r="H1559" s="57"/>
      <c r="I1559" s="57"/>
      <c r="J1559" s="57"/>
      <c r="K1559" s="57"/>
      <c r="L1559" s="57"/>
      <c r="M1559" s="57"/>
      <c r="N1559" s="57"/>
      <c r="O1559" s="57"/>
      <c r="P1559" s="57"/>
    </row>
    <row r="1560" spans="1:16" s="76" customFormat="1">
      <c r="A1560" s="70"/>
      <c r="B1560" s="68"/>
      <c r="E1560" s="69"/>
      <c r="F1560" s="57"/>
      <c r="G1560" s="57"/>
      <c r="H1560" s="57"/>
      <c r="I1560" s="57"/>
      <c r="J1560" s="57"/>
      <c r="K1560" s="57"/>
      <c r="L1560" s="57"/>
      <c r="M1560" s="57"/>
      <c r="N1560" s="57"/>
      <c r="O1560" s="57"/>
      <c r="P1560" s="57"/>
    </row>
    <row r="1561" spans="1:16" s="76" customFormat="1">
      <c r="A1561" s="70"/>
      <c r="B1561" s="68"/>
      <c r="E1561" s="69"/>
      <c r="F1561" s="57"/>
      <c r="G1561" s="57"/>
      <c r="H1561" s="57"/>
      <c r="I1561" s="57"/>
      <c r="J1561" s="57"/>
      <c r="K1561" s="57"/>
      <c r="L1561" s="57"/>
      <c r="M1561" s="57"/>
      <c r="N1561" s="57"/>
      <c r="O1561" s="57"/>
      <c r="P1561" s="57"/>
    </row>
    <row r="1562" spans="1:16" s="76" customFormat="1">
      <c r="A1562" s="70"/>
      <c r="B1562" s="68"/>
      <c r="E1562" s="69"/>
      <c r="F1562" s="57"/>
      <c r="G1562" s="57"/>
      <c r="H1562" s="57"/>
      <c r="I1562" s="57"/>
      <c r="J1562" s="57"/>
      <c r="K1562" s="57"/>
      <c r="L1562" s="57"/>
      <c r="M1562" s="57"/>
      <c r="N1562" s="57"/>
      <c r="O1562" s="57"/>
      <c r="P1562" s="57"/>
    </row>
    <row r="1563" spans="1:16" s="76" customFormat="1">
      <c r="A1563" s="70"/>
      <c r="B1563" s="68"/>
      <c r="E1563" s="69"/>
      <c r="F1563" s="57"/>
      <c r="G1563" s="57"/>
      <c r="H1563" s="57"/>
      <c r="I1563" s="57"/>
      <c r="J1563" s="57"/>
      <c r="K1563" s="57"/>
      <c r="L1563" s="57"/>
      <c r="M1563" s="57"/>
      <c r="N1563" s="57"/>
      <c r="O1563" s="57"/>
      <c r="P1563" s="57"/>
    </row>
    <row r="1564" spans="1:16" s="76" customFormat="1">
      <c r="A1564" s="70"/>
      <c r="B1564" s="68"/>
      <c r="E1564" s="69"/>
      <c r="F1564" s="57"/>
      <c r="G1564" s="57"/>
      <c r="H1564" s="57"/>
      <c r="I1564" s="57"/>
      <c r="J1564" s="57"/>
      <c r="K1564" s="57"/>
      <c r="L1564" s="57"/>
      <c r="M1564" s="57"/>
      <c r="N1564" s="57"/>
      <c r="O1564" s="57"/>
      <c r="P1564" s="57"/>
    </row>
    <row r="1565" spans="1:16" s="76" customFormat="1">
      <c r="A1565" s="70"/>
      <c r="B1565" s="68"/>
      <c r="E1565" s="69"/>
      <c r="F1565" s="57"/>
      <c r="G1565" s="57"/>
      <c r="H1565" s="57"/>
      <c r="I1565" s="57"/>
      <c r="J1565" s="57"/>
      <c r="K1565" s="57"/>
      <c r="L1565" s="57"/>
      <c r="M1565" s="57"/>
      <c r="N1565" s="57"/>
      <c r="O1565" s="57"/>
      <c r="P1565" s="57"/>
    </row>
    <row r="1566" spans="1:16" s="76" customFormat="1">
      <c r="A1566" s="70"/>
      <c r="B1566" s="68"/>
      <c r="E1566" s="69"/>
      <c r="F1566" s="57"/>
      <c r="G1566" s="57"/>
      <c r="H1566" s="57"/>
      <c r="I1566" s="57"/>
      <c r="J1566" s="57"/>
      <c r="K1566" s="57"/>
      <c r="L1566" s="57"/>
      <c r="M1566" s="57"/>
      <c r="N1566" s="57"/>
      <c r="O1566" s="57"/>
      <c r="P1566" s="57"/>
    </row>
    <row r="1567" spans="1:16" s="76" customFormat="1">
      <c r="A1567" s="70"/>
      <c r="B1567" s="68"/>
      <c r="E1567" s="69"/>
      <c r="F1567" s="57"/>
      <c r="G1567" s="57"/>
      <c r="H1567" s="57"/>
      <c r="I1567" s="57"/>
      <c r="J1567" s="57"/>
      <c r="K1567" s="57"/>
      <c r="L1567" s="57"/>
      <c r="M1567" s="57"/>
      <c r="N1567" s="57"/>
      <c r="O1567" s="57"/>
      <c r="P1567" s="57"/>
    </row>
    <row r="1568" spans="1:16" s="76" customFormat="1">
      <c r="A1568" s="70"/>
      <c r="B1568" s="68"/>
      <c r="E1568" s="69"/>
      <c r="F1568" s="57"/>
      <c r="G1568" s="57"/>
      <c r="H1568" s="57"/>
      <c r="I1568" s="57"/>
      <c r="J1568" s="57"/>
      <c r="K1568" s="57"/>
      <c r="L1568" s="57"/>
      <c r="M1568" s="57"/>
      <c r="N1568" s="57"/>
      <c r="O1568" s="57"/>
      <c r="P1568" s="57"/>
    </row>
    <row r="1569" spans="1:16" s="76" customFormat="1">
      <c r="A1569" s="70"/>
      <c r="B1569" s="68"/>
      <c r="E1569" s="69"/>
      <c r="F1569" s="57"/>
      <c r="G1569" s="57"/>
      <c r="H1569" s="57"/>
      <c r="I1569" s="57"/>
      <c r="J1569" s="57"/>
      <c r="K1569" s="57"/>
      <c r="L1569" s="57"/>
      <c r="M1569" s="57"/>
      <c r="N1569" s="57"/>
      <c r="O1569" s="57"/>
      <c r="P1569" s="57"/>
    </row>
    <row r="1570" spans="1:16" s="76" customFormat="1">
      <c r="A1570" s="70"/>
      <c r="B1570" s="68"/>
      <c r="E1570" s="69"/>
      <c r="F1570" s="57"/>
      <c r="G1570" s="57"/>
      <c r="H1570" s="57"/>
      <c r="I1570" s="57"/>
      <c r="J1570" s="57"/>
      <c r="K1570" s="57"/>
      <c r="L1570" s="57"/>
      <c r="M1570" s="57"/>
      <c r="N1570" s="57"/>
      <c r="O1570" s="57"/>
      <c r="P1570" s="57"/>
    </row>
    <row r="1571" spans="1:16" s="76" customFormat="1">
      <c r="A1571" s="70"/>
      <c r="B1571" s="68"/>
      <c r="E1571" s="69"/>
      <c r="F1571" s="57"/>
      <c r="G1571" s="57"/>
      <c r="H1571" s="57"/>
      <c r="I1571" s="57"/>
      <c r="J1571" s="57"/>
      <c r="K1571" s="57"/>
      <c r="L1571" s="57"/>
      <c r="M1571" s="57"/>
      <c r="N1571" s="57"/>
      <c r="O1571" s="57"/>
      <c r="P1571" s="57"/>
    </row>
    <row r="1572" spans="1:16" s="76" customFormat="1">
      <c r="A1572" s="70"/>
      <c r="B1572" s="68"/>
      <c r="E1572" s="69"/>
      <c r="F1572" s="57"/>
      <c r="G1572" s="57"/>
      <c r="H1572" s="57"/>
      <c r="I1572" s="57"/>
      <c r="J1572" s="57"/>
      <c r="K1572" s="57"/>
      <c r="L1572" s="57"/>
      <c r="M1572" s="57"/>
      <c r="N1572" s="57"/>
      <c r="O1572" s="57"/>
      <c r="P1572" s="57"/>
    </row>
    <row r="1573" spans="1:16" s="76" customFormat="1">
      <c r="A1573" s="70"/>
      <c r="B1573" s="68"/>
      <c r="E1573" s="69"/>
      <c r="F1573" s="57"/>
      <c r="G1573" s="57"/>
      <c r="H1573" s="57"/>
      <c r="I1573" s="57"/>
      <c r="J1573" s="57"/>
      <c r="K1573" s="57"/>
      <c r="L1573" s="57"/>
      <c r="M1573" s="57"/>
      <c r="N1573" s="57"/>
      <c r="O1573" s="57"/>
      <c r="P1573" s="57"/>
    </row>
    <row r="1574" spans="1:16" s="76" customFormat="1">
      <c r="A1574" s="70"/>
      <c r="B1574" s="68"/>
      <c r="E1574" s="69"/>
      <c r="F1574" s="57"/>
      <c r="G1574" s="57"/>
      <c r="H1574" s="57"/>
      <c r="I1574" s="57"/>
      <c r="J1574" s="57"/>
      <c r="K1574" s="57"/>
      <c r="L1574" s="57"/>
      <c r="M1574" s="57"/>
      <c r="N1574" s="57"/>
      <c r="O1574" s="57"/>
      <c r="P1574" s="57"/>
    </row>
    <row r="1575" spans="1:16" s="76" customFormat="1">
      <c r="A1575" s="70"/>
      <c r="B1575" s="68"/>
      <c r="E1575" s="69"/>
      <c r="F1575" s="57"/>
      <c r="G1575" s="57"/>
      <c r="H1575" s="57"/>
      <c r="I1575" s="57"/>
      <c r="J1575" s="57"/>
      <c r="K1575" s="57"/>
      <c r="L1575" s="57"/>
      <c r="M1575" s="57"/>
      <c r="N1575" s="57"/>
      <c r="O1575" s="57"/>
      <c r="P1575" s="57"/>
    </row>
    <row r="1576" spans="1:16" s="76" customFormat="1">
      <c r="A1576" s="70"/>
      <c r="B1576" s="68"/>
      <c r="E1576" s="69"/>
      <c r="F1576" s="57"/>
      <c r="G1576" s="57"/>
      <c r="H1576" s="57"/>
      <c r="I1576" s="57"/>
      <c r="J1576" s="57"/>
      <c r="K1576" s="57"/>
      <c r="L1576" s="57"/>
      <c r="M1576" s="57"/>
      <c r="N1576" s="57"/>
      <c r="O1576" s="57"/>
      <c r="P1576" s="57"/>
    </row>
    <row r="1577" spans="1:16" s="76" customFormat="1">
      <c r="A1577" s="70"/>
      <c r="B1577" s="68"/>
      <c r="E1577" s="69"/>
      <c r="F1577" s="57"/>
      <c r="G1577" s="57"/>
      <c r="H1577" s="57"/>
      <c r="I1577" s="57"/>
      <c r="J1577" s="57"/>
      <c r="K1577" s="57"/>
      <c r="L1577" s="57"/>
      <c r="M1577" s="57"/>
      <c r="N1577" s="57"/>
      <c r="O1577" s="57"/>
      <c r="P1577" s="57"/>
    </row>
    <row r="1578" spans="1:16" s="76" customFormat="1">
      <c r="A1578" s="70"/>
      <c r="B1578" s="68"/>
      <c r="E1578" s="69"/>
      <c r="F1578" s="57"/>
      <c r="G1578" s="57"/>
      <c r="H1578" s="57"/>
      <c r="I1578" s="57"/>
      <c r="J1578" s="57"/>
      <c r="K1578" s="57"/>
      <c r="L1578" s="57"/>
      <c r="M1578" s="57"/>
      <c r="N1578" s="57"/>
      <c r="O1578" s="57"/>
      <c r="P1578" s="57"/>
    </row>
    <row r="1579" spans="1:16" s="76" customFormat="1">
      <c r="A1579" s="70"/>
      <c r="B1579" s="68"/>
      <c r="E1579" s="69"/>
      <c r="F1579" s="57"/>
      <c r="G1579" s="57"/>
      <c r="H1579" s="57"/>
      <c r="I1579" s="57"/>
      <c r="J1579" s="57"/>
      <c r="K1579" s="57"/>
      <c r="L1579" s="57"/>
      <c r="M1579" s="57"/>
      <c r="N1579" s="57"/>
      <c r="O1579" s="57"/>
      <c r="P1579" s="57"/>
    </row>
    <row r="1580" spans="1:16" s="76" customFormat="1">
      <c r="A1580" s="70"/>
      <c r="B1580" s="68"/>
      <c r="E1580" s="69"/>
      <c r="F1580" s="57"/>
      <c r="G1580" s="57"/>
      <c r="H1580" s="57"/>
      <c r="I1580" s="57"/>
      <c r="J1580" s="57"/>
      <c r="K1580" s="57"/>
      <c r="L1580" s="57"/>
      <c r="M1580" s="57"/>
      <c r="N1580" s="57"/>
      <c r="O1580" s="57"/>
      <c r="P1580" s="57"/>
    </row>
    <row r="1581" spans="1:16" s="76" customFormat="1">
      <c r="A1581" s="70"/>
      <c r="B1581" s="68"/>
      <c r="E1581" s="69"/>
      <c r="F1581" s="57"/>
      <c r="G1581" s="57"/>
      <c r="H1581" s="57"/>
      <c r="I1581" s="57"/>
      <c r="J1581" s="57"/>
      <c r="K1581" s="57"/>
      <c r="L1581" s="57"/>
      <c r="M1581" s="57"/>
      <c r="N1581" s="57"/>
      <c r="O1581" s="57"/>
      <c r="P1581" s="57"/>
    </row>
    <row r="1582" spans="1:16" s="76" customFormat="1">
      <c r="A1582" s="70"/>
      <c r="B1582" s="68"/>
      <c r="E1582" s="69"/>
      <c r="F1582" s="57"/>
      <c r="G1582" s="57"/>
      <c r="H1582" s="57"/>
      <c r="I1582" s="57"/>
      <c r="J1582" s="57"/>
      <c r="K1582" s="57"/>
      <c r="L1582" s="57"/>
      <c r="M1582" s="57"/>
      <c r="N1582" s="57"/>
      <c r="O1582" s="57"/>
      <c r="P1582" s="57"/>
    </row>
    <row r="1583" spans="1:16" s="76" customFormat="1">
      <c r="A1583" s="70"/>
      <c r="B1583" s="68"/>
      <c r="E1583" s="69"/>
      <c r="F1583" s="57"/>
      <c r="G1583" s="57"/>
      <c r="H1583" s="57"/>
      <c r="I1583" s="57"/>
      <c r="J1583" s="57"/>
      <c r="K1583" s="57"/>
      <c r="L1583" s="57"/>
      <c r="M1583" s="57"/>
      <c r="N1583" s="57"/>
      <c r="O1583" s="57"/>
      <c r="P1583" s="57"/>
    </row>
    <row r="1584" spans="1:16" s="76" customFormat="1">
      <c r="A1584" s="70"/>
      <c r="B1584" s="68"/>
      <c r="E1584" s="69"/>
      <c r="F1584" s="57"/>
      <c r="G1584" s="57"/>
      <c r="H1584" s="57"/>
      <c r="I1584" s="57"/>
      <c r="J1584" s="57"/>
      <c r="K1584" s="57"/>
      <c r="L1584" s="57"/>
      <c r="M1584" s="57"/>
      <c r="N1584" s="57"/>
      <c r="O1584" s="57"/>
      <c r="P1584" s="57"/>
    </row>
    <row r="1585" spans="1:16" s="76" customFormat="1">
      <c r="A1585" s="70"/>
      <c r="B1585" s="68"/>
      <c r="E1585" s="69"/>
      <c r="F1585" s="57"/>
      <c r="G1585" s="57"/>
      <c r="H1585" s="57"/>
      <c r="I1585" s="57"/>
      <c r="J1585" s="57"/>
      <c r="K1585" s="57"/>
      <c r="L1585" s="57"/>
      <c r="M1585" s="57"/>
      <c r="N1585" s="57"/>
      <c r="O1585" s="57"/>
      <c r="P1585" s="57"/>
    </row>
    <row r="1586" spans="1:16" s="76" customFormat="1">
      <c r="A1586" s="70"/>
      <c r="B1586" s="68"/>
      <c r="E1586" s="69"/>
      <c r="F1586" s="57"/>
      <c r="G1586" s="57"/>
      <c r="H1586" s="57"/>
      <c r="I1586" s="57"/>
      <c r="J1586" s="57"/>
      <c r="K1586" s="57"/>
      <c r="L1586" s="57"/>
      <c r="M1586" s="57"/>
      <c r="N1586" s="57"/>
      <c r="O1586" s="57"/>
      <c r="P1586" s="57"/>
    </row>
    <row r="1587" spans="1:16" s="76" customFormat="1">
      <c r="A1587" s="70"/>
      <c r="B1587" s="68"/>
      <c r="E1587" s="69"/>
      <c r="F1587" s="57"/>
      <c r="G1587" s="57"/>
      <c r="H1587" s="57"/>
      <c r="I1587" s="57"/>
      <c r="J1587" s="57"/>
      <c r="K1587" s="57"/>
      <c r="L1587" s="57"/>
      <c r="M1587" s="57"/>
      <c r="N1587" s="57"/>
      <c r="O1587" s="57"/>
      <c r="P1587" s="57"/>
    </row>
    <row r="1588" spans="1:16" s="76" customFormat="1">
      <c r="A1588" s="70"/>
      <c r="B1588" s="68"/>
      <c r="E1588" s="69"/>
      <c r="F1588" s="57"/>
      <c r="G1588" s="57"/>
      <c r="H1588" s="57"/>
      <c r="I1588" s="57"/>
      <c r="J1588" s="57"/>
      <c r="K1588" s="57"/>
      <c r="L1588" s="57"/>
      <c r="M1588" s="57"/>
      <c r="N1588" s="57"/>
      <c r="O1588" s="57"/>
      <c r="P1588" s="57"/>
    </row>
    <row r="1589" spans="1:16" s="76" customFormat="1">
      <c r="A1589" s="70"/>
      <c r="B1589" s="68"/>
      <c r="E1589" s="69"/>
      <c r="F1589" s="57"/>
      <c r="G1589" s="57"/>
      <c r="H1589" s="57"/>
      <c r="I1589" s="57"/>
      <c r="J1589" s="57"/>
      <c r="K1589" s="57"/>
      <c r="L1589" s="57"/>
      <c r="M1589" s="57"/>
      <c r="N1589" s="57"/>
      <c r="O1589" s="57"/>
      <c r="P1589" s="57"/>
    </row>
    <row r="1590" spans="1:16" s="76" customFormat="1">
      <c r="A1590" s="70"/>
      <c r="B1590" s="68"/>
      <c r="E1590" s="69"/>
      <c r="F1590" s="57"/>
      <c r="G1590" s="57"/>
      <c r="H1590" s="57"/>
      <c r="I1590" s="57"/>
      <c r="J1590" s="57"/>
      <c r="K1590" s="57"/>
      <c r="L1590" s="57"/>
      <c r="M1590" s="57"/>
      <c r="N1590" s="57"/>
      <c r="O1590" s="57"/>
      <c r="P1590" s="57"/>
    </row>
    <row r="1591" spans="1:16" s="76" customFormat="1">
      <c r="A1591" s="70"/>
      <c r="B1591" s="68"/>
      <c r="E1591" s="69"/>
      <c r="F1591" s="57"/>
      <c r="G1591" s="57"/>
      <c r="H1591" s="57"/>
      <c r="I1591" s="57"/>
      <c r="J1591" s="57"/>
      <c r="K1591" s="57"/>
      <c r="L1591" s="57"/>
      <c r="M1591" s="57"/>
      <c r="N1591" s="57"/>
      <c r="O1591" s="57"/>
      <c r="P1591" s="57"/>
    </row>
    <row r="1592" spans="1:16" s="76" customFormat="1">
      <c r="A1592" s="70"/>
      <c r="B1592" s="68"/>
      <c r="E1592" s="69"/>
      <c r="F1592" s="57"/>
      <c r="G1592" s="57"/>
      <c r="H1592" s="57"/>
      <c r="I1592" s="57"/>
      <c r="J1592" s="57"/>
      <c r="K1592" s="57"/>
      <c r="L1592" s="57"/>
      <c r="M1592" s="57"/>
      <c r="N1592" s="57"/>
      <c r="O1592" s="57"/>
      <c r="P1592" s="57"/>
    </row>
    <row r="1593" spans="1:16" s="76" customFormat="1">
      <c r="A1593" s="70"/>
      <c r="B1593" s="68"/>
      <c r="E1593" s="69"/>
      <c r="F1593" s="57"/>
      <c r="G1593" s="57"/>
      <c r="H1593" s="57"/>
      <c r="I1593" s="57"/>
      <c r="J1593" s="57"/>
      <c r="K1593" s="57"/>
      <c r="L1593" s="57"/>
      <c r="M1593" s="57"/>
      <c r="N1593" s="57"/>
      <c r="O1593" s="57"/>
      <c r="P1593" s="57"/>
    </row>
    <row r="1594" spans="1:16" s="76" customFormat="1">
      <c r="A1594" s="70"/>
      <c r="B1594" s="68"/>
      <c r="E1594" s="69"/>
      <c r="F1594" s="57"/>
      <c r="G1594" s="57"/>
      <c r="H1594" s="57"/>
      <c r="I1594" s="57"/>
      <c r="J1594" s="57"/>
      <c r="K1594" s="57"/>
      <c r="L1594" s="57"/>
      <c r="M1594" s="57"/>
      <c r="N1594" s="57"/>
      <c r="O1594" s="57"/>
      <c r="P1594" s="57"/>
    </row>
    <row r="1595" spans="1:16" s="76" customFormat="1">
      <c r="A1595" s="70"/>
      <c r="B1595" s="68"/>
      <c r="E1595" s="69"/>
      <c r="F1595" s="57"/>
      <c r="G1595" s="57"/>
      <c r="H1595" s="57"/>
      <c r="I1595" s="57"/>
      <c r="J1595" s="57"/>
      <c r="K1595" s="57"/>
      <c r="L1595" s="57"/>
      <c r="M1595" s="57"/>
      <c r="N1595" s="57"/>
      <c r="O1595" s="57"/>
      <c r="P1595" s="57"/>
    </row>
    <row r="1596" spans="1:16" s="76" customFormat="1">
      <c r="A1596" s="70"/>
      <c r="B1596" s="68"/>
      <c r="E1596" s="69"/>
      <c r="F1596" s="57"/>
      <c r="G1596" s="57"/>
      <c r="H1596" s="57"/>
      <c r="I1596" s="57"/>
      <c r="J1596" s="57"/>
      <c r="K1596" s="57"/>
      <c r="L1596" s="57"/>
      <c r="M1596" s="57"/>
      <c r="N1596" s="57"/>
      <c r="O1596" s="57"/>
      <c r="P1596" s="57"/>
    </row>
    <row r="1597" spans="1:16" s="76" customFormat="1">
      <c r="A1597" s="70"/>
      <c r="B1597" s="68"/>
      <c r="E1597" s="69"/>
      <c r="F1597" s="57"/>
      <c r="G1597" s="57"/>
      <c r="H1597" s="57"/>
      <c r="I1597" s="57"/>
      <c r="J1597" s="57"/>
      <c r="K1597" s="57"/>
      <c r="L1597" s="57"/>
      <c r="M1597" s="57"/>
      <c r="N1597" s="57"/>
      <c r="O1597" s="57"/>
      <c r="P1597" s="57"/>
    </row>
    <row r="1598" spans="1:16" s="76" customFormat="1">
      <c r="A1598" s="70"/>
      <c r="B1598" s="68"/>
      <c r="E1598" s="69"/>
      <c r="F1598" s="57"/>
      <c r="G1598" s="57"/>
      <c r="H1598" s="57"/>
      <c r="I1598" s="57"/>
      <c r="J1598" s="57"/>
      <c r="K1598" s="57"/>
      <c r="L1598" s="57"/>
      <c r="M1598" s="57"/>
      <c r="N1598" s="57"/>
      <c r="O1598" s="57"/>
      <c r="P1598" s="57"/>
    </row>
    <row r="1599" spans="1:16" s="76" customFormat="1">
      <c r="A1599" s="70"/>
      <c r="B1599" s="68"/>
      <c r="E1599" s="69"/>
      <c r="F1599" s="57"/>
      <c r="G1599" s="57"/>
      <c r="H1599" s="57"/>
      <c r="I1599" s="57"/>
      <c r="J1599" s="57"/>
      <c r="K1599" s="57"/>
      <c r="L1599" s="57"/>
      <c r="M1599" s="57"/>
      <c r="N1599" s="57"/>
      <c r="O1599" s="57"/>
      <c r="P1599" s="57"/>
    </row>
    <row r="1600" spans="1:16" s="76" customFormat="1">
      <c r="A1600" s="70"/>
      <c r="B1600" s="68"/>
      <c r="E1600" s="69"/>
      <c r="F1600" s="57"/>
      <c r="G1600" s="57"/>
      <c r="H1600" s="57"/>
      <c r="I1600" s="57"/>
      <c r="J1600" s="57"/>
      <c r="K1600" s="57"/>
      <c r="L1600" s="57"/>
      <c r="M1600" s="57"/>
      <c r="N1600" s="57"/>
      <c r="O1600" s="57"/>
      <c r="P1600" s="57"/>
    </row>
    <row r="1601" spans="1:16" s="76" customFormat="1">
      <c r="A1601" s="70"/>
      <c r="B1601" s="68"/>
      <c r="E1601" s="69"/>
      <c r="F1601" s="57"/>
      <c r="G1601" s="57"/>
      <c r="H1601" s="57"/>
      <c r="I1601" s="57"/>
      <c r="J1601" s="57"/>
      <c r="K1601" s="57"/>
      <c r="L1601" s="57"/>
      <c r="M1601" s="57"/>
      <c r="N1601" s="57"/>
      <c r="O1601" s="57"/>
      <c r="P1601" s="57"/>
    </row>
    <row r="1602" spans="1:16" s="76" customFormat="1">
      <c r="A1602" s="70"/>
      <c r="B1602" s="68"/>
      <c r="E1602" s="69"/>
      <c r="F1602" s="57"/>
      <c r="G1602" s="57"/>
      <c r="H1602" s="57"/>
      <c r="I1602" s="57"/>
      <c r="J1602" s="57"/>
      <c r="K1602" s="57"/>
      <c r="L1602" s="57"/>
      <c r="M1602" s="57"/>
      <c r="N1602" s="57"/>
      <c r="O1602" s="57"/>
      <c r="P1602" s="57"/>
    </row>
    <row r="1603" spans="1:16" s="76" customFormat="1">
      <c r="A1603" s="70"/>
      <c r="B1603" s="68"/>
      <c r="E1603" s="69"/>
      <c r="F1603" s="57"/>
      <c r="G1603" s="57"/>
      <c r="H1603" s="57"/>
      <c r="I1603" s="57"/>
      <c r="J1603" s="57"/>
      <c r="K1603" s="57"/>
      <c r="L1603" s="57"/>
      <c r="M1603" s="57"/>
      <c r="N1603" s="57"/>
      <c r="O1603" s="57"/>
      <c r="P1603" s="57"/>
    </row>
    <row r="1604" spans="1:16" s="76" customFormat="1">
      <c r="A1604" s="70"/>
      <c r="B1604" s="68"/>
      <c r="E1604" s="69"/>
      <c r="F1604" s="57"/>
      <c r="G1604" s="57"/>
      <c r="H1604" s="57"/>
      <c r="I1604" s="57"/>
      <c r="J1604" s="57"/>
      <c r="K1604" s="57"/>
      <c r="L1604" s="57"/>
      <c r="M1604" s="57"/>
      <c r="N1604" s="57"/>
      <c r="O1604" s="57"/>
      <c r="P1604" s="57"/>
    </row>
    <row r="1605" spans="1:16" s="76" customFormat="1">
      <c r="A1605" s="70"/>
      <c r="B1605" s="68"/>
      <c r="E1605" s="69"/>
      <c r="F1605" s="57"/>
      <c r="G1605" s="57"/>
      <c r="H1605" s="57"/>
      <c r="I1605" s="57"/>
      <c r="J1605" s="57"/>
      <c r="K1605" s="57"/>
      <c r="L1605" s="57"/>
      <c r="M1605" s="57"/>
      <c r="N1605" s="57"/>
      <c r="O1605" s="57"/>
      <c r="P1605" s="57"/>
    </row>
    <row r="1606" spans="1:16" s="76" customFormat="1">
      <c r="A1606" s="70"/>
      <c r="B1606" s="68"/>
      <c r="E1606" s="69"/>
      <c r="F1606" s="57"/>
      <c r="G1606" s="57"/>
      <c r="H1606" s="57"/>
      <c r="I1606" s="57"/>
      <c r="J1606" s="57"/>
      <c r="K1606" s="57"/>
      <c r="L1606" s="57"/>
      <c r="M1606" s="57"/>
      <c r="N1606" s="57"/>
      <c r="O1606" s="57"/>
      <c r="P1606" s="57"/>
    </row>
    <row r="1607" spans="1:16" s="76" customFormat="1">
      <c r="A1607" s="70"/>
      <c r="B1607" s="68"/>
      <c r="E1607" s="69"/>
      <c r="F1607" s="57"/>
      <c r="G1607" s="57"/>
      <c r="H1607" s="57"/>
      <c r="I1607" s="57"/>
      <c r="J1607" s="57"/>
      <c r="K1607" s="57"/>
      <c r="L1607" s="57"/>
      <c r="M1607" s="57"/>
      <c r="N1607" s="57"/>
      <c r="O1607" s="57"/>
      <c r="P1607" s="57"/>
    </row>
    <row r="1608" spans="1:16" s="76" customFormat="1">
      <c r="A1608" s="70"/>
      <c r="B1608" s="68"/>
      <c r="E1608" s="69"/>
      <c r="F1608" s="57"/>
      <c r="G1608" s="57"/>
      <c r="H1608" s="57"/>
      <c r="I1608" s="57"/>
      <c r="J1608" s="57"/>
      <c r="K1608" s="57"/>
      <c r="L1608" s="57"/>
      <c r="M1608" s="57"/>
      <c r="N1608" s="57"/>
      <c r="O1608" s="57"/>
      <c r="P1608" s="57"/>
    </row>
    <row r="1609" spans="1:16" s="76" customFormat="1">
      <c r="A1609" s="70"/>
      <c r="B1609" s="68"/>
      <c r="E1609" s="69"/>
      <c r="F1609" s="57"/>
      <c r="G1609" s="57"/>
      <c r="H1609" s="57"/>
      <c r="I1609" s="57"/>
      <c r="J1609" s="57"/>
      <c r="K1609" s="57"/>
      <c r="L1609" s="57"/>
      <c r="M1609" s="57"/>
      <c r="N1609" s="57"/>
      <c r="O1609" s="57"/>
      <c r="P1609" s="57"/>
    </row>
    <row r="1610" spans="1:16" s="76" customFormat="1">
      <c r="A1610" s="70"/>
      <c r="B1610" s="68"/>
      <c r="E1610" s="69"/>
      <c r="F1610" s="57"/>
      <c r="G1610" s="57"/>
      <c r="H1610" s="57"/>
      <c r="I1610" s="57"/>
      <c r="J1610" s="57"/>
      <c r="K1610" s="57"/>
      <c r="L1610" s="57"/>
      <c r="M1610" s="57"/>
      <c r="N1610" s="57"/>
      <c r="O1610" s="57"/>
      <c r="P1610" s="57"/>
    </row>
    <row r="1611" spans="1:16" s="76" customFormat="1">
      <c r="A1611" s="70"/>
      <c r="B1611" s="68"/>
      <c r="E1611" s="69"/>
      <c r="F1611" s="57"/>
      <c r="G1611" s="57"/>
      <c r="H1611" s="57"/>
      <c r="I1611" s="57"/>
      <c r="J1611" s="57"/>
      <c r="K1611" s="57"/>
      <c r="L1611" s="57"/>
      <c r="M1611" s="57"/>
      <c r="N1611" s="57"/>
      <c r="O1611" s="57"/>
      <c r="P1611" s="57"/>
    </row>
    <row r="1612" spans="1:16" s="76" customFormat="1">
      <c r="A1612" s="70"/>
      <c r="B1612" s="68"/>
      <c r="E1612" s="69"/>
      <c r="F1612" s="57"/>
      <c r="G1612" s="57"/>
      <c r="H1612" s="57"/>
      <c r="I1612" s="57"/>
      <c r="J1612" s="57"/>
      <c r="K1612" s="57"/>
      <c r="L1612" s="57"/>
      <c r="M1612" s="57"/>
      <c r="N1612" s="57"/>
      <c r="O1612" s="57"/>
      <c r="P1612" s="57"/>
    </row>
    <row r="1613" spans="1:16" s="76" customFormat="1">
      <c r="A1613" s="70"/>
      <c r="B1613" s="68"/>
      <c r="E1613" s="69"/>
      <c r="F1613" s="57"/>
      <c r="G1613" s="57"/>
      <c r="H1613" s="57"/>
      <c r="I1613" s="57"/>
      <c r="J1613" s="57"/>
      <c r="K1613" s="57"/>
      <c r="L1613" s="57"/>
      <c r="M1613" s="57"/>
      <c r="N1613" s="57"/>
      <c r="O1613" s="57"/>
      <c r="P1613" s="57"/>
    </row>
    <row r="1614" spans="1:16" s="76" customFormat="1">
      <c r="A1614" s="70"/>
      <c r="B1614" s="68"/>
      <c r="E1614" s="69"/>
      <c r="F1614" s="57"/>
      <c r="G1614" s="57"/>
      <c r="H1614" s="57"/>
      <c r="I1614" s="57"/>
      <c r="J1614" s="57"/>
      <c r="K1614" s="57"/>
      <c r="L1614" s="57"/>
      <c r="M1614" s="57"/>
      <c r="N1614" s="57"/>
      <c r="O1614" s="57"/>
      <c r="P1614" s="57"/>
    </row>
    <row r="1615" spans="1:16" s="76" customFormat="1">
      <c r="A1615" s="70"/>
      <c r="B1615" s="68"/>
      <c r="E1615" s="69"/>
      <c r="F1615" s="57"/>
      <c r="G1615" s="57"/>
      <c r="H1615" s="57"/>
      <c r="I1615" s="57"/>
      <c r="J1615" s="57"/>
      <c r="K1615" s="57"/>
      <c r="L1615" s="57"/>
      <c r="M1615" s="57"/>
      <c r="N1615" s="57"/>
      <c r="O1615" s="57"/>
      <c r="P1615" s="57"/>
    </row>
    <row r="1616" spans="1:16" s="76" customFormat="1">
      <c r="A1616" s="70"/>
      <c r="B1616" s="68"/>
      <c r="E1616" s="69"/>
      <c r="F1616" s="57"/>
      <c r="G1616" s="57"/>
      <c r="H1616" s="57"/>
      <c r="I1616" s="57"/>
      <c r="J1616" s="57"/>
      <c r="K1616" s="57"/>
      <c r="L1616" s="57"/>
      <c r="M1616" s="57"/>
      <c r="N1616" s="57"/>
      <c r="O1616" s="57"/>
      <c r="P1616" s="57"/>
    </row>
    <row r="1617" spans="1:16" s="76" customFormat="1">
      <c r="A1617" s="70"/>
      <c r="B1617" s="68"/>
      <c r="E1617" s="69"/>
      <c r="F1617" s="57"/>
      <c r="G1617" s="57"/>
      <c r="H1617" s="57"/>
      <c r="I1617" s="57"/>
      <c r="J1617" s="57"/>
      <c r="K1617" s="57"/>
      <c r="L1617" s="57"/>
      <c r="M1617" s="57"/>
      <c r="N1617" s="57"/>
      <c r="O1617" s="57"/>
      <c r="P1617" s="57"/>
    </row>
    <row r="1618" spans="1:16" s="76" customFormat="1">
      <c r="A1618" s="70"/>
      <c r="B1618" s="68"/>
      <c r="E1618" s="69"/>
      <c r="F1618" s="57"/>
      <c r="G1618" s="57"/>
      <c r="H1618" s="57"/>
      <c r="I1618" s="57"/>
      <c r="J1618" s="57"/>
      <c r="K1618" s="57"/>
      <c r="L1618" s="57"/>
      <c r="M1618" s="57"/>
      <c r="N1618" s="57"/>
      <c r="O1618" s="57"/>
      <c r="P1618" s="57"/>
    </row>
    <row r="1619" spans="1:16" s="76" customFormat="1">
      <c r="A1619" s="70"/>
      <c r="B1619" s="68"/>
      <c r="E1619" s="69"/>
      <c r="F1619" s="57"/>
      <c r="G1619" s="57"/>
      <c r="H1619" s="57"/>
      <c r="I1619" s="57"/>
      <c r="J1619" s="57"/>
      <c r="K1619" s="57"/>
      <c r="L1619" s="57"/>
      <c r="M1619" s="57"/>
      <c r="N1619" s="57"/>
      <c r="O1619" s="57"/>
      <c r="P1619" s="57"/>
    </row>
    <row r="1620" spans="1:16" s="76" customFormat="1">
      <c r="A1620" s="70"/>
      <c r="B1620" s="68"/>
      <c r="E1620" s="69"/>
      <c r="F1620" s="57"/>
      <c r="G1620" s="57"/>
      <c r="H1620" s="57"/>
      <c r="I1620" s="57"/>
      <c r="J1620" s="57"/>
      <c r="K1620" s="57"/>
      <c r="L1620" s="57"/>
      <c r="M1620" s="57"/>
      <c r="N1620" s="57"/>
      <c r="O1620" s="57"/>
      <c r="P1620" s="57"/>
    </row>
    <row r="1621" spans="1:16" s="76" customFormat="1">
      <c r="A1621" s="70"/>
      <c r="B1621" s="68"/>
      <c r="E1621" s="69"/>
      <c r="F1621" s="57"/>
      <c r="G1621" s="57"/>
      <c r="H1621" s="57"/>
      <c r="I1621" s="57"/>
      <c r="J1621" s="57"/>
      <c r="K1621" s="57"/>
      <c r="L1621" s="57"/>
      <c r="M1621" s="57"/>
      <c r="N1621" s="57"/>
      <c r="O1621" s="57"/>
      <c r="P1621" s="57"/>
    </row>
    <row r="1622" spans="1:16" s="76" customFormat="1">
      <c r="A1622" s="70"/>
      <c r="B1622" s="68"/>
      <c r="E1622" s="69"/>
      <c r="F1622" s="57"/>
      <c r="G1622" s="57"/>
      <c r="H1622" s="57"/>
      <c r="I1622" s="57"/>
      <c r="J1622" s="57"/>
      <c r="K1622" s="57"/>
      <c r="L1622" s="57"/>
      <c r="M1622" s="57"/>
      <c r="N1622" s="57"/>
      <c r="O1622" s="57"/>
      <c r="P1622" s="57"/>
    </row>
    <row r="1623" spans="1:16" s="76" customFormat="1">
      <c r="A1623" s="70"/>
      <c r="B1623" s="68"/>
      <c r="E1623" s="69"/>
      <c r="F1623" s="57"/>
      <c r="G1623" s="57"/>
      <c r="H1623" s="57"/>
      <c r="I1623" s="57"/>
      <c r="J1623" s="57"/>
      <c r="K1623" s="57"/>
      <c r="L1623" s="57"/>
      <c r="M1623" s="57"/>
      <c r="N1623" s="57"/>
      <c r="O1623" s="57"/>
      <c r="P1623" s="57"/>
    </row>
    <row r="1624" spans="1:16" s="76" customFormat="1">
      <c r="A1624" s="70"/>
      <c r="B1624" s="68"/>
      <c r="E1624" s="69"/>
      <c r="F1624" s="57"/>
      <c r="G1624" s="57"/>
      <c r="H1624" s="57"/>
      <c r="I1624" s="57"/>
      <c r="J1624" s="57"/>
      <c r="K1624" s="57"/>
      <c r="L1624" s="57"/>
      <c r="M1624" s="57"/>
      <c r="N1624" s="57"/>
      <c r="O1624" s="57"/>
      <c r="P1624" s="57"/>
    </row>
    <row r="1625" spans="1:16" s="76" customFormat="1">
      <c r="A1625" s="70"/>
      <c r="B1625" s="68"/>
      <c r="E1625" s="69"/>
      <c r="F1625" s="57"/>
      <c r="G1625" s="57"/>
      <c r="H1625" s="57"/>
      <c r="I1625" s="57"/>
      <c r="J1625" s="57"/>
      <c r="K1625" s="57"/>
      <c r="L1625" s="57"/>
      <c r="M1625" s="57"/>
      <c r="N1625" s="57"/>
      <c r="O1625" s="57"/>
      <c r="P1625" s="57"/>
    </row>
    <row r="1626" spans="1:16" s="76" customFormat="1">
      <c r="A1626" s="70"/>
      <c r="B1626" s="68"/>
      <c r="E1626" s="69"/>
      <c r="F1626" s="57"/>
      <c r="G1626" s="57"/>
      <c r="H1626" s="57"/>
      <c r="I1626" s="57"/>
      <c r="J1626" s="57"/>
      <c r="K1626" s="57"/>
      <c r="L1626" s="57"/>
      <c r="M1626" s="57"/>
      <c r="N1626" s="57"/>
      <c r="O1626" s="57"/>
      <c r="P1626" s="57"/>
    </row>
    <row r="1627" spans="1:16" s="76" customFormat="1">
      <c r="A1627" s="70"/>
      <c r="B1627" s="68"/>
      <c r="E1627" s="69"/>
      <c r="F1627" s="57"/>
      <c r="G1627" s="57"/>
      <c r="H1627" s="57"/>
      <c r="I1627" s="57"/>
      <c r="J1627" s="57"/>
      <c r="K1627" s="57"/>
      <c r="L1627" s="57"/>
      <c r="M1627" s="57"/>
      <c r="N1627" s="57"/>
      <c r="O1627" s="57"/>
      <c r="P1627" s="57"/>
    </row>
    <row r="1628" spans="1:16" s="76" customFormat="1">
      <c r="A1628" s="70"/>
      <c r="B1628" s="68"/>
      <c r="E1628" s="69"/>
      <c r="F1628" s="57"/>
      <c r="G1628" s="57"/>
      <c r="H1628" s="57"/>
      <c r="I1628" s="57"/>
      <c r="J1628" s="57"/>
      <c r="K1628" s="57"/>
      <c r="L1628" s="57"/>
      <c r="M1628" s="57"/>
      <c r="N1628" s="57"/>
      <c r="O1628" s="57"/>
      <c r="P1628" s="57"/>
    </row>
    <row r="1629" spans="1:16" s="76" customFormat="1">
      <c r="A1629" s="70"/>
      <c r="B1629" s="68"/>
      <c r="E1629" s="69"/>
      <c r="F1629" s="57"/>
      <c r="G1629" s="57"/>
      <c r="H1629" s="57"/>
      <c r="I1629" s="57"/>
      <c r="J1629" s="57"/>
      <c r="K1629" s="57"/>
      <c r="L1629" s="57"/>
      <c r="M1629" s="57"/>
      <c r="N1629" s="57"/>
      <c r="O1629" s="57"/>
      <c r="P1629" s="57"/>
    </row>
    <row r="1630" spans="1:16" s="76" customFormat="1">
      <c r="A1630" s="70"/>
      <c r="B1630" s="68"/>
      <c r="E1630" s="69"/>
      <c r="F1630" s="57"/>
      <c r="G1630" s="57"/>
      <c r="H1630" s="57"/>
      <c r="I1630" s="57"/>
      <c r="J1630" s="57"/>
      <c r="K1630" s="57"/>
      <c r="L1630" s="57"/>
      <c r="M1630" s="57"/>
      <c r="N1630" s="57"/>
      <c r="O1630" s="57"/>
      <c r="P1630" s="57"/>
    </row>
    <row r="1631" spans="1:16" s="76" customFormat="1">
      <c r="A1631" s="70"/>
      <c r="B1631" s="68"/>
      <c r="E1631" s="69"/>
      <c r="F1631" s="57"/>
      <c r="G1631" s="57"/>
      <c r="H1631" s="57"/>
      <c r="I1631" s="57"/>
      <c r="J1631" s="57"/>
      <c r="K1631" s="57"/>
      <c r="L1631" s="57"/>
      <c r="M1631" s="57"/>
      <c r="N1631" s="57"/>
      <c r="O1631" s="57"/>
      <c r="P1631" s="57"/>
    </row>
    <row r="1632" spans="1:16" s="76" customFormat="1">
      <c r="A1632" s="70"/>
      <c r="B1632" s="68"/>
      <c r="E1632" s="69"/>
      <c r="F1632" s="57"/>
      <c r="G1632" s="57"/>
      <c r="H1632" s="57"/>
      <c r="I1632" s="57"/>
      <c r="J1632" s="57"/>
      <c r="K1632" s="57"/>
      <c r="L1632" s="57"/>
      <c r="M1632" s="57"/>
      <c r="N1632" s="57"/>
      <c r="O1632" s="57"/>
      <c r="P1632" s="57"/>
    </row>
    <row r="1633" spans="1:16" s="76" customFormat="1">
      <c r="A1633" s="70"/>
      <c r="B1633" s="68"/>
      <c r="E1633" s="69"/>
      <c r="F1633" s="57"/>
      <c r="G1633" s="57"/>
      <c r="H1633" s="57"/>
      <c r="I1633" s="57"/>
      <c r="J1633" s="57"/>
      <c r="K1633" s="57"/>
      <c r="L1633" s="57"/>
      <c r="M1633" s="57"/>
      <c r="N1633" s="57"/>
      <c r="O1633" s="57"/>
      <c r="P1633" s="57"/>
    </row>
    <row r="1634" spans="1:16" s="76" customFormat="1">
      <c r="A1634" s="70"/>
      <c r="B1634" s="68"/>
      <c r="E1634" s="69"/>
      <c r="F1634" s="57"/>
      <c r="G1634" s="57"/>
      <c r="H1634" s="57"/>
      <c r="I1634" s="57"/>
      <c r="J1634" s="57"/>
      <c r="K1634" s="57"/>
      <c r="L1634" s="57"/>
      <c r="M1634" s="57"/>
      <c r="N1634" s="57"/>
      <c r="O1634" s="57"/>
      <c r="P1634" s="57"/>
    </row>
    <row r="1635" spans="1:16" s="76" customFormat="1">
      <c r="A1635" s="70"/>
      <c r="B1635" s="68"/>
      <c r="E1635" s="69"/>
      <c r="F1635" s="57"/>
      <c r="G1635" s="57"/>
      <c r="H1635" s="57"/>
      <c r="I1635" s="57"/>
      <c r="J1635" s="57"/>
      <c r="K1635" s="57"/>
      <c r="L1635" s="57"/>
      <c r="M1635" s="57"/>
      <c r="N1635" s="57"/>
      <c r="O1635" s="57"/>
      <c r="P1635" s="57"/>
    </row>
    <row r="1636" spans="1:16" s="76" customFormat="1">
      <c r="A1636" s="70"/>
      <c r="B1636" s="68"/>
      <c r="E1636" s="69"/>
      <c r="F1636" s="57"/>
      <c r="G1636" s="57"/>
      <c r="H1636" s="57"/>
      <c r="I1636" s="57"/>
      <c r="J1636" s="57"/>
      <c r="K1636" s="57"/>
      <c r="L1636" s="57"/>
      <c r="M1636" s="57"/>
      <c r="N1636" s="57"/>
      <c r="O1636" s="57"/>
      <c r="P1636" s="57"/>
    </row>
    <row r="1637" spans="1:16" s="76" customFormat="1">
      <c r="A1637" s="70"/>
      <c r="B1637" s="68"/>
      <c r="E1637" s="69"/>
      <c r="F1637" s="57"/>
      <c r="G1637" s="57"/>
      <c r="H1637" s="57"/>
      <c r="I1637" s="57"/>
      <c r="J1637" s="57"/>
      <c r="K1637" s="57"/>
      <c r="L1637" s="57"/>
      <c r="M1637" s="57"/>
      <c r="N1637" s="57"/>
      <c r="O1637" s="57"/>
      <c r="P1637" s="57"/>
    </row>
    <row r="1638" spans="1:16" s="76" customFormat="1">
      <c r="A1638" s="70"/>
      <c r="B1638" s="68"/>
      <c r="E1638" s="69"/>
      <c r="F1638" s="57"/>
      <c r="G1638" s="57"/>
      <c r="H1638" s="57"/>
      <c r="I1638" s="57"/>
      <c r="J1638" s="57"/>
      <c r="K1638" s="57"/>
      <c r="L1638" s="57"/>
      <c r="M1638" s="57"/>
      <c r="N1638" s="57"/>
      <c r="O1638" s="57"/>
      <c r="P1638" s="57"/>
    </row>
    <row r="1639" spans="1:16" s="76" customFormat="1">
      <c r="A1639" s="70"/>
      <c r="B1639" s="68"/>
      <c r="E1639" s="69"/>
      <c r="F1639" s="57"/>
      <c r="G1639" s="57"/>
      <c r="H1639" s="57"/>
      <c r="I1639" s="57"/>
      <c r="J1639" s="57"/>
      <c r="K1639" s="57"/>
      <c r="L1639" s="57"/>
      <c r="M1639" s="57"/>
      <c r="N1639" s="57"/>
      <c r="O1639" s="57"/>
      <c r="P1639" s="57"/>
    </row>
    <row r="1640" spans="1:16" s="76" customFormat="1">
      <c r="A1640" s="70"/>
      <c r="B1640" s="68"/>
      <c r="E1640" s="69"/>
      <c r="F1640" s="57"/>
      <c r="G1640" s="57"/>
      <c r="H1640" s="57"/>
      <c r="I1640" s="57"/>
      <c r="J1640" s="57"/>
      <c r="K1640" s="57"/>
      <c r="L1640" s="57"/>
      <c r="M1640" s="57"/>
      <c r="N1640" s="57"/>
      <c r="O1640" s="57"/>
      <c r="P1640" s="57"/>
    </row>
    <row r="1641" spans="1:16" s="76" customFormat="1">
      <c r="A1641" s="70"/>
      <c r="B1641" s="68"/>
      <c r="E1641" s="69"/>
      <c r="F1641" s="57"/>
      <c r="G1641" s="57"/>
      <c r="H1641" s="57"/>
      <c r="I1641" s="57"/>
      <c r="J1641" s="57"/>
      <c r="K1641" s="57"/>
      <c r="L1641" s="57"/>
      <c r="M1641" s="57"/>
      <c r="N1641" s="57"/>
      <c r="O1641" s="57"/>
      <c r="P1641" s="57"/>
    </row>
    <row r="1642" spans="1:16" s="76" customFormat="1">
      <c r="A1642" s="70"/>
      <c r="B1642" s="68"/>
      <c r="E1642" s="69"/>
      <c r="F1642" s="57"/>
      <c r="G1642" s="57"/>
      <c r="H1642" s="57"/>
      <c r="I1642" s="57"/>
      <c r="J1642" s="57"/>
      <c r="K1642" s="57"/>
      <c r="L1642" s="57"/>
      <c r="M1642" s="57"/>
      <c r="N1642" s="57"/>
      <c r="O1642" s="57"/>
      <c r="P1642" s="57"/>
    </row>
    <row r="1643" spans="1:16" s="76" customFormat="1">
      <c r="A1643" s="70"/>
      <c r="B1643" s="68"/>
      <c r="E1643" s="69"/>
      <c r="F1643" s="57"/>
      <c r="G1643" s="57"/>
      <c r="H1643" s="57"/>
      <c r="I1643" s="57"/>
      <c r="J1643" s="57"/>
      <c r="K1643" s="57"/>
      <c r="L1643" s="57"/>
      <c r="M1643" s="57"/>
      <c r="N1643" s="57"/>
      <c r="O1643" s="57"/>
      <c r="P1643" s="57"/>
    </row>
    <row r="1644" spans="1:16" s="76" customFormat="1">
      <c r="A1644" s="70"/>
      <c r="B1644" s="68"/>
      <c r="E1644" s="69"/>
      <c r="F1644" s="57"/>
      <c r="G1644" s="57"/>
      <c r="H1644" s="57"/>
      <c r="I1644" s="57"/>
      <c r="J1644" s="57"/>
      <c r="K1644" s="57"/>
      <c r="L1644" s="57"/>
      <c r="M1644" s="57"/>
      <c r="N1644" s="57"/>
      <c r="O1644" s="57"/>
      <c r="P1644" s="57"/>
    </row>
    <row r="1645" spans="1:16" s="76" customFormat="1">
      <c r="A1645" s="70"/>
      <c r="B1645" s="68"/>
      <c r="E1645" s="69"/>
      <c r="F1645" s="57"/>
      <c r="G1645" s="57"/>
      <c r="H1645" s="57"/>
      <c r="I1645" s="57"/>
      <c r="J1645" s="57"/>
      <c r="K1645" s="57"/>
      <c r="L1645" s="57"/>
      <c r="M1645" s="57"/>
      <c r="N1645" s="57"/>
      <c r="O1645" s="57"/>
      <c r="P1645" s="57"/>
    </row>
    <row r="1646" spans="1:16" s="76" customFormat="1">
      <c r="A1646" s="70"/>
      <c r="B1646" s="68"/>
      <c r="E1646" s="69"/>
      <c r="F1646" s="57"/>
      <c r="G1646" s="57"/>
      <c r="H1646" s="57"/>
      <c r="I1646" s="57"/>
      <c r="J1646" s="57"/>
      <c r="K1646" s="57"/>
      <c r="L1646" s="57"/>
      <c r="M1646" s="57"/>
      <c r="N1646" s="57"/>
      <c r="O1646" s="57"/>
      <c r="P1646" s="57"/>
    </row>
    <row r="1647" spans="1:16" s="76" customFormat="1">
      <c r="A1647" s="70"/>
      <c r="B1647" s="68"/>
      <c r="E1647" s="69"/>
      <c r="F1647" s="57"/>
      <c r="G1647" s="57"/>
      <c r="H1647" s="57"/>
      <c r="I1647" s="57"/>
      <c r="J1647" s="57"/>
      <c r="K1647" s="57"/>
      <c r="L1647" s="57"/>
      <c r="M1647" s="57"/>
      <c r="N1647" s="57"/>
      <c r="O1647" s="57"/>
      <c r="P1647" s="57"/>
    </row>
    <row r="1648" spans="1:16" s="76" customFormat="1">
      <c r="A1648" s="70"/>
      <c r="B1648" s="68"/>
      <c r="E1648" s="69"/>
      <c r="F1648" s="57"/>
      <c r="G1648" s="57"/>
      <c r="H1648" s="57"/>
      <c r="I1648" s="57"/>
      <c r="J1648" s="57"/>
      <c r="K1648" s="57"/>
      <c r="L1648" s="57"/>
      <c r="M1648" s="57"/>
      <c r="N1648" s="57"/>
      <c r="O1648" s="57"/>
      <c r="P1648" s="57"/>
    </row>
    <row r="1649" spans="1:16" s="76" customFormat="1">
      <c r="A1649" s="70"/>
      <c r="B1649" s="68"/>
      <c r="E1649" s="69"/>
      <c r="F1649" s="57"/>
      <c r="G1649" s="57"/>
      <c r="H1649" s="57"/>
      <c r="I1649" s="57"/>
      <c r="J1649" s="57"/>
      <c r="K1649" s="57"/>
      <c r="L1649" s="57"/>
      <c r="M1649" s="57"/>
      <c r="N1649" s="57"/>
      <c r="O1649" s="57"/>
      <c r="P1649" s="57"/>
    </row>
    <row r="1650" spans="1:16" s="76" customFormat="1">
      <c r="A1650" s="70"/>
      <c r="B1650" s="68"/>
      <c r="E1650" s="69"/>
      <c r="F1650" s="57"/>
      <c r="G1650" s="57"/>
      <c r="H1650" s="57"/>
      <c r="I1650" s="57"/>
      <c r="J1650" s="57"/>
      <c r="K1650" s="57"/>
      <c r="L1650" s="57"/>
      <c r="M1650" s="57"/>
      <c r="N1650" s="57"/>
      <c r="O1650" s="57"/>
      <c r="P1650" s="57"/>
    </row>
    <row r="1651" spans="1:16" s="76" customFormat="1">
      <c r="A1651" s="70"/>
      <c r="B1651" s="68"/>
      <c r="E1651" s="69"/>
      <c r="F1651" s="57"/>
      <c r="G1651" s="57"/>
      <c r="H1651" s="57"/>
      <c r="I1651" s="57"/>
      <c r="J1651" s="57"/>
      <c r="K1651" s="57"/>
      <c r="L1651" s="57"/>
      <c r="M1651" s="57"/>
      <c r="N1651" s="57"/>
      <c r="O1651" s="57"/>
      <c r="P1651" s="57"/>
    </row>
    <row r="1652" spans="1:16" s="76" customFormat="1">
      <c r="A1652" s="70"/>
      <c r="B1652" s="68"/>
      <c r="E1652" s="69"/>
      <c r="F1652" s="57"/>
      <c r="G1652" s="57"/>
      <c r="H1652" s="57"/>
      <c r="I1652" s="57"/>
      <c r="J1652" s="57"/>
      <c r="K1652" s="57"/>
      <c r="L1652" s="57"/>
      <c r="M1652" s="57"/>
      <c r="N1652" s="57"/>
      <c r="O1652" s="57"/>
      <c r="P1652" s="57"/>
    </row>
    <row r="1653" spans="1:16" s="76" customFormat="1">
      <c r="A1653" s="70"/>
      <c r="B1653" s="68"/>
      <c r="E1653" s="69"/>
      <c r="F1653" s="57"/>
      <c r="G1653" s="57"/>
      <c r="H1653" s="57"/>
      <c r="I1653" s="57"/>
      <c r="J1653" s="57"/>
      <c r="K1653" s="57"/>
      <c r="L1653" s="57"/>
      <c r="M1653" s="57"/>
      <c r="N1653" s="57"/>
      <c r="O1653" s="57"/>
      <c r="P1653" s="57"/>
    </row>
    <row r="1654" spans="1:16" s="76" customFormat="1">
      <c r="A1654" s="70"/>
      <c r="B1654" s="68"/>
      <c r="E1654" s="69"/>
      <c r="F1654" s="57"/>
      <c r="G1654" s="57"/>
      <c r="H1654" s="57"/>
      <c r="I1654" s="57"/>
      <c r="J1654" s="57"/>
      <c r="K1654" s="57"/>
      <c r="L1654" s="57"/>
      <c r="M1654" s="57"/>
      <c r="N1654" s="57"/>
      <c r="O1654" s="57"/>
      <c r="P1654" s="57"/>
    </row>
    <row r="1655" spans="1:16" s="76" customFormat="1">
      <c r="A1655" s="70"/>
      <c r="B1655" s="68"/>
      <c r="E1655" s="69"/>
      <c r="F1655" s="57"/>
      <c r="G1655" s="57"/>
      <c r="H1655" s="57"/>
      <c r="I1655" s="57"/>
      <c r="J1655" s="57"/>
      <c r="K1655" s="57"/>
      <c r="L1655" s="57"/>
      <c r="M1655" s="57"/>
      <c r="N1655" s="57"/>
      <c r="O1655" s="57"/>
      <c r="P1655" s="57"/>
    </row>
    <row r="1656" spans="1:16" s="76" customFormat="1">
      <c r="A1656" s="70"/>
      <c r="B1656" s="68"/>
      <c r="E1656" s="69"/>
      <c r="F1656" s="57"/>
      <c r="G1656" s="57"/>
      <c r="H1656" s="57"/>
      <c r="I1656" s="57"/>
      <c r="J1656" s="57"/>
      <c r="K1656" s="57"/>
      <c r="L1656" s="57"/>
      <c r="M1656" s="57"/>
      <c r="N1656" s="57"/>
      <c r="O1656" s="57"/>
      <c r="P1656" s="57"/>
    </row>
    <row r="1657" spans="1:16" s="76" customFormat="1">
      <c r="A1657" s="70"/>
      <c r="B1657" s="68"/>
      <c r="E1657" s="69"/>
      <c r="F1657" s="57"/>
      <c r="G1657" s="57"/>
      <c r="H1657" s="57"/>
      <c r="I1657" s="57"/>
      <c r="J1657" s="57"/>
      <c r="K1657" s="57"/>
      <c r="L1657" s="57"/>
      <c r="M1657" s="57"/>
      <c r="N1657" s="57"/>
      <c r="O1657" s="57"/>
      <c r="P1657" s="57"/>
    </row>
    <row r="1658" spans="1:16" s="76" customFormat="1">
      <c r="A1658" s="70"/>
      <c r="B1658" s="68"/>
      <c r="E1658" s="69"/>
      <c r="F1658" s="57"/>
      <c r="G1658" s="57"/>
      <c r="H1658" s="57"/>
      <c r="I1658" s="57"/>
      <c r="J1658" s="57"/>
      <c r="K1658" s="57"/>
      <c r="L1658" s="57"/>
      <c r="M1658" s="57"/>
      <c r="N1658" s="57"/>
      <c r="O1658" s="57"/>
      <c r="P1658" s="57"/>
    </row>
    <row r="1659" spans="1:16" s="76" customFormat="1">
      <c r="A1659" s="70"/>
      <c r="B1659" s="68"/>
      <c r="E1659" s="69"/>
      <c r="F1659" s="57"/>
      <c r="G1659" s="57"/>
      <c r="H1659" s="57"/>
      <c r="I1659" s="57"/>
      <c r="J1659" s="57"/>
      <c r="K1659" s="57"/>
      <c r="L1659" s="57"/>
      <c r="M1659" s="57"/>
      <c r="N1659" s="57"/>
      <c r="O1659" s="57"/>
      <c r="P1659" s="57"/>
    </row>
    <row r="1660" spans="1:16" s="76" customFormat="1">
      <c r="A1660" s="70"/>
      <c r="B1660" s="68"/>
      <c r="E1660" s="69"/>
      <c r="F1660" s="57"/>
      <c r="G1660" s="57"/>
      <c r="H1660" s="57"/>
      <c r="I1660" s="57"/>
      <c r="J1660" s="57"/>
      <c r="K1660" s="57"/>
      <c r="L1660" s="57"/>
      <c r="M1660" s="57"/>
      <c r="N1660" s="57"/>
      <c r="O1660" s="57"/>
      <c r="P1660" s="57"/>
    </row>
    <row r="1661" spans="1:16" s="76" customFormat="1">
      <c r="A1661" s="70"/>
      <c r="B1661" s="68"/>
      <c r="E1661" s="69"/>
      <c r="F1661" s="57"/>
      <c r="G1661" s="57"/>
      <c r="H1661" s="57"/>
      <c r="I1661" s="57"/>
      <c r="J1661" s="57"/>
      <c r="K1661" s="57"/>
      <c r="L1661" s="57"/>
      <c r="M1661" s="57"/>
      <c r="N1661" s="57"/>
      <c r="O1661" s="57"/>
      <c r="P1661" s="57"/>
    </row>
    <row r="1662" spans="1:16" s="76" customFormat="1">
      <c r="A1662" s="70"/>
      <c r="B1662" s="68"/>
      <c r="E1662" s="69"/>
      <c r="F1662" s="57"/>
      <c r="G1662" s="57"/>
      <c r="H1662" s="57"/>
      <c r="I1662" s="57"/>
      <c r="J1662" s="57"/>
      <c r="K1662" s="57"/>
      <c r="L1662" s="57"/>
      <c r="M1662" s="57"/>
      <c r="N1662" s="57"/>
      <c r="O1662" s="57"/>
      <c r="P1662" s="57"/>
    </row>
    <row r="1663" spans="1:16" s="76" customFormat="1">
      <c r="A1663" s="70"/>
      <c r="B1663" s="68"/>
      <c r="E1663" s="69"/>
      <c r="F1663" s="57"/>
      <c r="G1663" s="57"/>
      <c r="H1663" s="57"/>
      <c r="I1663" s="57"/>
      <c r="J1663" s="57"/>
      <c r="K1663" s="57"/>
      <c r="L1663" s="57"/>
      <c r="M1663" s="57"/>
      <c r="N1663" s="57"/>
      <c r="O1663" s="57"/>
      <c r="P1663" s="57"/>
    </row>
    <row r="1664" spans="1:16" s="76" customFormat="1">
      <c r="A1664" s="70"/>
      <c r="B1664" s="68"/>
      <c r="E1664" s="69"/>
      <c r="F1664" s="57"/>
      <c r="G1664" s="57"/>
      <c r="H1664" s="57"/>
      <c r="I1664" s="57"/>
      <c r="J1664" s="57"/>
      <c r="K1664" s="57"/>
      <c r="L1664" s="57"/>
      <c r="M1664" s="57"/>
      <c r="N1664" s="57"/>
      <c r="O1664" s="57"/>
      <c r="P1664" s="57"/>
    </row>
    <row r="1665" spans="1:16" s="76" customFormat="1">
      <c r="A1665" s="70"/>
      <c r="B1665" s="68"/>
      <c r="E1665" s="69"/>
      <c r="F1665" s="57"/>
      <c r="G1665" s="57"/>
      <c r="H1665" s="57"/>
      <c r="I1665" s="57"/>
      <c r="J1665" s="57"/>
      <c r="K1665" s="57"/>
      <c r="L1665" s="57"/>
      <c r="M1665" s="57"/>
      <c r="N1665" s="57"/>
      <c r="O1665" s="57"/>
      <c r="P1665" s="57"/>
    </row>
    <row r="1666" spans="1:16" s="76" customFormat="1">
      <c r="A1666" s="70"/>
      <c r="B1666" s="68"/>
      <c r="E1666" s="69"/>
      <c r="F1666" s="57"/>
      <c r="G1666" s="57"/>
      <c r="H1666" s="57"/>
      <c r="I1666" s="57"/>
      <c r="J1666" s="57"/>
      <c r="K1666" s="57"/>
      <c r="L1666" s="57"/>
      <c r="M1666" s="57"/>
      <c r="N1666" s="57"/>
      <c r="O1666" s="57"/>
      <c r="P1666" s="57"/>
    </row>
    <row r="1667" spans="1:16" s="76" customFormat="1">
      <c r="A1667" s="70"/>
      <c r="B1667" s="68"/>
      <c r="E1667" s="69"/>
      <c r="F1667" s="57"/>
      <c r="G1667" s="57"/>
      <c r="H1667" s="57"/>
      <c r="I1667" s="57"/>
      <c r="J1667" s="57"/>
      <c r="K1667" s="57"/>
      <c r="L1667" s="57"/>
      <c r="M1667" s="57"/>
      <c r="N1667" s="57"/>
      <c r="O1667" s="57"/>
      <c r="P1667" s="57"/>
    </row>
    <row r="1668" spans="1:16" s="76" customFormat="1">
      <c r="A1668" s="70"/>
      <c r="B1668" s="68"/>
      <c r="E1668" s="69"/>
      <c r="F1668" s="57"/>
      <c r="G1668" s="57"/>
      <c r="H1668" s="57"/>
      <c r="I1668" s="57"/>
      <c r="J1668" s="57"/>
      <c r="K1668" s="57"/>
      <c r="L1668" s="57"/>
      <c r="M1668" s="57"/>
      <c r="N1668" s="57"/>
      <c r="O1668" s="57"/>
      <c r="P1668" s="57"/>
    </row>
    <row r="1669" spans="1:16" s="76" customFormat="1">
      <c r="A1669" s="70"/>
      <c r="B1669" s="68"/>
      <c r="E1669" s="69"/>
      <c r="F1669" s="57"/>
      <c r="G1669" s="57"/>
      <c r="H1669" s="57"/>
      <c r="I1669" s="57"/>
      <c r="J1669" s="57"/>
      <c r="K1669" s="57"/>
      <c r="L1669" s="57"/>
      <c r="M1669" s="57"/>
      <c r="N1669" s="57"/>
      <c r="O1669" s="57"/>
      <c r="P1669" s="57"/>
    </row>
    <row r="1670" spans="1:16" s="76" customFormat="1">
      <c r="A1670" s="70"/>
      <c r="B1670" s="68"/>
      <c r="E1670" s="69"/>
      <c r="F1670" s="57"/>
      <c r="G1670" s="57"/>
      <c r="H1670" s="57"/>
      <c r="I1670" s="57"/>
      <c r="J1670" s="57"/>
      <c r="K1670" s="57"/>
      <c r="L1670" s="57"/>
      <c r="M1670" s="57"/>
      <c r="N1670" s="57"/>
      <c r="O1670" s="57"/>
      <c r="P1670" s="57"/>
    </row>
    <row r="1671" spans="1:16" s="76" customFormat="1">
      <c r="A1671" s="70"/>
      <c r="B1671" s="68"/>
      <c r="E1671" s="69"/>
      <c r="F1671" s="57"/>
      <c r="G1671" s="57"/>
      <c r="H1671" s="57"/>
      <c r="I1671" s="57"/>
      <c r="J1671" s="57"/>
      <c r="K1671" s="57"/>
      <c r="L1671" s="57"/>
      <c r="M1671" s="57"/>
      <c r="N1671" s="57"/>
      <c r="O1671" s="57"/>
      <c r="P1671" s="57"/>
    </row>
    <row r="1672" spans="1:16" s="76" customFormat="1">
      <c r="A1672" s="70"/>
      <c r="B1672" s="68"/>
      <c r="E1672" s="69"/>
      <c r="F1672" s="57"/>
      <c r="G1672" s="57"/>
      <c r="H1672" s="57"/>
      <c r="I1672" s="57"/>
      <c r="J1672" s="57"/>
      <c r="K1672" s="57"/>
      <c r="L1672" s="57"/>
      <c r="M1672" s="57"/>
      <c r="N1672" s="57"/>
      <c r="O1672" s="57"/>
      <c r="P1672" s="57"/>
    </row>
    <row r="1673" spans="1:16" s="76" customFormat="1">
      <c r="A1673" s="70"/>
      <c r="B1673" s="68"/>
      <c r="E1673" s="69"/>
      <c r="F1673" s="57"/>
      <c r="G1673" s="57"/>
      <c r="H1673" s="57"/>
      <c r="I1673" s="57"/>
      <c r="J1673" s="57"/>
      <c r="K1673" s="57"/>
      <c r="L1673" s="57"/>
      <c r="M1673" s="57"/>
      <c r="N1673" s="57"/>
      <c r="O1673" s="57"/>
      <c r="P1673" s="57"/>
    </row>
    <row r="1674" spans="1:16" s="76" customFormat="1">
      <c r="A1674" s="70"/>
      <c r="B1674" s="68"/>
      <c r="E1674" s="69"/>
      <c r="F1674" s="57"/>
      <c r="G1674" s="57"/>
      <c r="H1674" s="57"/>
      <c r="I1674" s="57"/>
      <c r="J1674" s="57"/>
      <c r="K1674" s="57"/>
      <c r="L1674" s="57"/>
      <c r="M1674" s="57"/>
      <c r="N1674" s="57"/>
      <c r="O1674" s="57"/>
      <c r="P1674" s="57"/>
    </row>
    <row r="1675" spans="1:16" s="76" customFormat="1">
      <c r="A1675" s="70"/>
      <c r="B1675" s="68"/>
      <c r="E1675" s="69"/>
      <c r="F1675" s="57"/>
      <c r="G1675" s="57"/>
      <c r="H1675" s="57"/>
      <c r="I1675" s="57"/>
      <c r="J1675" s="57"/>
      <c r="K1675" s="57"/>
      <c r="L1675" s="57"/>
      <c r="M1675" s="57"/>
      <c r="N1675" s="57"/>
      <c r="O1675" s="57"/>
      <c r="P1675" s="57"/>
    </row>
    <row r="1676" spans="1:16" s="76" customFormat="1">
      <c r="A1676" s="70"/>
      <c r="B1676" s="68"/>
      <c r="E1676" s="69"/>
      <c r="F1676" s="57"/>
      <c r="G1676" s="57"/>
      <c r="H1676" s="57"/>
      <c r="I1676" s="57"/>
      <c r="J1676" s="57"/>
      <c r="K1676" s="57"/>
      <c r="L1676" s="57"/>
      <c r="M1676" s="57"/>
      <c r="N1676" s="57"/>
      <c r="O1676" s="57"/>
      <c r="P1676" s="57"/>
    </row>
    <row r="1677" spans="1:16" s="76" customFormat="1">
      <c r="A1677" s="70"/>
      <c r="B1677" s="68"/>
      <c r="E1677" s="69"/>
      <c r="F1677" s="57"/>
      <c r="G1677" s="57"/>
      <c r="H1677" s="57"/>
      <c r="I1677" s="57"/>
      <c r="J1677" s="57"/>
      <c r="K1677" s="57"/>
      <c r="L1677" s="57"/>
      <c r="M1677" s="57"/>
      <c r="N1677" s="57"/>
      <c r="O1677" s="57"/>
      <c r="P1677" s="57"/>
    </row>
    <row r="1678" spans="1:16" s="76" customFormat="1">
      <c r="A1678" s="70"/>
      <c r="B1678" s="68"/>
      <c r="E1678" s="69"/>
      <c r="F1678" s="57"/>
      <c r="G1678" s="57"/>
      <c r="H1678" s="57"/>
      <c r="I1678" s="57"/>
      <c r="J1678" s="57"/>
      <c r="K1678" s="57"/>
      <c r="L1678" s="57"/>
      <c r="M1678" s="57"/>
      <c r="N1678" s="57"/>
      <c r="O1678" s="57"/>
      <c r="P1678" s="57"/>
    </row>
    <row r="1679" spans="1:16" s="76" customFormat="1">
      <c r="A1679" s="70"/>
      <c r="B1679" s="68"/>
      <c r="E1679" s="69"/>
      <c r="F1679" s="57"/>
      <c r="G1679" s="57"/>
      <c r="H1679" s="57"/>
      <c r="I1679" s="57"/>
      <c r="J1679" s="57"/>
      <c r="K1679" s="57"/>
      <c r="L1679" s="57"/>
      <c r="M1679" s="57"/>
      <c r="N1679" s="57"/>
      <c r="O1679" s="57"/>
      <c r="P1679" s="57"/>
    </row>
    <row r="1680" spans="1:16" s="76" customFormat="1">
      <c r="A1680" s="70"/>
      <c r="B1680" s="68"/>
      <c r="E1680" s="69"/>
      <c r="F1680" s="57"/>
      <c r="G1680" s="57"/>
      <c r="H1680" s="57"/>
      <c r="I1680" s="57"/>
      <c r="J1680" s="57"/>
      <c r="K1680" s="57"/>
      <c r="L1680" s="57"/>
      <c r="M1680" s="57"/>
      <c r="N1680" s="57"/>
      <c r="O1680" s="57"/>
      <c r="P1680" s="57"/>
    </row>
    <row r="1681" spans="1:16" s="76" customFormat="1">
      <c r="A1681" s="70"/>
      <c r="B1681" s="68"/>
      <c r="E1681" s="69"/>
      <c r="F1681" s="57"/>
      <c r="G1681" s="57"/>
      <c r="H1681" s="57"/>
      <c r="I1681" s="57"/>
      <c r="J1681" s="57"/>
      <c r="K1681" s="57"/>
      <c r="L1681" s="57"/>
      <c r="M1681" s="57"/>
      <c r="N1681" s="57"/>
      <c r="O1681" s="57"/>
      <c r="P1681" s="57"/>
    </row>
    <row r="1682" spans="1:16" s="76" customFormat="1">
      <c r="A1682" s="70"/>
      <c r="B1682" s="68"/>
      <c r="E1682" s="69"/>
      <c r="F1682" s="57"/>
      <c r="G1682" s="57"/>
      <c r="H1682" s="57"/>
      <c r="I1682" s="57"/>
      <c r="J1682" s="57"/>
      <c r="K1682" s="57"/>
      <c r="L1682" s="57"/>
      <c r="M1682" s="57"/>
      <c r="N1682" s="57"/>
      <c r="O1682" s="57"/>
      <c r="P1682" s="57"/>
    </row>
    <row r="1683" spans="1:16" s="76" customFormat="1">
      <c r="A1683" s="70"/>
      <c r="B1683" s="68"/>
      <c r="E1683" s="69"/>
      <c r="F1683" s="57"/>
      <c r="G1683" s="57"/>
      <c r="H1683" s="57"/>
      <c r="I1683" s="57"/>
      <c r="J1683" s="57"/>
      <c r="K1683" s="57"/>
      <c r="L1683" s="57"/>
      <c r="M1683" s="57"/>
      <c r="N1683" s="57"/>
      <c r="O1683" s="57"/>
      <c r="P1683" s="57"/>
    </row>
    <row r="1684" spans="1:16" s="76" customFormat="1">
      <c r="A1684" s="70"/>
      <c r="B1684" s="68"/>
      <c r="E1684" s="69"/>
      <c r="F1684" s="57"/>
      <c r="G1684" s="57"/>
      <c r="H1684" s="57"/>
      <c r="I1684" s="57"/>
      <c r="J1684" s="57"/>
      <c r="K1684" s="57"/>
      <c r="L1684" s="57"/>
      <c r="M1684" s="57"/>
      <c r="N1684" s="57"/>
      <c r="O1684" s="57"/>
      <c r="P1684" s="57"/>
    </row>
    <row r="1685" spans="1:16" s="76" customFormat="1">
      <c r="A1685" s="70"/>
      <c r="B1685" s="68"/>
      <c r="E1685" s="69"/>
      <c r="F1685" s="57"/>
      <c r="G1685" s="57"/>
      <c r="H1685" s="57"/>
      <c r="I1685" s="57"/>
      <c r="J1685" s="57"/>
      <c r="K1685" s="57"/>
      <c r="L1685" s="57"/>
      <c r="M1685" s="57"/>
      <c r="N1685" s="57"/>
      <c r="O1685" s="57"/>
      <c r="P1685" s="57"/>
    </row>
    <row r="1686" spans="1:16" s="76" customFormat="1">
      <c r="A1686" s="70"/>
      <c r="B1686" s="68"/>
      <c r="E1686" s="69"/>
      <c r="F1686" s="57"/>
      <c r="G1686" s="57"/>
      <c r="H1686" s="57"/>
      <c r="I1686" s="57"/>
      <c r="J1686" s="57"/>
      <c r="K1686" s="57"/>
      <c r="L1686" s="57"/>
      <c r="M1686" s="57"/>
      <c r="N1686" s="57"/>
      <c r="O1686" s="57"/>
      <c r="P1686" s="57"/>
    </row>
    <row r="1687" spans="1:16" s="76" customFormat="1">
      <c r="A1687" s="70"/>
      <c r="B1687" s="68"/>
      <c r="E1687" s="69"/>
      <c r="F1687" s="57"/>
      <c r="G1687" s="57"/>
      <c r="H1687" s="57"/>
      <c r="I1687" s="57"/>
      <c r="J1687" s="57"/>
      <c r="K1687" s="57"/>
      <c r="L1687" s="57"/>
      <c r="M1687" s="57"/>
      <c r="N1687" s="57"/>
      <c r="O1687" s="57"/>
      <c r="P1687" s="57"/>
    </row>
    <row r="1688" spans="1:16" s="76" customFormat="1">
      <c r="A1688" s="70"/>
      <c r="B1688" s="68"/>
      <c r="E1688" s="69"/>
      <c r="F1688" s="57"/>
      <c r="G1688" s="57"/>
      <c r="H1688" s="57"/>
      <c r="I1688" s="57"/>
      <c r="J1688" s="57"/>
      <c r="K1688" s="57"/>
      <c r="L1688" s="57"/>
      <c r="M1688" s="57"/>
      <c r="N1688" s="57"/>
      <c r="O1688" s="57"/>
      <c r="P1688" s="57"/>
    </row>
    <row r="1689" spans="1:16" s="76" customFormat="1">
      <c r="A1689" s="70"/>
      <c r="B1689" s="68"/>
      <c r="E1689" s="69"/>
      <c r="F1689" s="57"/>
      <c r="G1689" s="57"/>
      <c r="H1689" s="57"/>
      <c r="I1689" s="57"/>
      <c r="J1689" s="57"/>
      <c r="K1689" s="57"/>
      <c r="L1689" s="57"/>
      <c r="M1689" s="57"/>
      <c r="N1689" s="57"/>
      <c r="O1689" s="57"/>
      <c r="P1689" s="57"/>
    </row>
    <row r="1690" spans="1:16" s="76" customFormat="1">
      <c r="A1690" s="70"/>
      <c r="B1690" s="68"/>
      <c r="E1690" s="69"/>
      <c r="F1690" s="57"/>
      <c r="G1690" s="57"/>
      <c r="H1690" s="57"/>
      <c r="I1690" s="57"/>
      <c r="J1690" s="57"/>
      <c r="K1690" s="57"/>
      <c r="L1690" s="57"/>
      <c r="M1690" s="57"/>
      <c r="N1690" s="57"/>
      <c r="O1690" s="57"/>
      <c r="P1690" s="57"/>
    </row>
    <row r="1691" spans="1:16" s="76" customFormat="1">
      <c r="A1691" s="70"/>
      <c r="B1691" s="68"/>
      <c r="E1691" s="69"/>
      <c r="F1691" s="57"/>
      <c r="G1691" s="57"/>
      <c r="H1691" s="57"/>
      <c r="I1691" s="57"/>
      <c r="J1691" s="57"/>
      <c r="K1691" s="57"/>
      <c r="L1691" s="57"/>
      <c r="M1691" s="57"/>
      <c r="N1691" s="57"/>
      <c r="O1691" s="57"/>
      <c r="P1691" s="57"/>
    </row>
    <row r="1692" spans="1:16" s="76" customFormat="1">
      <c r="A1692" s="70"/>
      <c r="B1692" s="68"/>
      <c r="E1692" s="69"/>
      <c r="F1692" s="57"/>
      <c r="G1692" s="57"/>
      <c r="H1692" s="57"/>
      <c r="I1692" s="57"/>
      <c r="J1692" s="57"/>
      <c r="K1692" s="57"/>
      <c r="L1692" s="57"/>
      <c r="M1692" s="57"/>
      <c r="N1692" s="57"/>
      <c r="O1692" s="57"/>
      <c r="P1692" s="57"/>
    </row>
    <row r="1693" spans="1:16" s="76" customFormat="1">
      <c r="A1693" s="70"/>
      <c r="B1693" s="68"/>
      <c r="E1693" s="69"/>
      <c r="F1693" s="57"/>
      <c r="G1693" s="57"/>
      <c r="H1693" s="57"/>
      <c r="I1693" s="57"/>
      <c r="J1693" s="57"/>
      <c r="K1693" s="57"/>
      <c r="L1693" s="57"/>
      <c r="M1693" s="57"/>
      <c r="N1693" s="57"/>
      <c r="O1693" s="57"/>
      <c r="P1693" s="57"/>
    </row>
    <row r="1694" spans="1:16" s="76" customFormat="1">
      <c r="A1694" s="70"/>
      <c r="B1694" s="68"/>
      <c r="E1694" s="69"/>
      <c r="F1694" s="57"/>
      <c r="G1694" s="57"/>
      <c r="H1694" s="57"/>
      <c r="I1694" s="57"/>
      <c r="J1694" s="57"/>
      <c r="K1694" s="57"/>
      <c r="L1694" s="57"/>
      <c r="M1694" s="57"/>
      <c r="N1694" s="57"/>
      <c r="O1694" s="57"/>
      <c r="P1694" s="57"/>
    </row>
    <row r="1695" spans="1:16" s="76" customFormat="1">
      <c r="A1695" s="70"/>
      <c r="B1695" s="68"/>
      <c r="E1695" s="69"/>
      <c r="F1695" s="57"/>
      <c r="G1695" s="57"/>
      <c r="H1695" s="57"/>
      <c r="I1695" s="57"/>
      <c r="J1695" s="57"/>
      <c r="K1695" s="57"/>
      <c r="L1695" s="57"/>
      <c r="M1695" s="57"/>
      <c r="N1695" s="57"/>
      <c r="O1695" s="57"/>
      <c r="P1695" s="57"/>
    </row>
    <row r="1696" spans="1:16" s="76" customFormat="1">
      <c r="A1696" s="70"/>
      <c r="B1696" s="68"/>
      <c r="E1696" s="69"/>
      <c r="F1696" s="57"/>
      <c r="G1696" s="57"/>
      <c r="H1696" s="57"/>
      <c r="I1696" s="57"/>
      <c r="J1696" s="57"/>
      <c r="K1696" s="57"/>
      <c r="L1696" s="57"/>
      <c r="M1696" s="57"/>
      <c r="N1696" s="57"/>
      <c r="O1696" s="57"/>
      <c r="P1696" s="57"/>
    </row>
    <row r="1697" spans="1:16" s="76" customFormat="1">
      <c r="A1697" s="70"/>
      <c r="B1697" s="68"/>
      <c r="E1697" s="69"/>
      <c r="F1697" s="57"/>
      <c r="G1697" s="57"/>
      <c r="H1697" s="57"/>
      <c r="I1697" s="57"/>
      <c r="J1697" s="57"/>
      <c r="K1697" s="57"/>
      <c r="L1697" s="57"/>
      <c r="M1697" s="57"/>
      <c r="N1697" s="57"/>
      <c r="O1697" s="57"/>
      <c r="P1697" s="57"/>
    </row>
    <row r="1698" spans="1:16" s="76" customFormat="1">
      <c r="A1698" s="70"/>
      <c r="B1698" s="68"/>
      <c r="E1698" s="69"/>
      <c r="F1698" s="57"/>
      <c r="G1698" s="57"/>
      <c r="H1698" s="57"/>
      <c r="I1698" s="57"/>
      <c r="J1698" s="57"/>
      <c r="K1698" s="57"/>
      <c r="L1698" s="57"/>
      <c r="M1698" s="57"/>
      <c r="N1698" s="57"/>
      <c r="O1698" s="57"/>
      <c r="P1698" s="57"/>
    </row>
    <row r="1699" spans="1:16" s="76" customFormat="1">
      <c r="A1699" s="70"/>
      <c r="B1699" s="68"/>
      <c r="E1699" s="69"/>
      <c r="F1699" s="57"/>
      <c r="G1699" s="57"/>
      <c r="H1699" s="57"/>
      <c r="I1699" s="57"/>
      <c r="J1699" s="57"/>
      <c r="K1699" s="57"/>
      <c r="L1699" s="57"/>
      <c r="M1699" s="57"/>
      <c r="N1699" s="57"/>
      <c r="O1699" s="57"/>
      <c r="P1699" s="57"/>
    </row>
    <row r="1700" spans="1:16" s="76" customFormat="1">
      <c r="A1700" s="70"/>
      <c r="B1700" s="68"/>
      <c r="E1700" s="69"/>
      <c r="F1700" s="57"/>
      <c r="G1700" s="57"/>
      <c r="H1700" s="57"/>
      <c r="I1700" s="57"/>
      <c r="J1700" s="57"/>
      <c r="K1700" s="57"/>
      <c r="L1700" s="57"/>
      <c r="M1700" s="57"/>
      <c r="N1700" s="57"/>
      <c r="O1700" s="57"/>
      <c r="P1700" s="57"/>
    </row>
    <row r="1701" spans="1:16" s="76" customFormat="1">
      <c r="A1701" s="70"/>
      <c r="B1701" s="68"/>
      <c r="E1701" s="69"/>
      <c r="F1701" s="57"/>
      <c r="G1701" s="57"/>
      <c r="H1701" s="57"/>
      <c r="I1701" s="57"/>
      <c r="J1701" s="57"/>
      <c r="K1701" s="57"/>
      <c r="L1701" s="57"/>
      <c r="M1701" s="57"/>
      <c r="N1701" s="57"/>
      <c r="O1701" s="57"/>
      <c r="P1701" s="57"/>
    </row>
    <row r="1702" spans="1:16" s="76" customFormat="1">
      <c r="A1702" s="70"/>
      <c r="B1702" s="68"/>
      <c r="E1702" s="69"/>
      <c r="F1702" s="57"/>
      <c r="G1702" s="57"/>
      <c r="H1702" s="57"/>
      <c r="I1702" s="57"/>
      <c r="J1702" s="57"/>
      <c r="K1702" s="57"/>
      <c r="L1702" s="57"/>
      <c r="M1702" s="57"/>
      <c r="N1702" s="57"/>
      <c r="O1702" s="57"/>
      <c r="P1702" s="57"/>
    </row>
    <row r="1703" spans="1:16" s="76" customFormat="1">
      <c r="A1703" s="70"/>
      <c r="B1703" s="68"/>
      <c r="E1703" s="69"/>
      <c r="F1703" s="57"/>
      <c r="G1703" s="57"/>
      <c r="H1703" s="57"/>
      <c r="I1703" s="57"/>
      <c r="J1703" s="57"/>
      <c r="K1703" s="57"/>
      <c r="L1703" s="57"/>
      <c r="M1703" s="57"/>
      <c r="N1703" s="57"/>
      <c r="O1703" s="57"/>
      <c r="P1703" s="57"/>
    </row>
    <row r="1704" spans="1:16" s="76" customFormat="1">
      <c r="A1704" s="70"/>
      <c r="B1704" s="68"/>
      <c r="E1704" s="69"/>
      <c r="F1704" s="57"/>
      <c r="G1704" s="57"/>
      <c r="H1704" s="57"/>
      <c r="I1704" s="57"/>
      <c r="J1704" s="57"/>
      <c r="K1704" s="57"/>
      <c r="L1704" s="57"/>
      <c r="M1704" s="57"/>
      <c r="N1704" s="57"/>
      <c r="O1704" s="57"/>
      <c r="P1704" s="57"/>
    </row>
    <row r="1705" spans="1:16" s="76" customFormat="1">
      <c r="A1705" s="70"/>
      <c r="B1705" s="68"/>
      <c r="E1705" s="69"/>
      <c r="F1705" s="57"/>
      <c r="G1705" s="57"/>
      <c r="H1705" s="57"/>
      <c r="I1705" s="57"/>
      <c r="J1705" s="57"/>
      <c r="K1705" s="57"/>
      <c r="L1705" s="57"/>
      <c r="M1705" s="57"/>
      <c r="N1705" s="57"/>
      <c r="O1705" s="57"/>
      <c r="P1705" s="57"/>
    </row>
    <row r="1706" spans="1:16" s="76" customFormat="1">
      <c r="A1706" s="70"/>
      <c r="B1706" s="68"/>
      <c r="E1706" s="69"/>
      <c r="F1706" s="57"/>
      <c r="G1706" s="57"/>
      <c r="H1706" s="57"/>
      <c r="I1706" s="57"/>
      <c r="J1706" s="57"/>
      <c r="K1706" s="57"/>
      <c r="L1706" s="57"/>
      <c r="M1706" s="57"/>
      <c r="N1706" s="57"/>
      <c r="O1706" s="57"/>
      <c r="P1706" s="57"/>
    </row>
    <row r="1707" spans="1:16" s="76" customFormat="1">
      <c r="A1707" s="70"/>
      <c r="B1707" s="68"/>
      <c r="E1707" s="69"/>
      <c r="F1707" s="57"/>
      <c r="G1707" s="57"/>
      <c r="H1707" s="57"/>
      <c r="I1707" s="57"/>
      <c r="J1707" s="57"/>
      <c r="K1707" s="57"/>
      <c r="L1707" s="57"/>
      <c r="M1707" s="57"/>
      <c r="N1707" s="57"/>
      <c r="O1707" s="57"/>
      <c r="P1707" s="57"/>
    </row>
    <row r="1708" spans="1:16" s="76" customFormat="1">
      <c r="A1708" s="70"/>
      <c r="B1708" s="68"/>
      <c r="E1708" s="69"/>
      <c r="F1708" s="57"/>
      <c r="G1708" s="57"/>
      <c r="H1708" s="57"/>
      <c r="I1708" s="57"/>
      <c r="J1708" s="57"/>
      <c r="K1708" s="57"/>
      <c r="L1708" s="57"/>
      <c r="M1708" s="57"/>
      <c r="N1708" s="57"/>
      <c r="O1708" s="57"/>
      <c r="P1708" s="57"/>
    </row>
    <row r="1709" spans="1:16" s="76" customFormat="1">
      <c r="A1709" s="70"/>
      <c r="B1709" s="68"/>
      <c r="E1709" s="69"/>
      <c r="F1709" s="57"/>
      <c r="G1709" s="57"/>
      <c r="H1709" s="57"/>
      <c r="I1709" s="57"/>
      <c r="J1709" s="57"/>
      <c r="K1709" s="57"/>
      <c r="L1709" s="57"/>
      <c r="M1709" s="57"/>
      <c r="N1709" s="57"/>
      <c r="O1709" s="57"/>
      <c r="P1709" s="57"/>
    </row>
    <row r="1710" spans="1:16" s="76" customFormat="1">
      <c r="A1710" s="70"/>
      <c r="B1710" s="68"/>
      <c r="E1710" s="69"/>
      <c r="F1710" s="57"/>
      <c r="G1710" s="57"/>
      <c r="H1710" s="57"/>
      <c r="I1710" s="57"/>
      <c r="J1710" s="57"/>
      <c r="K1710" s="57"/>
      <c r="L1710" s="57"/>
      <c r="M1710" s="57"/>
      <c r="N1710" s="57"/>
      <c r="O1710" s="57"/>
      <c r="P1710" s="57"/>
    </row>
    <row r="1711" spans="1:16" s="76" customFormat="1">
      <c r="A1711" s="70"/>
      <c r="B1711" s="68"/>
      <c r="E1711" s="69"/>
      <c r="F1711" s="57"/>
      <c r="G1711" s="57"/>
      <c r="H1711" s="57"/>
      <c r="I1711" s="57"/>
      <c r="J1711" s="57"/>
      <c r="K1711" s="57"/>
      <c r="L1711" s="57"/>
      <c r="M1711" s="57"/>
      <c r="N1711" s="57"/>
      <c r="O1711" s="57"/>
      <c r="P1711" s="57"/>
    </row>
    <row r="1712" spans="1:16" s="76" customFormat="1">
      <c r="A1712" s="70"/>
      <c r="B1712" s="68"/>
      <c r="E1712" s="69"/>
      <c r="F1712" s="57"/>
      <c r="G1712" s="57"/>
      <c r="H1712" s="57"/>
      <c r="I1712" s="57"/>
      <c r="J1712" s="57"/>
      <c r="K1712" s="57"/>
      <c r="L1712" s="57"/>
      <c r="M1712" s="57"/>
      <c r="N1712" s="57"/>
      <c r="O1712" s="57"/>
      <c r="P1712" s="57"/>
    </row>
    <row r="1713" spans="1:16" s="76" customFormat="1">
      <c r="A1713" s="70"/>
      <c r="B1713" s="68"/>
      <c r="E1713" s="69"/>
      <c r="F1713" s="57"/>
      <c r="G1713" s="57"/>
      <c r="H1713" s="57"/>
      <c r="I1713" s="57"/>
      <c r="J1713" s="57"/>
      <c r="K1713" s="57"/>
      <c r="L1713" s="57"/>
      <c r="M1713" s="57"/>
      <c r="N1713" s="57"/>
      <c r="O1713" s="57"/>
      <c r="P1713" s="57"/>
    </row>
    <row r="1714" spans="1:16" s="76" customFormat="1">
      <c r="A1714" s="70"/>
      <c r="B1714" s="68"/>
      <c r="E1714" s="69"/>
      <c r="F1714" s="57"/>
      <c r="G1714" s="57"/>
      <c r="H1714" s="57"/>
      <c r="I1714" s="57"/>
      <c r="J1714" s="57"/>
      <c r="K1714" s="57"/>
      <c r="L1714" s="57"/>
      <c r="M1714" s="57"/>
      <c r="N1714" s="57"/>
      <c r="O1714" s="57"/>
      <c r="P1714" s="57"/>
    </row>
    <row r="1715" spans="1:16" s="76" customFormat="1">
      <c r="A1715" s="70"/>
      <c r="B1715" s="68"/>
      <c r="E1715" s="69"/>
      <c r="F1715" s="57"/>
      <c r="G1715" s="57"/>
      <c r="H1715" s="57"/>
      <c r="I1715" s="57"/>
      <c r="J1715" s="57"/>
      <c r="K1715" s="57"/>
      <c r="L1715" s="57"/>
      <c r="M1715" s="57"/>
      <c r="N1715" s="57"/>
      <c r="O1715" s="57"/>
      <c r="P1715" s="57"/>
    </row>
    <row r="1716" spans="1:16" s="76" customFormat="1">
      <c r="A1716" s="70"/>
      <c r="B1716" s="68"/>
      <c r="E1716" s="69"/>
      <c r="F1716" s="57"/>
      <c r="G1716" s="57"/>
      <c r="H1716" s="57"/>
      <c r="I1716" s="57"/>
      <c r="J1716" s="57"/>
      <c r="K1716" s="57"/>
      <c r="L1716" s="57"/>
      <c r="M1716" s="57"/>
      <c r="N1716" s="57"/>
      <c r="O1716" s="57"/>
      <c r="P1716" s="57"/>
    </row>
    <row r="1717" spans="1:16" s="76" customFormat="1">
      <c r="A1717" s="70"/>
      <c r="B1717" s="68"/>
      <c r="E1717" s="69"/>
      <c r="F1717" s="57"/>
      <c r="G1717" s="57"/>
      <c r="H1717" s="57"/>
      <c r="I1717" s="57"/>
      <c r="J1717" s="57"/>
      <c r="K1717" s="57"/>
      <c r="L1717" s="57"/>
      <c r="M1717" s="57"/>
      <c r="N1717" s="57"/>
      <c r="O1717" s="57"/>
      <c r="P1717" s="57"/>
    </row>
    <row r="1718" spans="1:16" s="76" customFormat="1">
      <c r="A1718" s="70"/>
      <c r="B1718" s="68"/>
      <c r="E1718" s="69"/>
      <c r="F1718" s="57"/>
      <c r="G1718" s="57"/>
      <c r="H1718" s="57"/>
      <c r="I1718" s="57"/>
      <c r="J1718" s="57"/>
      <c r="K1718" s="57"/>
      <c r="L1718" s="57"/>
      <c r="M1718" s="57"/>
      <c r="N1718" s="57"/>
      <c r="O1718" s="57"/>
      <c r="P1718" s="57"/>
    </row>
    <row r="1719" spans="1:16" s="76" customFormat="1">
      <c r="A1719" s="70"/>
      <c r="B1719" s="68"/>
      <c r="E1719" s="69"/>
      <c r="F1719" s="57"/>
      <c r="G1719" s="57"/>
      <c r="H1719" s="57"/>
      <c r="I1719" s="57"/>
      <c r="J1719" s="57"/>
      <c r="K1719" s="57"/>
      <c r="L1719" s="57"/>
      <c r="M1719" s="57"/>
      <c r="N1719" s="57"/>
      <c r="O1719" s="57"/>
      <c r="P1719" s="57"/>
    </row>
    <row r="1720" spans="1:16" s="76" customFormat="1">
      <c r="A1720" s="70"/>
      <c r="B1720" s="68"/>
      <c r="E1720" s="69"/>
      <c r="F1720" s="57"/>
      <c r="G1720" s="57"/>
      <c r="H1720" s="57"/>
      <c r="I1720" s="57"/>
      <c r="J1720" s="57"/>
      <c r="K1720" s="57"/>
      <c r="L1720" s="57"/>
      <c r="M1720" s="57"/>
      <c r="N1720" s="57"/>
      <c r="O1720" s="57"/>
      <c r="P1720" s="57"/>
    </row>
    <row r="1721" spans="1:16" s="76" customFormat="1">
      <c r="A1721" s="70"/>
      <c r="B1721" s="68"/>
      <c r="E1721" s="69"/>
      <c r="F1721" s="57"/>
      <c r="G1721" s="57"/>
      <c r="H1721" s="57"/>
      <c r="I1721" s="57"/>
      <c r="J1721" s="57"/>
      <c r="K1721" s="57"/>
      <c r="L1721" s="57"/>
      <c r="M1721" s="57"/>
      <c r="N1721" s="57"/>
      <c r="O1721" s="57"/>
      <c r="P1721" s="57"/>
    </row>
    <row r="1722" spans="1:16" s="76" customFormat="1">
      <c r="A1722" s="70"/>
      <c r="B1722" s="68"/>
      <c r="E1722" s="69"/>
      <c r="F1722" s="57"/>
      <c r="G1722" s="57"/>
      <c r="H1722" s="57"/>
      <c r="I1722" s="57"/>
      <c r="J1722" s="57"/>
      <c r="K1722" s="57"/>
      <c r="L1722" s="57"/>
      <c r="M1722" s="57"/>
      <c r="N1722" s="57"/>
      <c r="O1722" s="57"/>
      <c r="P1722" s="57"/>
    </row>
    <row r="1723" spans="1:16" s="76" customFormat="1">
      <c r="A1723" s="70"/>
      <c r="B1723" s="68"/>
      <c r="E1723" s="69"/>
      <c r="F1723" s="57"/>
      <c r="G1723" s="57"/>
      <c r="H1723" s="57"/>
      <c r="I1723" s="57"/>
      <c r="J1723" s="57"/>
      <c r="K1723" s="57"/>
      <c r="L1723" s="57"/>
      <c r="M1723" s="57"/>
      <c r="N1723" s="57"/>
      <c r="O1723" s="57"/>
      <c r="P1723" s="57"/>
    </row>
    <row r="1724" spans="1:16" s="76" customFormat="1">
      <c r="A1724" s="70"/>
      <c r="B1724" s="68"/>
      <c r="E1724" s="69"/>
      <c r="F1724" s="57"/>
      <c r="G1724" s="57"/>
      <c r="H1724" s="57"/>
      <c r="I1724" s="57"/>
      <c r="J1724" s="57"/>
      <c r="K1724" s="57"/>
      <c r="L1724" s="57"/>
      <c r="M1724" s="57"/>
      <c r="N1724" s="57"/>
      <c r="O1724" s="57"/>
      <c r="P1724" s="57"/>
    </row>
    <row r="1725" spans="1:16" s="76" customFormat="1">
      <c r="A1725" s="70"/>
      <c r="B1725" s="68"/>
      <c r="E1725" s="69"/>
      <c r="F1725" s="57"/>
      <c r="G1725" s="57"/>
      <c r="H1725" s="57"/>
      <c r="I1725" s="57"/>
      <c r="J1725" s="57"/>
      <c r="K1725" s="57"/>
      <c r="L1725" s="57"/>
      <c r="M1725" s="57"/>
      <c r="N1725" s="57"/>
      <c r="O1725" s="57"/>
      <c r="P1725" s="57"/>
    </row>
    <row r="1726" spans="1:16" s="76" customFormat="1">
      <c r="A1726" s="70"/>
      <c r="B1726" s="68"/>
      <c r="E1726" s="69"/>
      <c r="F1726" s="57"/>
      <c r="G1726" s="57"/>
      <c r="H1726" s="57"/>
      <c r="I1726" s="57"/>
      <c r="J1726" s="57"/>
      <c r="K1726" s="57"/>
      <c r="L1726" s="57"/>
      <c r="M1726" s="57"/>
      <c r="N1726" s="57"/>
      <c r="O1726" s="57"/>
      <c r="P1726" s="57"/>
    </row>
    <row r="1727" spans="1:16" s="76" customFormat="1">
      <c r="A1727" s="70"/>
      <c r="B1727" s="68"/>
      <c r="E1727" s="69"/>
      <c r="F1727" s="57"/>
      <c r="G1727" s="57"/>
      <c r="H1727" s="57"/>
      <c r="I1727" s="57"/>
      <c r="J1727" s="57"/>
      <c r="K1727" s="57"/>
      <c r="L1727" s="57"/>
      <c r="M1727" s="57"/>
      <c r="N1727" s="57"/>
      <c r="O1727" s="57"/>
      <c r="P1727" s="57"/>
    </row>
    <row r="1728" spans="1:16" s="76" customFormat="1">
      <c r="A1728" s="70"/>
      <c r="B1728" s="68"/>
      <c r="E1728" s="69"/>
      <c r="F1728" s="57"/>
      <c r="G1728" s="57"/>
      <c r="H1728" s="57"/>
      <c r="I1728" s="57"/>
      <c r="J1728" s="57"/>
      <c r="K1728" s="57"/>
      <c r="L1728" s="57"/>
      <c r="M1728" s="57"/>
      <c r="N1728" s="57"/>
      <c r="O1728" s="57"/>
      <c r="P1728" s="57"/>
    </row>
    <row r="1729" spans="1:16" s="76" customFormat="1">
      <c r="A1729" s="70"/>
      <c r="B1729" s="68"/>
      <c r="E1729" s="69"/>
      <c r="F1729" s="57"/>
      <c r="G1729" s="57"/>
      <c r="H1729" s="57"/>
      <c r="I1729" s="57"/>
      <c r="J1729" s="57"/>
      <c r="K1729" s="57"/>
      <c r="L1729" s="57"/>
      <c r="M1729" s="57"/>
      <c r="N1729" s="57"/>
      <c r="O1729" s="57"/>
      <c r="P1729" s="57"/>
    </row>
    <row r="1730" spans="1:16" s="76" customFormat="1">
      <c r="A1730" s="70"/>
      <c r="B1730" s="68"/>
      <c r="E1730" s="69"/>
      <c r="F1730" s="57"/>
      <c r="G1730" s="57"/>
      <c r="H1730" s="57"/>
      <c r="I1730" s="57"/>
      <c r="J1730" s="57"/>
      <c r="K1730" s="57"/>
      <c r="L1730" s="57"/>
      <c r="M1730" s="57"/>
      <c r="N1730" s="57"/>
      <c r="O1730" s="57"/>
      <c r="P1730" s="57"/>
    </row>
    <row r="1731" spans="1:16" s="76" customFormat="1">
      <c r="A1731" s="70"/>
      <c r="B1731" s="68"/>
      <c r="E1731" s="69"/>
      <c r="F1731" s="57"/>
      <c r="G1731" s="57"/>
      <c r="H1731" s="57"/>
      <c r="I1731" s="57"/>
      <c r="J1731" s="57"/>
      <c r="K1731" s="57"/>
      <c r="L1731" s="57"/>
      <c r="M1731" s="57"/>
      <c r="N1731" s="57"/>
      <c r="O1731" s="57"/>
      <c r="P1731" s="57"/>
    </row>
    <row r="1732" spans="1:16" s="76" customFormat="1">
      <c r="A1732" s="70"/>
      <c r="B1732" s="68"/>
      <c r="E1732" s="69"/>
      <c r="F1732" s="57"/>
      <c r="G1732" s="57"/>
      <c r="H1732" s="57"/>
      <c r="I1732" s="57"/>
      <c r="J1732" s="57"/>
      <c r="K1732" s="57"/>
      <c r="L1732" s="57"/>
      <c r="M1732" s="57"/>
      <c r="N1732" s="57"/>
      <c r="O1732" s="57"/>
      <c r="P1732" s="57"/>
    </row>
    <row r="1733" spans="1:16" s="76" customFormat="1">
      <c r="A1733" s="70"/>
      <c r="B1733" s="68"/>
      <c r="E1733" s="69"/>
      <c r="F1733" s="57"/>
      <c r="G1733" s="57"/>
      <c r="H1733" s="57"/>
      <c r="I1733" s="57"/>
      <c r="J1733" s="57"/>
      <c r="K1733" s="57"/>
      <c r="L1733" s="57"/>
      <c r="M1733" s="57"/>
      <c r="N1733" s="57"/>
      <c r="O1733" s="57"/>
      <c r="P1733" s="57"/>
    </row>
    <row r="1734" spans="1:16" s="76" customFormat="1">
      <c r="A1734" s="70"/>
      <c r="B1734" s="68"/>
      <c r="E1734" s="69"/>
      <c r="F1734" s="57"/>
      <c r="G1734" s="57"/>
      <c r="H1734" s="57"/>
      <c r="I1734" s="57"/>
      <c r="J1734" s="57"/>
      <c r="K1734" s="57"/>
      <c r="L1734" s="57"/>
      <c r="M1734" s="57"/>
      <c r="N1734" s="57"/>
      <c r="O1734" s="57"/>
      <c r="P1734" s="57"/>
    </row>
    <row r="1735" spans="1:16" s="76" customFormat="1">
      <c r="A1735" s="70"/>
      <c r="B1735" s="68"/>
      <c r="E1735" s="69"/>
      <c r="F1735" s="57"/>
      <c r="G1735" s="57"/>
      <c r="H1735" s="57"/>
      <c r="I1735" s="57"/>
      <c r="J1735" s="57"/>
      <c r="K1735" s="57"/>
      <c r="L1735" s="57"/>
      <c r="M1735" s="57"/>
      <c r="N1735" s="57"/>
      <c r="O1735" s="57"/>
      <c r="P1735" s="57"/>
    </row>
    <row r="1736" spans="1:16" s="76" customFormat="1">
      <c r="A1736" s="70"/>
      <c r="B1736" s="68"/>
      <c r="E1736" s="69"/>
      <c r="F1736" s="57"/>
      <c r="G1736" s="57"/>
      <c r="H1736" s="57"/>
      <c r="I1736" s="57"/>
      <c r="J1736" s="57"/>
      <c r="K1736" s="57"/>
      <c r="L1736" s="57"/>
      <c r="M1736" s="57"/>
      <c r="N1736" s="57"/>
      <c r="O1736" s="57"/>
      <c r="P1736" s="57"/>
    </row>
    <row r="1737" spans="1:16" s="76" customFormat="1">
      <c r="A1737" s="70"/>
      <c r="B1737" s="68"/>
      <c r="E1737" s="69"/>
      <c r="F1737" s="57"/>
      <c r="G1737" s="57"/>
      <c r="H1737" s="57"/>
      <c r="I1737" s="57"/>
      <c r="J1737" s="57"/>
      <c r="K1737" s="57"/>
      <c r="L1737" s="57"/>
      <c r="M1737" s="57"/>
      <c r="N1737" s="57"/>
      <c r="O1737" s="57"/>
      <c r="P1737" s="57"/>
    </row>
    <row r="1738" spans="1:16" s="76" customFormat="1">
      <c r="A1738" s="70"/>
      <c r="B1738" s="68"/>
      <c r="E1738" s="69"/>
      <c r="F1738" s="57"/>
      <c r="G1738" s="57"/>
      <c r="H1738" s="57"/>
      <c r="I1738" s="57"/>
      <c r="J1738" s="57"/>
      <c r="K1738" s="57"/>
      <c r="L1738" s="57"/>
      <c r="M1738" s="57"/>
      <c r="N1738" s="57"/>
      <c r="O1738" s="57"/>
      <c r="P1738" s="57"/>
    </row>
    <row r="1739" spans="1:16" s="76" customFormat="1">
      <c r="A1739" s="70"/>
      <c r="B1739" s="68"/>
      <c r="E1739" s="69"/>
      <c r="F1739" s="57"/>
      <c r="G1739" s="57"/>
      <c r="H1739" s="57"/>
      <c r="I1739" s="57"/>
      <c r="J1739" s="57"/>
      <c r="K1739" s="57"/>
      <c r="L1739" s="57"/>
      <c r="M1739" s="57"/>
      <c r="N1739" s="57"/>
      <c r="O1739" s="57"/>
      <c r="P1739" s="57"/>
    </row>
    <row r="1740" spans="1:16" s="76" customFormat="1">
      <c r="A1740" s="70"/>
      <c r="B1740" s="68"/>
      <c r="E1740" s="69"/>
      <c r="F1740" s="57"/>
      <c r="G1740" s="57"/>
      <c r="H1740" s="57"/>
      <c r="I1740" s="57"/>
      <c r="J1740" s="57"/>
      <c r="K1740" s="57"/>
      <c r="L1740" s="57"/>
      <c r="M1740" s="57"/>
      <c r="N1740" s="57"/>
      <c r="O1740" s="57"/>
      <c r="P1740" s="57"/>
    </row>
    <row r="1741" spans="1:16" s="76" customFormat="1">
      <c r="A1741" s="70"/>
      <c r="B1741" s="68"/>
      <c r="E1741" s="69"/>
      <c r="F1741" s="57"/>
      <c r="G1741" s="57"/>
      <c r="H1741" s="57"/>
      <c r="I1741" s="57"/>
      <c r="J1741" s="57"/>
      <c r="K1741" s="57"/>
      <c r="L1741" s="57"/>
      <c r="M1741" s="57"/>
      <c r="N1741" s="57"/>
      <c r="O1741" s="57"/>
      <c r="P1741" s="57"/>
    </row>
    <row r="1742" spans="1:16" s="76" customFormat="1">
      <c r="A1742" s="70"/>
      <c r="B1742" s="68"/>
      <c r="E1742" s="69"/>
      <c r="F1742" s="57"/>
      <c r="G1742" s="57"/>
      <c r="H1742" s="57"/>
      <c r="I1742" s="57"/>
      <c r="J1742" s="57"/>
      <c r="K1742" s="57"/>
      <c r="L1742" s="57"/>
      <c r="M1742" s="57"/>
      <c r="N1742" s="57"/>
      <c r="O1742" s="57"/>
      <c r="P1742" s="57"/>
    </row>
    <row r="1743" spans="1:16" s="76" customFormat="1">
      <c r="A1743" s="70"/>
      <c r="B1743" s="68"/>
      <c r="E1743" s="69"/>
      <c r="F1743" s="57"/>
      <c r="G1743" s="57"/>
      <c r="H1743" s="57"/>
      <c r="I1743" s="57"/>
      <c r="J1743" s="57"/>
      <c r="K1743" s="57"/>
      <c r="L1743" s="57"/>
      <c r="M1743" s="57"/>
      <c r="N1743" s="57"/>
      <c r="O1743" s="57"/>
      <c r="P1743" s="57"/>
    </row>
    <row r="1744" spans="1:16" s="76" customFormat="1">
      <c r="A1744" s="70"/>
      <c r="B1744" s="68"/>
      <c r="E1744" s="69"/>
      <c r="F1744" s="57"/>
      <c r="G1744" s="57"/>
      <c r="H1744" s="57"/>
      <c r="I1744" s="57"/>
      <c r="J1744" s="57"/>
      <c r="K1744" s="57"/>
      <c r="L1744" s="57"/>
      <c r="M1744" s="57"/>
      <c r="N1744" s="57"/>
      <c r="O1744" s="57"/>
      <c r="P1744" s="57"/>
    </row>
    <row r="1745" spans="1:16" s="76" customFormat="1">
      <c r="A1745" s="70"/>
      <c r="B1745" s="68"/>
      <c r="E1745" s="69"/>
      <c r="F1745" s="57"/>
      <c r="G1745" s="57"/>
      <c r="H1745" s="57"/>
      <c r="I1745" s="57"/>
      <c r="J1745" s="57"/>
      <c r="K1745" s="57"/>
      <c r="L1745" s="57"/>
      <c r="M1745" s="57"/>
      <c r="N1745" s="57"/>
      <c r="O1745" s="57"/>
      <c r="P1745" s="57"/>
    </row>
    <row r="1746" spans="1:16" s="76" customFormat="1">
      <c r="A1746" s="70"/>
      <c r="B1746" s="68"/>
      <c r="E1746" s="69"/>
      <c r="F1746" s="57"/>
      <c r="G1746" s="57"/>
      <c r="H1746" s="57"/>
      <c r="I1746" s="57"/>
      <c r="J1746" s="57"/>
      <c r="K1746" s="57"/>
      <c r="L1746" s="57"/>
      <c r="M1746" s="57"/>
      <c r="N1746" s="57"/>
      <c r="O1746" s="57"/>
      <c r="P1746" s="57"/>
    </row>
    <row r="1747" spans="1:16" s="76" customFormat="1">
      <c r="A1747" s="70"/>
      <c r="B1747" s="68"/>
      <c r="E1747" s="69"/>
      <c r="F1747" s="57"/>
      <c r="G1747" s="57"/>
      <c r="H1747" s="57"/>
      <c r="I1747" s="57"/>
      <c r="J1747" s="57"/>
      <c r="K1747" s="57"/>
      <c r="L1747" s="57"/>
      <c r="M1747" s="57"/>
      <c r="N1747" s="57"/>
      <c r="O1747" s="57"/>
      <c r="P1747" s="57"/>
    </row>
    <row r="1748" spans="1:16" s="76" customFormat="1">
      <c r="A1748" s="70"/>
      <c r="B1748" s="68"/>
      <c r="E1748" s="69"/>
      <c r="F1748" s="57"/>
      <c r="G1748" s="57"/>
      <c r="H1748" s="57"/>
      <c r="I1748" s="57"/>
      <c r="J1748" s="57"/>
      <c r="K1748" s="57"/>
      <c r="L1748" s="57"/>
      <c r="M1748" s="57"/>
      <c r="N1748" s="57"/>
      <c r="O1748" s="57"/>
      <c r="P1748" s="57"/>
    </row>
    <row r="1749" spans="1:16" s="76" customFormat="1">
      <c r="A1749" s="70"/>
      <c r="B1749" s="68"/>
      <c r="E1749" s="69"/>
      <c r="F1749" s="57"/>
      <c r="G1749" s="57"/>
      <c r="H1749" s="57"/>
      <c r="I1749" s="57"/>
      <c r="J1749" s="57"/>
      <c r="K1749" s="57"/>
      <c r="L1749" s="57"/>
      <c r="M1749" s="57"/>
      <c r="N1749" s="57"/>
      <c r="O1749" s="57"/>
      <c r="P1749" s="57"/>
    </row>
    <row r="1750" spans="1:16" s="76" customFormat="1">
      <c r="A1750" s="70"/>
      <c r="B1750" s="68"/>
      <c r="E1750" s="69"/>
      <c r="F1750" s="57"/>
      <c r="G1750" s="57"/>
      <c r="H1750" s="57"/>
      <c r="I1750" s="57"/>
      <c r="J1750" s="57"/>
      <c r="K1750" s="57"/>
      <c r="L1750" s="57"/>
      <c r="M1750" s="57"/>
      <c r="N1750" s="57"/>
      <c r="O1750" s="57"/>
      <c r="P1750" s="57"/>
    </row>
    <row r="1751" spans="1:16" s="76" customFormat="1">
      <c r="A1751" s="70"/>
      <c r="B1751" s="68"/>
      <c r="E1751" s="69"/>
      <c r="F1751" s="57"/>
      <c r="G1751" s="57"/>
      <c r="H1751" s="57"/>
      <c r="I1751" s="57"/>
      <c r="J1751" s="57"/>
      <c r="K1751" s="57"/>
      <c r="L1751" s="57"/>
      <c r="M1751" s="57"/>
      <c r="N1751" s="57"/>
      <c r="O1751" s="57"/>
      <c r="P1751" s="57"/>
    </row>
    <row r="1752" spans="1:16" s="76" customFormat="1">
      <c r="A1752" s="70"/>
      <c r="B1752" s="68"/>
      <c r="E1752" s="69"/>
      <c r="F1752" s="57"/>
      <c r="G1752" s="57"/>
      <c r="H1752" s="57"/>
      <c r="I1752" s="57"/>
      <c r="J1752" s="57"/>
      <c r="K1752" s="57"/>
      <c r="L1752" s="57"/>
      <c r="M1752" s="57"/>
      <c r="N1752" s="57"/>
      <c r="O1752" s="57"/>
      <c r="P1752" s="57"/>
    </row>
    <row r="1753" spans="1:16" s="76" customFormat="1">
      <c r="A1753" s="70"/>
      <c r="B1753" s="68"/>
      <c r="E1753" s="69"/>
      <c r="F1753" s="57"/>
      <c r="G1753" s="57"/>
      <c r="H1753" s="57"/>
      <c r="I1753" s="57"/>
      <c r="J1753" s="57"/>
      <c r="K1753" s="57"/>
      <c r="L1753" s="57"/>
      <c r="M1753" s="57"/>
      <c r="N1753" s="57"/>
      <c r="O1753" s="57"/>
      <c r="P1753" s="57"/>
    </row>
    <row r="1754" spans="1:16" s="76" customFormat="1">
      <c r="A1754" s="70"/>
      <c r="B1754" s="68"/>
      <c r="E1754" s="69"/>
      <c r="F1754" s="57"/>
      <c r="G1754" s="57"/>
      <c r="H1754" s="57"/>
      <c r="I1754" s="57"/>
      <c r="J1754" s="57"/>
      <c r="K1754" s="57"/>
      <c r="L1754" s="57"/>
      <c r="M1754" s="57"/>
      <c r="N1754" s="57"/>
      <c r="O1754" s="57"/>
      <c r="P1754" s="57"/>
    </row>
    <row r="1755" spans="1:16" s="76" customFormat="1">
      <c r="A1755" s="70"/>
      <c r="B1755" s="68"/>
      <c r="E1755" s="69"/>
      <c r="F1755" s="57"/>
      <c r="G1755" s="57"/>
      <c r="H1755" s="57"/>
      <c r="I1755" s="57"/>
      <c r="J1755" s="57"/>
      <c r="K1755" s="57"/>
      <c r="L1755" s="57"/>
      <c r="M1755" s="57"/>
      <c r="N1755" s="57"/>
      <c r="O1755" s="57"/>
      <c r="P1755" s="57"/>
    </row>
    <row r="1756" spans="1:16" s="76" customFormat="1">
      <c r="A1756" s="70"/>
      <c r="B1756" s="68"/>
      <c r="E1756" s="69"/>
      <c r="F1756" s="57"/>
      <c r="G1756" s="57"/>
      <c r="H1756" s="57"/>
      <c r="I1756" s="57"/>
      <c r="J1756" s="57"/>
      <c r="K1756" s="57"/>
      <c r="L1756" s="57"/>
      <c r="M1756" s="57"/>
      <c r="N1756" s="57"/>
      <c r="O1756" s="57"/>
      <c r="P1756" s="57"/>
    </row>
    <row r="1757" spans="1:16" s="76" customFormat="1">
      <c r="A1757" s="70"/>
      <c r="B1757" s="68"/>
      <c r="E1757" s="69"/>
      <c r="F1757" s="57"/>
      <c r="G1757" s="57"/>
      <c r="H1757" s="57"/>
      <c r="I1757" s="57"/>
      <c r="J1757" s="57"/>
      <c r="K1757" s="57"/>
      <c r="L1757" s="57"/>
      <c r="M1757" s="57"/>
      <c r="N1757" s="57"/>
      <c r="O1757" s="57"/>
      <c r="P1757" s="57"/>
    </row>
    <row r="1758" spans="1:16" s="76" customFormat="1">
      <c r="A1758" s="70"/>
      <c r="B1758" s="68"/>
      <c r="E1758" s="69"/>
      <c r="F1758" s="57"/>
      <c r="G1758" s="57"/>
      <c r="H1758" s="57"/>
      <c r="I1758" s="57"/>
      <c r="J1758" s="57"/>
      <c r="K1758" s="57"/>
      <c r="L1758" s="57"/>
      <c r="M1758" s="57"/>
      <c r="N1758" s="57"/>
      <c r="O1758" s="57"/>
      <c r="P1758" s="57"/>
    </row>
    <row r="1759" spans="1:16" s="76" customFormat="1">
      <c r="A1759" s="70"/>
      <c r="B1759" s="68"/>
      <c r="E1759" s="69"/>
      <c r="F1759" s="57"/>
      <c r="G1759" s="57"/>
      <c r="H1759" s="57"/>
      <c r="I1759" s="57"/>
      <c r="J1759" s="57"/>
      <c r="K1759" s="57"/>
      <c r="L1759" s="57"/>
      <c r="M1759" s="57"/>
      <c r="N1759" s="57"/>
      <c r="O1759" s="57"/>
      <c r="P1759" s="57"/>
    </row>
    <row r="1760" spans="1:16" s="76" customFormat="1">
      <c r="A1760" s="70"/>
      <c r="B1760" s="68"/>
      <c r="E1760" s="69"/>
      <c r="F1760" s="57"/>
      <c r="G1760" s="57"/>
      <c r="H1760" s="57"/>
      <c r="I1760" s="57"/>
      <c r="J1760" s="57"/>
      <c r="K1760" s="57"/>
      <c r="L1760" s="57"/>
      <c r="M1760" s="57"/>
      <c r="N1760" s="57"/>
      <c r="O1760" s="57"/>
      <c r="P1760" s="57"/>
    </row>
    <row r="1761" spans="1:16" s="76" customFormat="1">
      <c r="A1761" s="70"/>
      <c r="B1761" s="68"/>
      <c r="E1761" s="69"/>
      <c r="F1761" s="57"/>
      <c r="G1761" s="57"/>
      <c r="H1761" s="57"/>
      <c r="I1761" s="57"/>
      <c r="J1761" s="57"/>
      <c r="K1761" s="57"/>
      <c r="L1761" s="57"/>
      <c r="M1761" s="57"/>
      <c r="N1761" s="57"/>
      <c r="O1761" s="57"/>
      <c r="P1761" s="57"/>
    </row>
    <row r="1762" spans="1:16" s="76" customFormat="1">
      <c r="A1762" s="70"/>
      <c r="B1762" s="68"/>
      <c r="E1762" s="69"/>
      <c r="F1762" s="57"/>
      <c r="G1762" s="57"/>
      <c r="H1762" s="57"/>
      <c r="I1762" s="57"/>
      <c r="J1762" s="57"/>
      <c r="K1762" s="57"/>
      <c r="L1762" s="57"/>
      <c r="M1762" s="57"/>
      <c r="N1762" s="57"/>
      <c r="O1762" s="57"/>
      <c r="P1762" s="57"/>
    </row>
    <row r="1763" spans="1:16" s="76" customFormat="1">
      <c r="A1763" s="70"/>
      <c r="B1763" s="68"/>
      <c r="E1763" s="69"/>
      <c r="F1763" s="57"/>
      <c r="G1763" s="57"/>
      <c r="H1763" s="57"/>
      <c r="I1763" s="57"/>
      <c r="J1763" s="57"/>
      <c r="K1763" s="57"/>
      <c r="L1763" s="57"/>
      <c r="M1763" s="57"/>
      <c r="N1763" s="57"/>
      <c r="O1763" s="57"/>
      <c r="P1763" s="57"/>
    </row>
    <row r="1764" spans="1:16" s="76" customFormat="1">
      <c r="A1764" s="70"/>
      <c r="B1764" s="68"/>
      <c r="E1764" s="69"/>
      <c r="F1764" s="57"/>
      <c r="G1764" s="57"/>
      <c r="H1764" s="57"/>
      <c r="I1764" s="57"/>
      <c r="J1764" s="57"/>
      <c r="K1764" s="57"/>
      <c r="L1764" s="57"/>
      <c r="M1764" s="57"/>
      <c r="N1764" s="57"/>
      <c r="O1764" s="57"/>
      <c r="P1764" s="57"/>
    </row>
    <row r="1765" spans="1:16" s="76" customFormat="1">
      <c r="A1765" s="70"/>
      <c r="B1765" s="68"/>
      <c r="E1765" s="69"/>
      <c r="F1765" s="57"/>
      <c r="G1765" s="57"/>
      <c r="H1765" s="57"/>
      <c r="I1765" s="57"/>
      <c r="J1765" s="57"/>
      <c r="K1765" s="57"/>
      <c r="L1765" s="57"/>
      <c r="M1765" s="57"/>
      <c r="N1765" s="57"/>
      <c r="O1765" s="57"/>
      <c r="P1765" s="57"/>
    </row>
    <row r="1766" spans="1:16" s="76" customFormat="1">
      <c r="A1766" s="70"/>
      <c r="B1766" s="68"/>
      <c r="E1766" s="69"/>
      <c r="F1766" s="57"/>
      <c r="G1766" s="57"/>
      <c r="H1766" s="57"/>
      <c r="I1766" s="57"/>
      <c r="J1766" s="57"/>
      <c r="K1766" s="57"/>
      <c r="L1766" s="57"/>
      <c r="M1766" s="57"/>
      <c r="N1766" s="57"/>
      <c r="O1766" s="57"/>
      <c r="P1766" s="57"/>
    </row>
    <row r="1767" spans="1:16" s="76" customFormat="1">
      <c r="A1767" s="70"/>
      <c r="B1767" s="68"/>
      <c r="E1767" s="69"/>
      <c r="F1767" s="57"/>
      <c r="G1767" s="57"/>
      <c r="H1767" s="57"/>
      <c r="I1767" s="57"/>
      <c r="J1767" s="57"/>
      <c r="K1767" s="57"/>
      <c r="L1767" s="57"/>
      <c r="M1767" s="57"/>
      <c r="N1767" s="57"/>
      <c r="O1767" s="57"/>
      <c r="P1767" s="57"/>
    </row>
    <row r="1768" spans="1:16" s="76" customFormat="1">
      <c r="A1768" s="70"/>
      <c r="B1768" s="68"/>
      <c r="E1768" s="69"/>
      <c r="F1768" s="57"/>
      <c r="G1768" s="57"/>
      <c r="H1768" s="57"/>
      <c r="I1768" s="57"/>
      <c r="J1768" s="57"/>
      <c r="K1768" s="57"/>
      <c r="L1768" s="57"/>
      <c r="M1768" s="57"/>
      <c r="N1768" s="57"/>
      <c r="O1768" s="57"/>
      <c r="P1768" s="57"/>
    </row>
    <row r="1769" spans="1:16" s="76" customFormat="1">
      <c r="A1769" s="70"/>
      <c r="B1769" s="68"/>
      <c r="E1769" s="69"/>
      <c r="F1769" s="57"/>
      <c r="G1769" s="57"/>
      <c r="H1769" s="57"/>
      <c r="I1769" s="57"/>
      <c r="J1769" s="57"/>
      <c r="K1769" s="57"/>
      <c r="L1769" s="57"/>
      <c r="M1769" s="57"/>
      <c r="N1769" s="57"/>
      <c r="O1769" s="57"/>
      <c r="P1769" s="57"/>
    </row>
    <row r="1770" spans="1:16" s="76" customFormat="1">
      <c r="A1770" s="70"/>
      <c r="B1770" s="68"/>
      <c r="E1770" s="69"/>
      <c r="F1770" s="57"/>
      <c r="G1770" s="57"/>
      <c r="H1770" s="57"/>
      <c r="I1770" s="57"/>
      <c r="J1770" s="57"/>
      <c r="K1770" s="57"/>
      <c r="L1770" s="57"/>
      <c r="M1770" s="57"/>
      <c r="N1770" s="57"/>
      <c r="O1770" s="57"/>
      <c r="P1770" s="57"/>
    </row>
    <row r="1771" spans="1:16" s="76" customFormat="1">
      <c r="A1771" s="70"/>
      <c r="B1771" s="68"/>
      <c r="E1771" s="69"/>
      <c r="F1771" s="57"/>
      <c r="G1771" s="57"/>
      <c r="H1771" s="57"/>
      <c r="I1771" s="57"/>
      <c r="J1771" s="57"/>
      <c r="K1771" s="57"/>
      <c r="L1771" s="57"/>
      <c r="M1771" s="57"/>
      <c r="N1771" s="57"/>
      <c r="O1771" s="57"/>
      <c r="P1771" s="57"/>
    </row>
    <row r="1772" spans="1:16" s="76" customFormat="1">
      <c r="A1772" s="70"/>
      <c r="B1772" s="68"/>
      <c r="E1772" s="69"/>
      <c r="F1772" s="57"/>
      <c r="G1772" s="57"/>
      <c r="H1772" s="57"/>
      <c r="I1772" s="57"/>
      <c r="J1772" s="57"/>
      <c r="K1772" s="57"/>
      <c r="L1772" s="57"/>
      <c r="M1772" s="57"/>
      <c r="N1772" s="57"/>
      <c r="O1772" s="57"/>
      <c r="P1772" s="57"/>
    </row>
    <row r="1773" spans="1:16" s="76" customFormat="1">
      <c r="A1773" s="70"/>
      <c r="B1773" s="68"/>
      <c r="E1773" s="69"/>
      <c r="F1773" s="57"/>
      <c r="G1773" s="57"/>
      <c r="H1773" s="57"/>
      <c r="I1773" s="57"/>
      <c r="J1773" s="57"/>
      <c r="K1773" s="57"/>
      <c r="L1773" s="57"/>
      <c r="M1773" s="57"/>
      <c r="N1773" s="57"/>
      <c r="O1773" s="57"/>
      <c r="P1773" s="57"/>
    </row>
    <row r="1774" spans="1:16" s="76" customFormat="1">
      <c r="A1774" s="70"/>
      <c r="B1774" s="68"/>
      <c r="E1774" s="69"/>
      <c r="F1774" s="57"/>
      <c r="G1774" s="57"/>
      <c r="H1774" s="57"/>
      <c r="I1774" s="57"/>
      <c r="J1774" s="57"/>
      <c r="K1774" s="57"/>
      <c r="L1774" s="57"/>
      <c r="M1774" s="57"/>
      <c r="N1774" s="57"/>
      <c r="O1774" s="57"/>
      <c r="P1774" s="57"/>
    </row>
    <row r="1775" spans="1:16" s="76" customFormat="1">
      <c r="A1775" s="70"/>
      <c r="B1775" s="68"/>
      <c r="E1775" s="69"/>
      <c r="F1775" s="57"/>
      <c r="G1775" s="57"/>
      <c r="H1775" s="57"/>
      <c r="I1775" s="57"/>
      <c r="J1775" s="57"/>
      <c r="K1775" s="57"/>
      <c r="L1775" s="57"/>
      <c r="M1775" s="57"/>
      <c r="N1775" s="57"/>
      <c r="O1775" s="57"/>
      <c r="P1775" s="57"/>
    </row>
    <row r="1776" spans="1:16" s="76" customFormat="1">
      <c r="A1776" s="70"/>
      <c r="B1776" s="68"/>
      <c r="E1776" s="69"/>
      <c r="F1776" s="57"/>
      <c r="G1776" s="57"/>
      <c r="H1776" s="57"/>
      <c r="I1776" s="57"/>
      <c r="J1776" s="57"/>
      <c r="K1776" s="57"/>
      <c r="L1776" s="57"/>
      <c r="M1776" s="57"/>
      <c r="N1776" s="57"/>
      <c r="O1776" s="57"/>
      <c r="P1776" s="57"/>
    </row>
    <row r="1777" spans="1:16" s="76" customFormat="1">
      <c r="A1777" s="70"/>
      <c r="B1777" s="68"/>
      <c r="E1777" s="69"/>
      <c r="F1777" s="57"/>
      <c r="G1777" s="57"/>
      <c r="H1777" s="57"/>
      <c r="I1777" s="57"/>
      <c r="J1777" s="57"/>
      <c r="K1777" s="57"/>
      <c r="L1777" s="57"/>
      <c r="M1777" s="57"/>
      <c r="N1777" s="57"/>
      <c r="O1777" s="57"/>
      <c r="P1777" s="57"/>
    </row>
    <row r="1778" spans="1:16" s="76" customFormat="1">
      <c r="A1778" s="70"/>
      <c r="B1778" s="68"/>
      <c r="E1778" s="69"/>
      <c r="F1778" s="57"/>
      <c r="G1778" s="57"/>
      <c r="H1778" s="57"/>
      <c r="I1778" s="57"/>
      <c r="J1778" s="57"/>
      <c r="K1778" s="57"/>
      <c r="L1778" s="57"/>
      <c r="M1778" s="57"/>
      <c r="N1778" s="57"/>
      <c r="O1778" s="57"/>
      <c r="P1778" s="57"/>
    </row>
    <row r="1779" spans="1:16" s="76" customFormat="1">
      <c r="A1779" s="70"/>
      <c r="B1779" s="68"/>
      <c r="E1779" s="69"/>
      <c r="F1779" s="57"/>
      <c r="G1779" s="57"/>
      <c r="H1779" s="57"/>
      <c r="I1779" s="57"/>
      <c r="J1779" s="57"/>
      <c r="K1779" s="57"/>
      <c r="L1779" s="57"/>
      <c r="M1779" s="57"/>
      <c r="N1779" s="57"/>
      <c r="O1779" s="57"/>
      <c r="P1779" s="57"/>
    </row>
    <row r="1780" spans="1:16" s="76" customFormat="1">
      <c r="A1780" s="70"/>
      <c r="B1780" s="68"/>
      <c r="E1780" s="69"/>
      <c r="F1780" s="57"/>
      <c r="G1780" s="57"/>
      <c r="H1780" s="57"/>
      <c r="I1780" s="57"/>
      <c r="J1780" s="57"/>
      <c r="K1780" s="57"/>
      <c r="L1780" s="57"/>
      <c r="M1780" s="57"/>
      <c r="N1780" s="57"/>
      <c r="O1780" s="57"/>
      <c r="P1780" s="57"/>
    </row>
    <row r="1781" spans="1:16" s="76" customFormat="1">
      <c r="A1781" s="70"/>
      <c r="B1781" s="68"/>
      <c r="E1781" s="69"/>
      <c r="F1781" s="57"/>
      <c r="G1781" s="57"/>
      <c r="H1781" s="57"/>
      <c r="I1781" s="57"/>
      <c r="J1781" s="57"/>
      <c r="K1781" s="57"/>
      <c r="L1781" s="57"/>
      <c r="M1781" s="57"/>
      <c r="N1781" s="57"/>
      <c r="O1781" s="57"/>
      <c r="P1781" s="57"/>
    </row>
    <row r="1782" spans="1:16" s="76" customFormat="1">
      <c r="A1782" s="70"/>
      <c r="B1782" s="68"/>
      <c r="E1782" s="69"/>
      <c r="F1782" s="57"/>
      <c r="G1782" s="57"/>
      <c r="H1782" s="57"/>
      <c r="I1782" s="57"/>
      <c r="J1782" s="57"/>
      <c r="K1782" s="57"/>
      <c r="L1782" s="57"/>
      <c r="M1782" s="57"/>
      <c r="N1782" s="57"/>
      <c r="O1782" s="57"/>
      <c r="P1782" s="57"/>
    </row>
    <row r="1783" spans="1:16" s="76" customFormat="1">
      <c r="A1783" s="70"/>
      <c r="B1783" s="68"/>
      <c r="E1783" s="69"/>
      <c r="F1783" s="57"/>
      <c r="G1783" s="57"/>
      <c r="H1783" s="57"/>
      <c r="I1783" s="57"/>
      <c r="J1783" s="57"/>
      <c r="K1783" s="57"/>
      <c r="L1783" s="57"/>
      <c r="M1783" s="57"/>
      <c r="N1783" s="57"/>
      <c r="O1783" s="57"/>
      <c r="P1783" s="57"/>
    </row>
    <row r="1784" spans="1:16" s="76" customFormat="1">
      <c r="A1784" s="70"/>
      <c r="B1784" s="68"/>
      <c r="E1784" s="69"/>
      <c r="F1784" s="57"/>
      <c r="G1784" s="57"/>
      <c r="H1784" s="57"/>
      <c r="I1784" s="57"/>
      <c r="J1784" s="57"/>
      <c r="K1784" s="57"/>
      <c r="L1784" s="57"/>
      <c r="M1784" s="57"/>
      <c r="N1784" s="57"/>
      <c r="O1784" s="57"/>
      <c r="P1784" s="57"/>
    </row>
    <row r="1785" spans="1:16" s="76" customFormat="1">
      <c r="A1785" s="70"/>
      <c r="B1785" s="68"/>
      <c r="E1785" s="69"/>
      <c r="F1785" s="57"/>
      <c r="G1785" s="57"/>
      <c r="H1785" s="57"/>
      <c r="I1785" s="57"/>
      <c r="J1785" s="57"/>
      <c r="K1785" s="57"/>
      <c r="L1785" s="57"/>
      <c r="M1785" s="57"/>
      <c r="N1785" s="57"/>
      <c r="O1785" s="57"/>
      <c r="P1785" s="57"/>
    </row>
    <row r="1786" spans="1:16" s="76" customFormat="1">
      <c r="A1786" s="70"/>
      <c r="B1786" s="68"/>
      <c r="E1786" s="69"/>
      <c r="F1786" s="57"/>
      <c r="G1786" s="57"/>
      <c r="H1786" s="57"/>
      <c r="I1786" s="57"/>
      <c r="J1786" s="57"/>
      <c r="K1786" s="57"/>
      <c r="L1786" s="57"/>
      <c r="M1786" s="57"/>
      <c r="N1786" s="57"/>
      <c r="O1786" s="57"/>
      <c r="P1786" s="57"/>
    </row>
    <row r="1787" spans="1:16" s="76" customFormat="1">
      <c r="A1787" s="70"/>
      <c r="B1787" s="68"/>
      <c r="E1787" s="69"/>
      <c r="F1787" s="57"/>
      <c r="G1787" s="57"/>
      <c r="H1787" s="57"/>
      <c r="I1787" s="57"/>
      <c r="J1787" s="57"/>
      <c r="K1787" s="57"/>
      <c r="L1787" s="57"/>
      <c r="M1787" s="57"/>
      <c r="N1787" s="57"/>
      <c r="O1787" s="57"/>
      <c r="P1787" s="57"/>
    </row>
    <row r="1788" spans="1:16" s="76" customFormat="1">
      <c r="A1788" s="70"/>
      <c r="B1788" s="68"/>
      <c r="E1788" s="69"/>
      <c r="F1788" s="57"/>
      <c r="G1788" s="57"/>
      <c r="H1788" s="57"/>
      <c r="I1788" s="57"/>
      <c r="J1788" s="57"/>
      <c r="K1788" s="57"/>
      <c r="L1788" s="57"/>
      <c r="M1788" s="57"/>
      <c r="N1788" s="57"/>
      <c r="O1788" s="57"/>
      <c r="P1788" s="57"/>
    </row>
    <row r="1789" spans="1:16" s="76" customFormat="1">
      <c r="A1789" s="70"/>
      <c r="B1789" s="68"/>
      <c r="E1789" s="69"/>
      <c r="F1789" s="57"/>
      <c r="G1789" s="57"/>
      <c r="H1789" s="57"/>
      <c r="I1789" s="57"/>
      <c r="J1789" s="57"/>
      <c r="K1789" s="57"/>
      <c r="L1789" s="57"/>
      <c r="M1789" s="57"/>
      <c r="N1789" s="57"/>
      <c r="O1789" s="57"/>
      <c r="P1789" s="57"/>
    </row>
    <row r="1790" spans="1:16" s="76" customFormat="1">
      <c r="A1790" s="70"/>
      <c r="B1790" s="68"/>
      <c r="E1790" s="69"/>
      <c r="F1790" s="57"/>
      <c r="G1790" s="57"/>
      <c r="H1790" s="57"/>
      <c r="I1790" s="57"/>
      <c r="J1790" s="57"/>
      <c r="K1790" s="57"/>
      <c r="L1790" s="57"/>
      <c r="M1790" s="57"/>
      <c r="N1790" s="57"/>
      <c r="O1790" s="57"/>
      <c r="P1790" s="57"/>
    </row>
    <row r="1791" spans="1:16" s="76" customFormat="1">
      <c r="A1791" s="70"/>
      <c r="B1791" s="68"/>
      <c r="E1791" s="69"/>
      <c r="F1791" s="57"/>
      <c r="G1791" s="57"/>
      <c r="H1791" s="57"/>
      <c r="I1791" s="57"/>
      <c r="J1791" s="57"/>
      <c r="K1791" s="57"/>
      <c r="L1791" s="57"/>
      <c r="M1791" s="57"/>
      <c r="N1791" s="57"/>
      <c r="O1791" s="57"/>
      <c r="P1791" s="57"/>
    </row>
    <row r="1792" spans="1:16" s="76" customFormat="1">
      <c r="A1792" s="70"/>
      <c r="B1792" s="68"/>
      <c r="E1792" s="69"/>
      <c r="F1792" s="57"/>
      <c r="G1792" s="57"/>
      <c r="H1792" s="57"/>
      <c r="I1792" s="57"/>
      <c r="J1792" s="57"/>
      <c r="K1792" s="57"/>
      <c r="L1792" s="57"/>
      <c r="M1792" s="57"/>
      <c r="N1792" s="57"/>
      <c r="O1792" s="57"/>
      <c r="P1792" s="57"/>
    </row>
    <row r="1793" spans="1:16" s="76" customFormat="1">
      <c r="A1793" s="70"/>
      <c r="B1793" s="68"/>
      <c r="E1793" s="69"/>
      <c r="F1793" s="57"/>
      <c r="G1793" s="57"/>
      <c r="H1793" s="57"/>
      <c r="I1793" s="57"/>
      <c r="J1793" s="57"/>
      <c r="K1793" s="57"/>
      <c r="L1793" s="57"/>
      <c r="M1793" s="57"/>
      <c r="N1793" s="57"/>
      <c r="O1793" s="57"/>
      <c r="P1793" s="57"/>
    </row>
    <row r="1794" spans="1:16" s="76" customFormat="1">
      <c r="A1794" s="70"/>
      <c r="B1794" s="68"/>
      <c r="E1794" s="69"/>
      <c r="F1794" s="57"/>
      <c r="G1794" s="57"/>
      <c r="H1794" s="57"/>
      <c r="I1794" s="57"/>
      <c r="J1794" s="57"/>
      <c r="K1794" s="57"/>
      <c r="L1794" s="57"/>
      <c r="M1794" s="57"/>
      <c r="N1794" s="57"/>
      <c r="O1794" s="57"/>
      <c r="P1794" s="57"/>
    </row>
    <row r="1795" spans="1:16" s="76" customFormat="1">
      <c r="A1795" s="70"/>
      <c r="B1795" s="68"/>
      <c r="E1795" s="69"/>
      <c r="F1795" s="57"/>
      <c r="G1795" s="57"/>
      <c r="H1795" s="57"/>
      <c r="I1795" s="57"/>
      <c r="J1795" s="57"/>
      <c r="K1795" s="57"/>
      <c r="L1795" s="57"/>
      <c r="M1795" s="57"/>
      <c r="N1795" s="57"/>
      <c r="O1795" s="57"/>
      <c r="P1795" s="57"/>
    </row>
    <row r="1796" spans="1:16" s="76" customFormat="1">
      <c r="A1796" s="70"/>
      <c r="B1796" s="68"/>
      <c r="E1796" s="69"/>
      <c r="F1796" s="57"/>
      <c r="G1796" s="57"/>
      <c r="H1796" s="57"/>
      <c r="I1796" s="57"/>
      <c r="J1796" s="57"/>
      <c r="K1796" s="57"/>
      <c r="L1796" s="57"/>
      <c r="M1796" s="57"/>
      <c r="N1796" s="57"/>
      <c r="O1796" s="57"/>
      <c r="P1796" s="57"/>
    </row>
    <row r="1797" spans="1:16" s="76" customFormat="1">
      <c r="A1797" s="70"/>
      <c r="B1797" s="68"/>
      <c r="E1797" s="69"/>
      <c r="F1797" s="57"/>
      <c r="G1797" s="57"/>
      <c r="H1797" s="57"/>
      <c r="I1797" s="57"/>
      <c r="J1797" s="57"/>
      <c r="K1797" s="57"/>
      <c r="L1797" s="57"/>
      <c r="M1797" s="57"/>
      <c r="N1797" s="57"/>
      <c r="O1797" s="57"/>
      <c r="P1797" s="57"/>
    </row>
    <row r="1798" spans="1:16" s="76" customFormat="1">
      <c r="A1798" s="70"/>
      <c r="B1798" s="68"/>
      <c r="E1798" s="69"/>
      <c r="F1798" s="57"/>
      <c r="G1798" s="57"/>
      <c r="H1798" s="57"/>
      <c r="I1798" s="57"/>
      <c r="J1798" s="57"/>
      <c r="K1798" s="57"/>
      <c r="L1798" s="57"/>
      <c r="M1798" s="57"/>
      <c r="N1798" s="57"/>
      <c r="O1798" s="57"/>
      <c r="P1798" s="57"/>
    </row>
    <row r="1799" spans="1:16" s="76" customFormat="1">
      <c r="A1799" s="70"/>
      <c r="B1799" s="68"/>
      <c r="E1799" s="69"/>
      <c r="F1799" s="57"/>
      <c r="G1799" s="57"/>
      <c r="H1799" s="57"/>
      <c r="I1799" s="57"/>
      <c r="J1799" s="57"/>
      <c r="K1799" s="57"/>
      <c r="L1799" s="57"/>
      <c r="M1799" s="57"/>
      <c r="N1799" s="57"/>
      <c r="O1799" s="57"/>
      <c r="P1799" s="57"/>
    </row>
    <row r="1800" spans="1:16" s="76" customFormat="1">
      <c r="A1800" s="70"/>
      <c r="B1800" s="68"/>
      <c r="E1800" s="69"/>
      <c r="F1800" s="57"/>
      <c r="G1800" s="57"/>
      <c r="H1800" s="57"/>
      <c r="I1800" s="57"/>
      <c r="J1800" s="57"/>
      <c r="K1800" s="57"/>
      <c r="L1800" s="57"/>
      <c r="M1800" s="57"/>
      <c r="N1800" s="57"/>
      <c r="O1800" s="57"/>
      <c r="P1800" s="57"/>
    </row>
    <row r="1801" spans="1:16" s="76" customFormat="1">
      <c r="A1801" s="70"/>
      <c r="B1801" s="68"/>
      <c r="E1801" s="69"/>
      <c r="F1801" s="57"/>
      <c r="G1801" s="57"/>
      <c r="H1801" s="57"/>
      <c r="I1801" s="57"/>
      <c r="J1801" s="57"/>
      <c r="K1801" s="57"/>
      <c r="L1801" s="57"/>
      <c r="M1801" s="57"/>
      <c r="N1801" s="57"/>
      <c r="O1801" s="57"/>
      <c r="P1801" s="57"/>
    </row>
    <row r="1802" spans="1:16" s="76" customFormat="1">
      <c r="A1802" s="70"/>
      <c r="B1802" s="68"/>
      <c r="E1802" s="69"/>
      <c r="F1802" s="57"/>
      <c r="G1802" s="57"/>
      <c r="H1802" s="57"/>
      <c r="I1802" s="57"/>
      <c r="J1802" s="57"/>
      <c r="K1802" s="57"/>
      <c r="L1802" s="57"/>
      <c r="M1802" s="57"/>
      <c r="N1802" s="57"/>
      <c r="O1802" s="57"/>
      <c r="P1802" s="57"/>
    </row>
    <row r="1803" spans="1:16" s="76" customFormat="1">
      <c r="A1803" s="70"/>
      <c r="B1803" s="68"/>
      <c r="E1803" s="69"/>
      <c r="F1803" s="57"/>
      <c r="G1803" s="57"/>
      <c r="H1803" s="57"/>
      <c r="I1803" s="57"/>
      <c r="J1803" s="57"/>
      <c r="K1803" s="57"/>
      <c r="L1803" s="57"/>
      <c r="M1803" s="57"/>
      <c r="N1803" s="57"/>
      <c r="O1803" s="57"/>
      <c r="P1803" s="57"/>
    </row>
    <row r="1804" spans="1:16" s="76" customFormat="1">
      <c r="A1804" s="70"/>
      <c r="B1804" s="68"/>
      <c r="E1804" s="69"/>
      <c r="F1804" s="57"/>
      <c r="G1804" s="57"/>
      <c r="H1804" s="57"/>
      <c r="I1804" s="57"/>
      <c r="J1804" s="57"/>
      <c r="K1804" s="57"/>
      <c r="L1804" s="57"/>
      <c r="M1804" s="57"/>
      <c r="N1804" s="57"/>
      <c r="O1804" s="57"/>
      <c r="P1804" s="57"/>
    </row>
    <row r="1805" spans="1:16" s="76" customFormat="1">
      <c r="A1805" s="70"/>
      <c r="B1805" s="68"/>
      <c r="E1805" s="69"/>
      <c r="F1805" s="57"/>
      <c r="G1805" s="57"/>
      <c r="H1805" s="57"/>
      <c r="I1805" s="57"/>
      <c r="J1805" s="57"/>
      <c r="K1805" s="57"/>
      <c r="L1805" s="57"/>
      <c r="M1805" s="57"/>
      <c r="N1805" s="57"/>
      <c r="O1805" s="57"/>
      <c r="P1805" s="57"/>
    </row>
    <row r="1806" spans="1:16" s="76" customFormat="1">
      <c r="A1806" s="70"/>
      <c r="B1806" s="68"/>
      <c r="E1806" s="69"/>
      <c r="F1806" s="57"/>
      <c r="G1806" s="57"/>
      <c r="H1806" s="57"/>
      <c r="I1806" s="57"/>
      <c r="J1806" s="57"/>
      <c r="K1806" s="57"/>
      <c r="L1806" s="57"/>
      <c r="M1806" s="57"/>
      <c r="N1806" s="57"/>
      <c r="O1806" s="57"/>
      <c r="P1806" s="57"/>
    </row>
    <row r="1807" spans="1:16" s="76" customFormat="1">
      <c r="A1807" s="70"/>
      <c r="B1807" s="68"/>
      <c r="E1807" s="69"/>
      <c r="F1807" s="57"/>
      <c r="G1807" s="57"/>
      <c r="H1807" s="57"/>
      <c r="I1807" s="57"/>
      <c r="J1807" s="57"/>
      <c r="K1807" s="57"/>
      <c r="L1807" s="57"/>
      <c r="M1807" s="57"/>
      <c r="N1807" s="57"/>
      <c r="O1807" s="57"/>
      <c r="P1807" s="57"/>
    </row>
    <row r="1808" spans="1:16" s="76" customFormat="1">
      <c r="A1808" s="70"/>
      <c r="B1808" s="68"/>
      <c r="E1808" s="69"/>
      <c r="F1808" s="57"/>
      <c r="G1808" s="57"/>
      <c r="H1808" s="57"/>
      <c r="I1808" s="57"/>
      <c r="J1808" s="57"/>
      <c r="K1808" s="57"/>
      <c r="L1808" s="57"/>
      <c r="M1808" s="57"/>
      <c r="N1808" s="57"/>
      <c r="O1808" s="57"/>
      <c r="P1808" s="57"/>
    </row>
    <row r="1809" spans="1:16" s="76" customFormat="1">
      <c r="A1809" s="70"/>
      <c r="B1809" s="68"/>
      <c r="E1809" s="69"/>
      <c r="F1809" s="57"/>
      <c r="G1809" s="57"/>
      <c r="H1809" s="57"/>
      <c r="I1809" s="57"/>
      <c r="J1809" s="57"/>
      <c r="K1809" s="57"/>
      <c r="L1809" s="57"/>
      <c r="M1809" s="57"/>
      <c r="N1809" s="57"/>
      <c r="O1809" s="57"/>
      <c r="P1809" s="57"/>
    </row>
    <row r="1810" spans="1:16" s="76" customFormat="1">
      <c r="A1810" s="70"/>
      <c r="B1810" s="68"/>
      <c r="E1810" s="69"/>
      <c r="F1810" s="57"/>
      <c r="G1810" s="57"/>
      <c r="H1810" s="57"/>
      <c r="I1810" s="57"/>
      <c r="J1810" s="57"/>
      <c r="K1810" s="57"/>
      <c r="L1810" s="57"/>
      <c r="M1810" s="57"/>
      <c r="N1810" s="57"/>
      <c r="O1810" s="57"/>
      <c r="P1810" s="57"/>
    </row>
    <row r="1811" spans="1:16" s="76" customFormat="1">
      <c r="A1811" s="70"/>
      <c r="B1811" s="68"/>
      <c r="E1811" s="69"/>
      <c r="F1811" s="57"/>
      <c r="G1811" s="57"/>
      <c r="H1811" s="57"/>
      <c r="I1811" s="57"/>
      <c r="J1811" s="57"/>
      <c r="K1811" s="57"/>
      <c r="L1811" s="57"/>
      <c r="M1811" s="57"/>
      <c r="N1811" s="57"/>
      <c r="O1811" s="57"/>
      <c r="P1811" s="57"/>
    </row>
    <row r="1812" spans="1:16" s="76" customFormat="1">
      <c r="A1812" s="70"/>
      <c r="B1812" s="68"/>
      <c r="E1812" s="69"/>
      <c r="F1812" s="57"/>
      <c r="G1812" s="57"/>
      <c r="H1812" s="57"/>
      <c r="I1812" s="57"/>
      <c r="J1812" s="57"/>
      <c r="K1812" s="57"/>
      <c r="L1812" s="57"/>
      <c r="M1812" s="57"/>
      <c r="N1812" s="57"/>
      <c r="O1812" s="57"/>
      <c r="P1812" s="57"/>
    </row>
    <row r="1813" spans="1:16" s="76" customFormat="1">
      <c r="A1813" s="70"/>
      <c r="B1813" s="68"/>
      <c r="E1813" s="69"/>
      <c r="F1813" s="57"/>
      <c r="G1813" s="57"/>
      <c r="H1813" s="57"/>
      <c r="I1813" s="57"/>
      <c r="J1813" s="57"/>
      <c r="K1813" s="57"/>
      <c r="L1813" s="57"/>
      <c r="M1813" s="57"/>
      <c r="N1813" s="57"/>
      <c r="O1813" s="57"/>
      <c r="P1813" s="57"/>
    </row>
    <row r="1814" spans="1:16" s="76" customFormat="1">
      <c r="A1814" s="70"/>
      <c r="B1814" s="68"/>
      <c r="E1814" s="69"/>
      <c r="F1814" s="57"/>
      <c r="G1814" s="57"/>
      <c r="H1814" s="57"/>
      <c r="I1814" s="57"/>
      <c r="J1814" s="57"/>
      <c r="K1814" s="57"/>
      <c r="L1814" s="57"/>
      <c r="M1814" s="57"/>
      <c r="N1814" s="57"/>
      <c r="O1814" s="57"/>
      <c r="P1814" s="57"/>
    </row>
    <row r="1815" spans="1:16" s="76" customFormat="1">
      <c r="A1815" s="70"/>
      <c r="B1815" s="68"/>
      <c r="E1815" s="69"/>
      <c r="F1815" s="57"/>
      <c r="G1815" s="57"/>
      <c r="H1815" s="57"/>
      <c r="I1815" s="57"/>
      <c r="J1815" s="57"/>
      <c r="K1815" s="57"/>
      <c r="L1815" s="57"/>
      <c r="M1815" s="57"/>
      <c r="N1815" s="57"/>
      <c r="O1815" s="57"/>
      <c r="P1815" s="57"/>
    </row>
    <row r="1816" spans="1:16" s="76" customFormat="1">
      <c r="A1816" s="70"/>
      <c r="B1816" s="68"/>
      <c r="E1816" s="69"/>
      <c r="F1816" s="57"/>
      <c r="G1816" s="57"/>
      <c r="H1816" s="57"/>
      <c r="I1816" s="57"/>
      <c r="J1816" s="57"/>
      <c r="K1816" s="57"/>
      <c r="L1816" s="57"/>
      <c r="M1816" s="57"/>
      <c r="N1816" s="57"/>
      <c r="O1816" s="57"/>
      <c r="P1816" s="57"/>
    </row>
    <row r="1817" spans="1:16" s="76" customFormat="1">
      <c r="A1817" s="70"/>
      <c r="B1817" s="68"/>
      <c r="E1817" s="69"/>
      <c r="F1817" s="57"/>
      <c r="G1817" s="57"/>
      <c r="H1817" s="57"/>
      <c r="I1817" s="57"/>
      <c r="J1817" s="57"/>
      <c r="K1817" s="57"/>
      <c r="L1817" s="57"/>
      <c r="M1817" s="57"/>
      <c r="N1817" s="57"/>
      <c r="O1817" s="57"/>
      <c r="P1817" s="57"/>
    </row>
    <row r="1818" spans="1:16" s="76" customFormat="1">
      <c r="A1818" s="70"/>
      <c r="B1818" s="68"/>
      <c r="E1818" s="69"/>
      <c r="F1818" s="57"/>
      <c r="G1818" s="57"/>
      <c r="H1818" s="57"/>
      <c r="I1818" s="57"/>
      <c r="J1818" s="57"/>
      <c r="K1818" s="57"/>
      <c r="L1818" s="57"/>
      <c r="M1818" s="57"/>
      <c r="N1818" s="57"/>
      <c r="O1818" s="57"/>
      <c r="P1818" s="57"/>
    </row>
    <row r="1819" spans="1:16" s="76" customFormat="1">
      <c r="A1819" s="70"/>
      <c r="B1819" s="68"/>
      <c r="E1819" s="69"/>
      <c r="F1819" s="57"/>
      <c r="G1819" s="57"/>
      <c r="H1819" s="57"/>
      <c r="I1819" s="57"/>
      <c r="J1819" s="57"/>
      <c r="K1819" s="57"/>
      <c r="L1819" s="57"/>
      <c r="M1819" s="57"/>
      <c r="N1819" s="57"/>
      <c r="O1819" s="57"/>
      <c r="P1819" s="57"/>
    </row>
    <row r="1820" spans="1:16" s="76" customFormat="1">
      <c r="A1820" s="70"/>
      <c r="B1820" s="68"/>
      <c r="E1820" s="69"/>
      <c r="F1820" s="57"/>
      <c r="G1820" s="57"/>
      <c r="H1820" s="57"/>
      <c r="I1820" s="57"/>
      <c r="J1820" s="57"/>
      <c r="K1820" s="57"/>
      <c r="L1820" s="57"/>
      <c r="M1820" s="57"/>
      <c r="N1820" s="57"/>
      <c r="O1820" s="57"/>
      <c r="P1820" s="57"/>
    </row>
    <row r="1821" spans="1:16" s="76" customFormat="1">
      <c r="A1821" s="70"/>
      <c r="B1821" s="68"/>
      <c r="E1821" s="69"/>
      <c r="F1821" s="57"/>
      <c r="G1821" s="57"/>
      <c r="H1821" s="57"/>
      <c r="I1821" s="57"/>
      <c r="J1821" s="57"/>
      <c r="K1821" s="57"/>
      <c r="L1821" s="57"/>
      <c r="M1821" s="57"/>
      <c r="N1821" s="57"/>
      <c r="O1821" s="57"/>
      <c r="P1821" s="57"/>
    </row>
    <row r="1822" spans="1:16" s="76" customFormat="1">
      <c r="A1822" s="70"/>
      <c r="B1822" s="68"/>
      <c r="E1822" s="69"/>
      <c r="F1822" s="57"/>
      <c r="G1822" s="57"/>
      <c r="H1822" s="57"/>
      <c r="I1822" s="57"/>
      <c r="J1822" s="57"/>
      <c r="K1822" s="57"/>
      <c r="L1822" s="57"/>
      <c r="M1822" s="57"/>
      <c r="N1822" s="57"/>
      <c r="O1822" s="57"/>
      <c r="P1822" s="57"/>
    </row>
    <row r="1823" spans="1:16" s="76" customFormat="1">
      <c r="A1823" s="70"/>
      <c r="B1823" s="68"/>
      <c r="E1823" s="69"/>
      <c r="F1823" s="57"/>
      <c r="G1823" s="57"/>
      <c r="H1823" s="57"/>
      <c r="I1823" s="57"/>
      <c r="J1823" s="57"/>
      <c r="K1823" s="57"/>
      <c r="L1823" s="57"/>
      <c r="M1823" s="57"/>
      <c r="N1823" s="57"/>
      <c r="O1823" s="57"/>
      <c r="P1823" s="57"/>
    </row>
    <row r="1824" spans="1:16" s="76" customFormat="1">
      <c r="A1824" s="70"/>
      <c r="B1824" s="68"/>
      <c r="E1824" s="69"/>
      <c r="F1824" s="57"/>
      <c r="G1824" s="57"/>
      <c r="H1824" s="57"/>
      <c r="I1824" s="57"/>
      <c r="J1824" s="57"/>
      <c r="K1824" s="57"/>
      <c r="L1824" s="57"/>
      <c r="M1824" s="57"/>
      <c r="N1824" s="57"/>
      <c r="O1824" s="57"/>
      <c r="P1824" s="57"/>
    </row>
    <row r="1825" spans="1:16" s="76" customFormat="1">
      <c r="A1825" s="70"/>
      <c r="B1825" s="68"/>
      <c r="E1825" s="69"/>
      <c r="F1825" s="57"/>
      <c r="G1825" s="57"/>
      <c r="H1825" s="57"/>
      <c r="I1825" s="57"/>
      <c r="J1825" s="57"/>
      <c r="K1825" s="57"/>
      <c r="L1825" s="57"/>
      <c r="M1825" s="57"/>
      <c r="N1825" s="57"/>
      <c r="O1825" s="57"/>
      <c r="P1825" s="57"/>
    </row>
    <row r="1826" spans="1:16" s="76" customFormat="1">
      <c r="A1826" s="70"/>
      <c r="B1826" s="68"/>
      <c r="E1826" s="69"/>
      <c r="F1826" s="57"/>
      <c r="G1826" s="57"/>
      <c r="H1826" s="57"/>
      <c r="I1826" s="57"/>
      <c r="J1826" s="57"/>
      <c r="K1826" s="57"/>
      <c r="L1826" s="57"/>
      <c r="M1826" s="57"/>
      <c r="N1826" s="57"/>
      <c r="O1826" s="57"/>
      <c r="P1826" s="57"/>
    </row>
    <row r="1827" spans="1:16" s="76" customFormat="1">
      <c r="A1827" s="70"/>
      <c r="B1827" s="68"/>
      <c r="E1827" s="69"/>
      <c r="F1827" s="57"/>
      <c r="G1827" s="57"/>
      <c r="H1827" s="57"/>
      <c r="I1827" s="57"/>
      <c r="J1827" s="57"/>
      <c r="K1827" s="57"/>
      <c r="L1827" s="57"/>
      <c r="M1827" s="57"/>
      <c r="N1827" s="57"/>
      <c r="O1827" s="57"/>
      <c r="P1827" s="57"/>
    </row>
    <row r="1828" spans="1:16" s="76" customFormat="1">
      <c r="A1828" s="70"/>
      <c r="B1828" s="68"/>
      <c r="E1828" s="69"/>
      <c r="F1828" s="57"/>
      <c r="G1828" s="57"/>
      <c r="H1828" s="57"/>
      <c r="I1828" s="57"/>
      <c r="J1828" s="57"/>
      <c r="K1828" s="57"/>
      <c r="L1828" s="57"/>
      <c r="M1828" s="57"/>
      <c r="N1828" s="57"/>
      <c r="O1828" s="57"/>
      <c r="P1828" s="57"/>
    </row>
    <row r="1829" spans="1:16" s="76" customFormat="1">
      <c r="A1829" s="70"/>
      <c r="B1829" s="68"/>
      <c r="E1829" s="69"/>
      <c r="F1829" s="57"/>
      <c r="G1829" s="57"/>
      <c r="H1829" s="57"/>
      <c r="I1829" s="57"/>
      <c r="J1829" s="57"/>
      <c r="K1829" s="57"/>
      <c r="L1829" s="57"/>
      <c r="M1829" s="57"/>
      <c r="N1829" s="57"/>
      <c r="O1829" s="57"/>
      <c r="P1829" s="57"/>
    </row>
    <row r="1830" spans="1:16" s="76" customFormat="1">
      <c r="A1830" s="70"/>
      <c r="B1830" s="68"/>
      <c r="E1830" s="69"/>
      <c r="F1830" s="57"/>
      <c r="G1830" s="57"/>
      <c r="H1830" s="57"/>
      <c r="I1830" s="57"/>
      <c r="J1830" s="57"/>
      <c r="K1830" s="57"/>
      <c r="L1830" s="57"/>
      <c r="M1830" s="57"/>
      <c r="N1830" s="57"/>
      <c r="O1830" s="57"/>
      <c r="P1830" s="57"/>
    </row>
    <row r="1831" spans="1:16" s="76" customFormat="1">
      <c r="A1831" s="70"/>
      <c r="B1831" s="68"/>
      <c r="E1831" s="69"/>
      <c r="F1831" s="57"/>
      <c r="G1831" s="57"/>
      <c r="H1831" s="57"/>
      <c r="I1831" s="57"/>
      <c r="J1831" s="57"/>
      <c r="K1831" s="57"/>
      <c r="L1831" s="57"/>
      <c r="M1831" s="57"/>
      <c r="N1831" s="57"/>
      <c r="O1831" s="57"/>
      <c r="P1831" s="57"/>
    </row>
    <row r="1832" spans="1:16" s="76" customFormat="1">
      <c r="A1832" s="70"/>
      <c r="B1832" s="68"/>
      <c r="E1832" s="69"/>
      <c r="F1832" s="57"/>
      <c r="G1832" s="57"/>
      <c r="H1832" s="57"/>
      <c r="I1832" s="57"/>
      <c r="J1832" s="57"/>
      <c r="K1832" s="57"/>
      <c r="L1832" s="57"/>
      <c r="M1832" s="57"/>
      <c r="N1832" s="57"/>
      <c r="O1832" s="57"/>
      <c r="P1832" s="57"/>
    </row>
    <row r="1833" spans="1:16" s="76" customFormat="1">
      <c r="A1833" s="70"/>
      <c r="B1833" s="68"/>
      <c r="E1833" s="69"/>
      <c r="F1833" s="57"/>
      <c r="G1833" s="57"/>
      <c r="H1833" s="57"/>
      <c r="I1833" s="57"/>
      <c r="J1833" s="57"/>
      <c r="K1833" s="57"/>
      <c r="L1833" s="57"/>
      <c r="M1833" s="57"/>
      <c r="N1833" s="57"/>
      <c r="O1833" s="57"/>
      <c r="P1833" s="57"/>
    </row>
    <row r="1834" spans="1:16" s="76" customFormat="1">
      <c r="A1834" s="70"/>
      <c r="B1834" s="68"/>
      <c r="E1834" s="69"/>
      <c r="F1834" s="57"/>
      <c r="G1834" s="57"/>
      <c r="H1834" s="57"/>
      <c r="I1834" s="57"/>
      <c r="J1834" s="57"/>
      <c r="K1834" s="57"/>
      <c r="L1834" s="57"/>
      <c r="M1834" s="57"/>
      <c r="N1834" s="57"/>
      <c r="O1834" s="57"/>
      <c r="P1834" s="57"/>
    </row>
    <row r="1835" spans="1:16" s="76" customFormat="1">
      <c r="A1835" s="70"/>
      <c r="B1835" s="68"/>
      <c r="E1835" s="69"/>
      <c r="F1835" s="57"/>
      <c r="G1835" s="57"/>
      <c r="H1835" s="57"/>
      <c r="I1835" s="57"/>
      <c r="J1835" s="57"/>
      <c r="K1835" s="57"/>
      <c r="L1835" s="57"/>
      <c r="M1835" s="57"/>
      <c r="N1835" s="57"/>
      <c r="O1835" s="57"/>
      <c r="P1835" s="57"/>
    </row>
    <row r="1836" spans="1:16" s="76" customFormat="1">
      <c r="A1836" s="70"/>
      <c r="B1836" s="68"/>
      <c r="E1836" s="69"/>
      <c r="F1836" s="57"/>
      <c r="G1836" s="57"/>
      <c r="H1836" s="57"/>
      <c r="I1836" s="57"/>
      <c r="J1836" s="57"/>
      <c r="K1836" s="57"/>
      <c r="L1836" s="57"/>
      <c r="M1836" s="57"/>
      <c r="N1836" s="57"/>
      <c r="O1836" s="57"/>
      <c r="P1836" s="57"/>
    </row>
    <row r="1837" spans="1:16" s="76" customFormat="1">
      <c r="A1837" s="70"/>
      <c r="B1837" s="68"/>
      <c r="E1837" s="69"/>
      <c r="F1837" s="57"/>
      <c r="G1837" s="57"/>
      <c r="H1837" s="57"/>
      <c r="I1837" s="57"/>
      <c r="J1837" s="57"/>
      <c r="K1837" s="57"/>
      <c r="L1837" s="57"/>
      <c r="M1837" s="57"/>
      <c r="N1837" s="57"/>
      <c r="O1837" s="57"/>
      <c r="P1837" s="57"/>
    </row>
    <row r="1838" spans="1:16" s="76" customFormat="1">
      <c r="A1838" s="70"/>
      <c r="B1838" s="68"/>
      <c r="E1838" s="69"/>
      <c r="F1838" s="57"/>
      <c r="G1838" s="57"/>
      <c r="H1838" s="57"/>
      <c r="I1838" s="57"/>
      <c r="J1838" s="57"/>
      <c r="K1838" s="57"/>
      <c r="L1838" s="57"/>
      <c r="M1838" s="57"/>
      <c r="N1838" s="57"/>
      <c r="O1838" s="57"/>
      <c r="P1838" s="57"/>
    </row>
    <row r="1839" spans="1:16" s="76" customFormat="1">
      <c r="A1839" s="70"/>
      <c r="B1839" s="68"/>
      <c r="E1839" s="69"/>
      <c r="F1839" s="57"/>
      <c r="G1839" s="57"/>
      <c r="H1839" s="57"/>
      <c r="I1839" s="57"/>
      <c r="J1839" s="57"/>
      <c r="K1839" s="57"/>
      <c r="L1839" s="57"/>
      <c r="M1839" s="57"/>
      <c r="N1839" s="57"/>
      <c r="O1839" s="57"/>
      <c r="P1839" s="57"/>
    </row>
    <row r="1840" spans="1:16" s="76" customFormat="1">
      <c r="A1840" s="70"/>
      <c r="B1840" s="68"/>
      <c r="E1840" s="69"/>
      <c r="F1840" s="57"/>
      <c r="G1840" s="57"/>
      <c r="H1840" s="57"/>
      <c r="I1840" s="57"/>
      <c r="J1840" s="57"/>
      <c r="K1840" s="57"/>
      <c r="L1840" s="57"/>
      <c r="M1840" s="57"/>
      <c r="N1840" s="57"/>
      <c r="O1840" s="57"/>
      <c r="P1840" s="57"/>
    </row>
    <row r="1841" spans="1:16" s="76" customFormat="1">
      <c r="A1841" s="70"/>
      <c r="B1841" s="68"/>
      <c r="E1841" s="69"/>
      <c r="F1841" s="57"/>
      <c r="G1841" s="57"/>
      <c r="H1841" s="57"/>
      <c r="I1841" s="57"/>
      <c r="J1841" s="57"/>
      <c r="K1841" s="57"/>
      <c r="L1841" s="57"/>
      <c r="M1841" s="57"/>
      <c r="N1841" s="57"/>
      <c r="O1841" s="57"/>
      <c r="P1841" s="57"/>
    </row>
    <row r="1842" spans="1:16" s="76" customFormat="1">
      <c r="A1842" s="70"/>
      <c r="B1842" s="68"/>
      <c r="E1842" s="69"/>
      <c r="F1842" s="57"/>
      <c r="G1842" s="57"/>
      <c r="H1842" s="57"/>
      <c r="I1842" s="57"/>
      <c r="J1842" s="57"/>
      <c r="K1842" s="57"/>
      <c r="L1842" s="57"/>
      <c r="M1842" s="57"/>
      <c r="N1842" s="57"/>
      <c r="O1842" s="57"/>
      <c r="P1842" s="57"/>
    </row>
    <row r="1843" spans="1:16" s="76" customFormat="1">
      <c r="A1843" s="70"/>
      <c r="B1843" s="68"/>
      <c r="E1843" s="69"/>
      <c r="F1843" s="57"/>
      <c r="G1843" s="57"/>
      <c r="H1843" s="57"/>
      <c r="I1843" s="57"/>
      <c r="J1843" s="57"/>
      <c r="K1843" s="57"/>
      <c r="L1843" s="57"/>
      <c r="M1843" s="57"/>
      <c r="N1843" s="57"/>
      <c r="O1843" s="57"/>
      <c r="P1843" s="57"/>
    </row>
    <row r="1844" spans="1:16" s="76" customFormat="1">
      <c r="A1844" s="70"/>
      <c r="B1844" s="68"/>
      <c r="E1844" s="69"/>
      <c r="F1844" s="57"/>
      <c r="G1844" s="57"/>
      <c r="H1844" s="57"/>
      <c r="I1844" s="57"/>
      <c r="J1844" s="57"/>
      <c r="K1844" s="57"/>
      <c r="L1844" s="57"/>
      <c r="M1844" s="57"/>
      <c r="N1844" s="57"/>
      <c r="O1844" s="57"/>
      <c r="P1844" s="57"/>
    </row>
    <row r="1845" spans="1:16" s="76" customFormat="1">
      <c r="A1845" s="70"/>
      <c r="B1845" s="68"/>
      <c r="E1845" s="69"/>
      <c r="F1845" s="57"/>
      <c r="G1845" s="57"/>
      <c r="H1845" s="57"/>
      <c r="I1845" s="57"/>
      <c r="J1845" s="57"/>
      <c r="K1845" s="57"/>
      <c r="L1845" s="57"/>
      <c r="M1845" s="57"/>
      <c r="N1845" s="57"/>
      <c r="O1845" s="57"/>
      <c r="P1845" s="57"/>
    </row>
    <row r="1846" spans="1:16" s="76" customFormat="1">
      <c r="A1846" s="70"/>
      <c r="B1846" s="68"/>
      <c r="E1846" s="69"/>
      <c r="F1846" s="57"/>
      <c r="G1846" s="57"/>
      <c r="H1846" s="57"/>
      <c r="I1846" s="57"/>
      <c r="J1846" s="57"/>
      <c r="K1846" s="57"/>
      <c r="L1846" s="57"/>
      <c r="M1846" s="57"/>
      <c r="N1846" s="57"/>
      <c r="O1846" s="57"/>
      <c r="P1846" s="57"/>
    </row>
    <row r="1847" spans="1:16" s="76" customFormat="1">
      <c r="A1847" s="70"/>
      <c r="B1847" s="68"/>
      <c r="E1847" s="69"/>
      <c r="F1847" s="57"/>
      <c r="G1847" s="57"/>
      <c r="H1847" s="57"/>
      <c r="I1847" s="57"/>
      <c r="J1847" s="57"/>
      <c r="K1847" s="57"/>
      <c r="L1847" s="57"/>
      <c r="M1847" s="57"/>
      <c r="N1847" s="57"/>
      <c r="O1847" s="57"/>
      <c r="P1847" s="57"/>
    </row>
    <row r="1848" spans="1:16" s="76" customFormat="1">
      <c r="A1848" s="70"/>
      <c r="B1848" s="68"/>
      <c r="E1848" s="69"/>
      <c r="F1848" s="57"/>
      <c r="G1848" s="57"/>
      <c r="H1848" s="57"/>
      <c r="I1848" s="57"/>
      <c r="J1848" s="57"/>
      <c r="K1848" s="57"/>
      <c r="L1848" s="57"/>
      <c r="M1848" s="57"/>
      <c r="N1848" s="57"/>
      <c r="O1848" s="57"/>
      <c r="P1848" s="57"/>
    </row>
    <row r="1849" spans="1:16" s="76" customFormat="1">
      <c r="A1849" s="70"/>
      <c r="B1849" s="68"/>
      <c r="E1849" s="69"/>
      <c r="F1849" s="57"/>
      <c r="G1849" s="57"/>
      <c r="H1849" s="57"/>
      <c r="I1849" s="57"/>
      <c r="J1849" s="57"/>
      <c r="K1849" s="57"/>
      <c r="L1849" s="57"/>
      <c r="M1849" s="57"/>
      <c r="N1849" s="57"/>
      <c r="O1849" s="57"/>
      <c r="P1849" s="57"/>
    </row>
    <row r="1850" spans="1:16" s="76" customFormat="1">
      <c r="A1850" s="70"/>
      <c r="B1850" s="68"/>
      <c r="E1850" s="69"/>
      <c r="F1850" s="57"/>
      <c r="G1850" s="57"/>
      <c r="H1850" s="57"/>
      <c r="I1850" s="57"/>
      <c r="J1850" s="57"/>
      <c r="K1850" s="57"/>
      <c r="L1850" s="57"/>
      <c r="M1850" s="57"/>
      <c r="N1850" s="57"/>
      <c r="O1850" s="57"/>
      <c r="P1850" s="57"/>
    </row>
    <row r="1851" spans="1:16" s="76" customFormat="1">
      <c r="A1851" s="70"/>
      <c r="B1851" s="68"/>
      <c r="E1851" s="69"/>
      <c r="F1851" s="57"/>
      <c r="G1851" s="57"/>
      <c r="H1851" s="57"/>
      <c r="I1851" s="57"/>
      <c r="J1851" s="57"/>
      <c r="K1851" s="57"/>
      <c r="L1851" s="57"/>
      <c r="M1851" s="57"/>
      <c r="N1851" s="57"/>
      <c r="O1851" s="57"/>
      <c r="P1851" s="57"/>
    </row>
    <row r="1852" spans="1:16" s="76" customFormat="1">
      <c r="A1852" s="70"/>
      <c r="B1852" s="68"/>
      <c r="E1852" s="69"/>
      <c r="F1852" s="57"/>
      <c r="G1852" s="57"/>
      <c r="H1852" s="57"/>
      <c r="I1852" s="57"/>
      <c r="J1852" s="57"/>
      <c r="K1852" s="57"/>
      <c r="L1852" s="57"/>
      <c r="M1852" s="57"/>
      <c r="N1852" s="57"/>
      <c r="O1852" s="57"/>
      <c r="P1852" s="57"/>
    </row>
    <row r="1853" spans="1:16" s="76" customFormat="1">
      <c r="A1853" s="70"/>
      <c r="B1853" s="68"/>
      <c r="E1853" s="69"/>
      <c r="F1853" s="57"/>
      <c r="G1853" s="57"/>
      <c r="H1853" s="57"/>
      <c r="I1853" s="57"/>
      <c r="J1853" s="57"/>
      <c r="K1853" s="57"/>
      <c r="L1853" s="57"/>
      <c r="M1853" s="57"/>
      <c r="N1853" s="57"/>
      <c r="O1853" s="57"/>
      <c r="P1853" s="57"/>
    </row>
    <row r="1854" spans="1:16" s="76" customFormat="1">
      <c r="A1854" s="70"/>
      <c r="B1854" s="68"/>
      <c r="E1854" s="69"/>
      <c r="F1854" s="57"/>
      <c r="G1854" s="57"/>
      <c r="H1854" s="57"/>
      <c r="I1854" s="57"/>
      <c r="J1854" s="57"/>
      <c r="K1854" s="57"/>
      <c r="L1854" s="57"/>
      <c r="M1854" s="57"/>
      <c r="N1854" s="57"/>
      <c r="O1854" s="57"/>
      <c r="P1854" s="57"/>
    </row>
    <row r="1855" spans="1:16" s="76" customFormat="1">
      <c r="A1855" s="70"/>
      <c r="B1855" s="68"/>
      <c r="E1855" s="69"/>
      <c r="F1855" s="57"/>
      <c r="G1855" s="57"/>
      <c r="H1855" s="57"/>
      <c r="I1855" s="57"/>
      <c r="J1855" s="57"/>
      <c r="K1855" s="57"/>
      <c r="L1855" s="57"/>
      <c r="M1855" s="57"/>
      <c r="N1855" s="57"/>
      <c r="O1855" s="57"/>
      <c r="P1855" s="57"/>
    </row>
    <row r="1856" spans="1:16" s="76" customFormat="1">
      <c r="A1856" s="70"/>
      <c r="B1856" s="68"/>
      <c r="E1856" s="69"/>
      <c r="F1856" s="57"/>
      <c r="G1856" s="57"/>
      <c r="H1856" s="57"/>
      <c r="I1856" s="57"/>
      <c r="J1856" s="57"/>
      <c r="K1856" s="57"/>
      <c r="L1856" s="57"/>
      <c r="M1856" s="57"/>
      <c r="N1856" s="57"/>
      <c r="O1856" s="57"/>
      <c r="P1856" s="57"/>
    </row>
    <row r="1857" spans="1:16" s="76" customFormat="1">
      <c r="A1857" s="70"/>
      <c r="B1857" s="68"/>
      <c r="E1857" s="69"/>
      <c r="F1857" s="57"/>
      <c r="G1857" s="57"/>
      <c r="H1857" s="57"/>
      <c r="I1857" s="57"/>
      <c r="J1857" s="57"/>
      <c r="K1857" s="57"/>
      <c r="L1857" s="57"/>
      <c r="M1857" s="57"/>
      <c r="N1857" s="57"/>
      <c r="O1857" s="57"/>
      <c r="P1857" s="57"/>
    </row>
    <row r="1858" spans="1:16" s="76" customFormat="1">
      <c r="A1858" s="70"/>
      <c r="B1858" s="68"/>
      <c r="E1858" s="69"/>
      <c r="F1858" s="57"/>
      <c r="G1858" s="57"/>
      <c r="H1858" s="57"/>
      <c r="I1858" s="57"/>
      <c r="J1858" s="57"/>
      <c r="K1858" s="57"/>
      <c r="L1858" s="57"/>
      <c r="M1858" s="57"/>
      <c r="N1858" s="57"/>
      <c r="O1858" s="57"/>
      <c r="P1858" s="57"/>
    </row>
    <row r="1859" spans="1:16" s="76" customFormat="1">
      <c r="A1859" s="70"/>
      <c r="B1859" s="68"/>
      <c r="E1859" s="69"/>
      <c r="F1859" s="57"/>
      <c r="G1859" s="57"/>
      <c r="H1859" s="57"/>
      <c r="I1859" s="57"/>
      <c r="J1859" s="57"/>
      <c r="K1859" s="57"/>
      <c r="L1859" s="57"/>
      <c r="M1859" s="57"/>
      <c r="N1859" s="57"/>
      <c r="O1859" s="57"/>
      <c r="P1859" s="57"/>
    </row>
    <row r="1860" spans="1:16" s="76" customFormat="1">
      <c r="A1860" s="70"/>
      <c r="B1860" s="68"/>
      <c r="E1860" s="69"/>
      <c r="F1860" s="57"/>
      <c r="G1860" s="57"/>
      <c r="H1860" s="57"/>
      <c r="I1860" s="57"/>
      <c r="J1860" s="57"/>
      <c r="K1860" s="57"/>
      <c r="L1860" s="57"/>
      <c r="M1860" s="57"/>
      <c r="N1860" s="57"/>
      <c r="O1860" s="57"/>
      <c r="P1860" s="57"/>
    </row>
    <row r="1861" spans="1:16" s="76" customFormat="1">
      <c r="A1861" s="70"/>
      <c r="B1861" s="68"/>
      <c r="E1861" s="69"/>
      <c r="F1861" s="57"/>
      <c r="G1861" s="57"/>
      <c r="H1861" s="57"/>
      <c r="I1861" s="57"/>
      <c r="J1861" s="57"/>
      <c r="K1861" s="57"/>
      <c r="L1861" s="57"/>
      <c r="M1861" s="57"/>
      <c r="N1861" s="57"/>
      <c r="O1861" s="57"/>
      <c r="P1861" s="57"/>
    </row>
    <row r="1862" spans="1:16" s="76" customFormat="1">
      <c r="A1862" s="70"/>
      <c r="B1862" s="68"/>
      <c r="E1862" s="69"/>
      <c r="F1862" s="57"/>
      <c r="G1862" s="57"/>
      <c r="H1862" s="57"/>
      <c r="I1862" s="57"/>
      <c r="J1862" s="57"/>
      <c r="K1862" s="57"/>
      <c r="L1862" s="57"/>
      <c r="M1862" s="57"/>
      <c r="N1862" s="57"/>
      <c r="O1862" s="57"/>
      <c r="P1862" s="57"/>
    </row>
    <row r="1863" spans="1:16" s="76" customFormat="1">
      <c r="A1863" s="70"/>
      <c r="B1863" s="68"/>
      <c r="E1863" s="69"/>
      <c r="F1863" s="57"/>
      <c r="G1863" s="57"/>
      <c r="H1863" s="57"/>
      <c r="I1863" s="57"/>
      <c r="J1863" s="57"/>
      <c r="K1863" s="57"/>
      <c r="L1863" s="57"/>
      <c r="M1863" s="57"/>
      <c r="N1863" s="57"/>
      <c r="O1863" s="57"/>
      <c r="P1863" s="57"/>
    </row>
    <row r="1864" spans="1:16" s="76" customFormat="1">
      <c r="A1864" s="70"/>
      <c r="B1864" s="68"/>
      <c r="E1864" s="69"/>
      <c r="F1864" s="57"/>
      <c r="G1864" s="57"/>
      <c r="H1864" s="57"/>
      <c r="I1864" s="57"/>
      <c r="J1864" s="57"/>
      <c r="K1864" s="57"/>
      <c r="L1864" s="57"/>
      <c r="M1864" s="57"/>
      <c r="N1864" s="57"/>
      <c r="O1864" s="57"/>
      <c r="P1864" s="57"/>
    </row>
    <row r="1865" spans="1:16" s="76" customFormat="1">
      <c r="A1865" s="70"/>
      <c r="B1865" s="68"/>
      <c r="E1865" s="69"/>
      <c r="F1865" s="57"/>
      <c r="G1865" s="57"/>
      <c r="H1865" s="57"/>
      <c r="I1865" s="57"/>
      <c r="J1865" s="57"/>
      <c r="K1865" s="57"/>
      <c r="L1865" s="57"/>
      <c r="M1865" s="57"/>
      <c r="N1865" s="57"/>
      <c r="O1865" s="57"/>
      <c r="P1865" s="57"/>
    </row>
    <row r="1866" spans="1:16" s="76" customFormat="1">
      <c r="A1866" s="70"/>
      <c r="B1866" s="68"/>
      <c r="E1866" s="69"/>
      <c r="F1866" s="57"/>
      <c r="G1866" s="57"/>
      <c r="H1866" s="57"/>
      <c r="I1866" s="57"/>
      <c r="J1866" s="57"/>
      <c r="K1866" s="57"/>
      <c r="L1866" s="57"/>
      <c r="M1866" s="57"/>
      <c r="N1866" s="57"/>
      <c r="O1866" s="57"/>
      <c r="P1866" s="57"/>
    </row>
    <row r="1867" spans="1:16" s="76" customFormat="1">
      <c r="A1867" s="70"/>
      <c r="B1867" s="68"/>
      <c r="E1867" s="69"/>
      <c r="F1867" s="57"/>
      <c r="G1867" s="57"/>
      <c r="H1867" s="57"/>
      <c r="I1867" s="57"/>
      <c r="J1867" s="57"/>
      <c r="K1867" s="57"/>
      <c r="L1867" s="57"/>
      <c r="M1867" s="57"/>
      <c r="N1867" s="57"/>
      <c r="O1867" s="57"/>
      <c r="P1867" s="57"/>
    </row>
    <row r="1868" spans="1:16" s="76" customFormat="1">
      <c r="A1868" s="70"/>
      <c r="B1868" s="68"/>
      <c r="E1868" s="69"/>
      <c r="F1868" s="57"/>
      <c r="G1868" s="57"/>
      <c r="H1868" s="57"/>
      <c r="I1868" s="57"/>
      <c r="J1868" s="57"/>
      <c r="K1868" s="57"/>
      <c r="L1868" s="57"/>
      <c r="M1868" s="57"/>
      <c r="N1868" s="57"/>
      <c r="O1868" s="57"/>
      <c r="P1868" s="57"/>
    </row>
    <row r="1869" spans="1:16" s="76" customFormat="1">
      <c r="A1869" s="70"/>
      <c r="B1869" s="68"/>
      <c r="E1869" s="69"/>
      <c r="F1869" s="57"/>
      <c r="G1869" s="57"/>
      <c r="H1869" s="57"/>
      <c r="I1869" s="57"/>
      <c r="J1869" s="57"/>
      <c r="K1869" s="57"/>
      <c r="L1869" s="57"/>
      <c r="M1869" s="57"/>
      <c r="N1869" s="57"/>
      <c r="O1869" s="57"/>
      <c r="P1869" s="57"/>
    </row>
    <row r="1870" spans="1:16" s="76" customFormat="1">
      <c r="A1870" s="70"/>
      <c r="B1870" s="68"/>
      <c r="E1870" s="69"/>
      <c r="F1870" s="57"/>
      <c r="G1870" s="57"/>
      <c r="H1870" s="57"/>
      <c r="I1870" s="57"/>
      <c r="J1870" s="57"/>
      <c r="K1870" s="57"/>
      <c r="L1870" s="57"/>
      <c r="M1870" s="57"/>
      <c r="N1870" s="57"/>
      <c r="O1870" s="57"/>
      <c r="P1870" s="57"/>
    </row>
    <row r="1871" spans="1:16" s="76" customFormat="1">
      <c r="A1871" s="70"/>
      <c r="B1871" s="68"/>
      <c r="E1871" s="69"/>
      <c r="F1871" s="57"/>
      <c r="G1871" s="57"/>
      <c r="H1871" s="57"/>
      <c r="I1871" s="57"/>
      <c r="J1871" s="57"/>
      <c r="K1871" s="57"/>
      <c r="L1871" s="57"/>
      <c r="M1871" s="57"/>
      <c r="N1871" s="57"/>
      <c r="O1871" s="57"/>
      <c r="P1871" s="57"/>
    </row>
    <row r="1872" spans="1:16" s="76" customFormat="1">
      <c r="A1872" s="70"/>
      <c r="B1872" s="68"/>
      <c r="E1872" s="69"/>
      <c r="F1872" s="57"/>
      <c r="G1872" s="57"/>
      <c r="H1872" s="57"/>
      <c r="I1872" s="57"/>
      <c r="J1872" s="57"/>
      <c r="K1872" s="57"/>
      <c r="L1872" s="57"/>
      <c r="M1872" s="57"/>
      <c r="N1872" s="57"/>
      <c r="O1872" s="57"/>
      <c r="P1872" s="57"/>
    </row>
    <row r="1873" spans="1:16" s="76" customFormat="1">
      <c r="A1873" s="70"/>
      <c r="B1873" s="68"/>
      <c r="E1873" s="69"/>
      <c r="F1873" s="57"/>
      <c r="G1873" s="57"/>
      <c r="H1873" s="57"/>
      <c r="I1873" s="57"/>
      <c r="J1873" s="57"/>
      <c r="K1873" s="57"/>
      <c r="L1873" s="57"/>
      <c r="M1873" s="57"/>
      <c r="N1873" s="57"/>
      <c r="O1873" s="57"/>
      <c r="P1873" s="57"/>
    </row>
    <row r="1874" spans="1:16" s="76" customFormat="1">
      <c r="A1874" s="70"/>
      <c r="B1874" s="68"/>
      <c r="E1874" s="69"/>
      <c r="F1874" s="57"/>
      <c r="G1874" s="57"/>
      <c r="H1874" s="57"/>
      <c r="I1874" s="57"/>
      <c r="J1874" s="57"/>
      <c r="K1874" s="57"/>
      <c r="L1874" s="57"/>
      <c r="M1874" s="57"/>
      <c r="N1874" s="57"/>
      <c r="O1874" s="57"/>
      <c r="P1874" s="57"/>
    </row>
    <row r="1875" spans="1:16" s="76" customFormat="1">
      <c r="A1875" s="70"/>
      <c r="B1875" s="68"/>
      <c r="E1875" s="69"/>
      <c r="F1875" s="57"/>
      <c r="G1875" s="57"/>
      <c r="H1875" s="57"/>
      <c r="I1875" s="57"/>
      <c r="J1875" s="57"/>
      <c r="K1875" s="57"/>
      <c r="L1875" s="57"/>
      <c r="M1875" s="57"/>
      <c r="N1875" s="57"/>
      <c r="O1875" s="57"/>
      <c r="P1875" s="57"/>
    </row>
    <row r="1876" spans="1:16" s="76" customFormat="1">
      <c r="A1876" s="70"/>
      <c r="B1876" s="68"/>
      <c r="E1876" s="69"/>
      <c r="F1876" s="57"/>
      <c r="G1876" s="57"/>
      <c r="H1876" s="57"/>
      <c r="I1876" s="57"/>
      <c r="J1876" s="57"/>
      <c r="K1876" s="57"/>
      <c r="L1876" s="57"/>
      <c r="M1876" s="57"/>
      <c r="N1876" s="57"/>
      <c r="O1876" s="57"/>
      <c r="P1876" s="57"/>
    </row>
    <row r="1877" spans="1:16" s="76" customFormat="1">
      <c r="A1877" s="70"/>
      <c r="B1877" s="68"/>
      <c r="E1877" s="69"/>
      <c r="F1877" s="57"/>
      <c r="G1877" s="57"/>
      <c r="H1877" s="57"/>
      <c r="I1877" s="57"/>
      <c r="J1877" s="57"/>
      <c r="K1877" s="57"/>
      <c r="L1877" s="57"/>
      <c r="M1877" s="57"/>
      <c r="N1877" s="57"/>
      <c r="O1877" s="57"/>
      <c r="P1877" s="57"/>
    </row>
    <row r="1878" spans="1:16" s="76" customFormat="1">
      <c r="A1878" s="70"/>
      <c r="B1878" s="68"/>
      <c r="E1878" s="69"/>
      <c r="F1878" s="57"/>
      <c r="G1878" s="57"/>
      <c r="H1878" s="57"/>
      <c r="I1878" s="57"/>
      <c r="J1878" s="57"/>
      <c r="K1878" s="57"/>
      <c r="L1878" s="57"/>
      <c r="M1878" s="57"/>
      <c r="N1878" s="57"/>
      <c r="O1878" s="57"/>
      <c r="P1878" s="57"/>
    </row>
    <row r="1879" spans="1:16" s="76" customFormat="1">
      <c r="A1879" s="70"/>
      <c r="B1879" s="68"/>
      <c r="E1879" s="69"/>
      <c r="F1879" s="57"/>
      <c r="G1879" s="57"/>
      <c r="H1879" s="57"/>
      <c r="I1879" s="57"/>
      <c r="J1879" s="57"/>
      <c r="K1879" s="57"/>
      <c r="L1879" s="57"/>
      <c r="M1879" s="57"/>
      <c r="N1879" s="57"/>
      <c r="O1879" s="57"/>
      <c r="P1879" s="57"/>
    </row>
    <row r="1880" spans="1:16" s="76" customFormat="1">
      <c r="A1880" s="70"/>
      <c r="B1880" s="68"/>
      <c r="E1880" s="69"/>
      <c r="F1880" s="57"/>
      <c r="G1880" s="57"/>
      <c r="H1880" s="57"/>
      <c r="I1880" s="57"/>
      <c r="J1880" s="57"/>
      <c r="K1880" s="57"/>
      <c r="L1880" s="57"/>
      <c r="M1880" s="57"/>
      <c r="N1880" s="57"/>
      <c r="O1880" s="57"/>
      <c r="P1880" s="57"/>
    </row>
    <row r="1881" spans="1:16" s="76" customFormat="1">
      <c r="A1881" s="70"/>
      <c r="B1881" s="68"/>
      <c r="E1881" s="69"/>
      <c r="F1881" s="57"/>
      <c r="G1881" s="57"/>
      <c r="H1881" s="57"/>
      <c r="I1881" s="57"/>
      <c r="J1881" s="57"/>
      <c r="K1881" s="57"/>
      <c r="L1881" s="57"/>
      <c r="M1881" s="57"/>
      <c r="N1881" s="57"/>
      <c r="O1881" s="57"/>
      <c r="P1881" s="57"/>
    </row>
    <row r="1882" spans="1:16" s="76" customFormat="1">
      <c r="A1882" s="70"/>
      <c r="B1882" s="68"/>
      <c r="E1882" s="69"/>
      <c r="F1882" s="57"/>
      <c r="G1882" s="57"/>
      <c r="H1882" s="57"/>
      <c r="I1882" s="57"/>
      <c r="J1882" s="57"/>
      <c r="K1882" s="57"/>
      <c r="L1882" s="57"/>
      <c r="M1882" s="57"/>
      <c r="N1882" s="57"/>
      <c r="O1882" s="57"/>
      <c r="P1882" s="57"/>
    </row>
    <row r="1883" spans="1:16" s="76" customFormat="1">
      <c r="A1883" s="70"/>
      <c r="B1883" s="68"/>
      <c r="E1883" s="69"/>
      <c r="F1883" s="57"/>
      <c r="G1883" s="57"/>
      <c r="H1883" s="57"/>
      <c r="I1883" s="57"/>
      <c r="J1883" s="57"/>
      <c r="K1883" s="57"/>
      <c r="L1883" s="57"/>
      <c r="M1883" s="57"/>
      <c r="N1883" s="57"/>
      <c r="O1883" s="57"/>
      <c r="P1883" s="57"/>
    </row>
    <row r="1884" spans="1:16" s="76" customFormat="1">
      <c r="A1884" s="70"/>
      <c r="B1884" s="68"/>
      <c r="E1884" s="69"/>
      <c r="F1884" s="57"/>
      <c r="G1884" s="57"/>
      <c r="H1884" s="57"/>
      <c r="I1884" s="57"/>
      <c r="J1884" s="57"/>
      <c r="K1884" s="57"/>
      <c r="L1884" s="57"/>
      <c r="M1884" s="57"/>
      <c r="N1884" s="57"/>
      <c r="O1884" s="57"/>
      <c r="P1884" s="57"/>
    </row>
    <row r="1885" spans="1:16" s="76" customFormat="1">
      <c r="A1885" s="70"/>
      <c r="B1885" s="68"/>
      <c r="E1885" s="69"/>
      <c r="F1885" s="57"/>
      <c r="G1885" s="57"/>
      <c r="H1885" s="57"/>
      <c r="I1885" s="57"/>
      <c r="J1885" s="57"/>
      <c r="K1885" s="57"/>
      <c r="L1885" s="57"/>
      <c r="M1885" s="57"/>
      <c r="N1885" s="57"/>
      <c r="O1885" s="57"/>
      <c r="P1885" s="57"/>
    </row>
    <row r="1886" spans="1:16" s="76" customFormat="1">
      <c r="A1886" s="70"/>
      <c r="B1886" s="68"/>
      <c r="E1886" s="69"/>
      <c r="F1886" s="57"/>
      <c r="G1886" s="57"/>
      <c r="H1886" s="57"/>
      <c r="I1886" s="57"/>
      <c r="J1886" s="57"/>
      <c r="K1886" s="57"/>
      <c r="L1886" s="57"/>
      <c r="M1886" s="57"/>
      <c r="N1886" s="57"/>
      <c r="O1886" s="57"/>
      <c r="P1886" s="57"/>
    </row>
    <row r="1887" spans="1:16" s="76" customFormat="1">
      <c r="A1887" s="70"/>
      <c r="B1887" s="68"/>
      <c r="E1887" s="69"/>
      <c r="F1887" s="57"/>
      <c r="G1887" s="57"/>
      <c r="H1887" s="57"/>
      <c r="I1887" s="57"/>
      <c r="J1887" s="57"/>
      <c r="K1887" s="57"/>
      <c r="L1887" s="57"/>
      <c r="M1887" s="57"/>
      <c r="N1887" s="57"/>
      <c r="O1887" s="57"/>
      <c r="P1887" s="57"/>
    </row>
    <row r="1888" spans="1:16" s="76" customFormat="1">
      <c r="A1888" s="70"/>
      <c r="B1888" s="68"/>
      <c r="E1888" s="69"/>
      <c r="F1888" s="57"/>
      <c r="G1888" s="57"/>
      <c r="H1888" s="57"/>
      <c r="I1888" s="57"/>
      <c r="J1888" s="57"/>
      <c r="K1888" s="57"/>
      <c r="L1888" s="57"/>
      <c r="M1888" s="57"/>
      <c r="N1888" s="57"/>
      <c r="O1888" s="57"/>
      <c r="P1888" s="57"/>
    </row>
    <row r="1889" spans="1:16" s="76" customFormat="1">
      <c r="A1889" s="70"/>
      <c r="B1889" s="68"/>
      <c r="E1889" s="69"/>
      <c r="F1889" s="57"/>
      <c r="G1889" s="57"/>
      <c r="H1889" s="57"/>
      <c r="I1889" s="57"/>
      <c r="J1889" s="57"/>
      <c r="K1889" s="57"/>
      <c r="L1889" s="57"/>
      <c r="M1889" s="57"/>
      <c r="N1889" s="57"/>
      <c r="O1889" s="57"/>
      <c r="P1889" s="57"/>
    </row>
    <row r="1890" spans="1:16" s="76" customFormat="1">
      <c r="A1890" s="70"/>
      <c r="B1890" s="68"/>
      <c r="E1890" s="69"/>
      <c r="F1890" s="57"/>
      <c r="G1890" s="57"/>
      <c r="H1890" s="57"/>
      <c r="I1890" s="57"/>
      <c r="J1890" s="57"/>
      <c r="K1890" s="57"/>
      <c r="L1890" s="57"/>
      <c r="M1890" s="57"/>
      <c r="N1890" s="57"/>
      <c r="O1890" s="57"/>
      <c r="P1890" s="57"/>
    </row>
    <row r="1891" spans="1:16" s="76" customFormat="1">
      <c r="A1891" s="70"/>
      <c r="B1891" s="68"/>
      <c r="E1891" s="69"/>
      <c r="F1891" s="57"/>
      <c r="G1891" s="57"/>
      <c r="H1891" s="57"/>
      <c r="I1891" s="57"/>
      <c r="J1891" s="57"/>
      <c r="K1891" s="57"/>
      <c r="L1891" s="57"/>
      <c r="M1891" s="57"/>
      <c r="N1891" s="57"/>
      <c r="O1891" s="57"/>
      <c r="P1891" s="57"/>
    </row>
    <row r="1892" spans="1:16" s="76" customFormat="1">
      <c r="A1892" s="70"/>
      <c r="B1892" s="68"/>
      <c r="E1892" s="69"/>
      <c r="F1892" s="57"/>
      <c r="G1892" s="57"/>
      <c r="H1892" s="57"/>
      <c r="I1892" s="57"/>
      <c r="J1892" s="57"/>
      <c r="K1892" s="57"/>
      <c r="L1892" s="57"/>
      <c r="M1892" s="57"/>
      <c r="N1892" s="57"/>
      <c r="O1892" s="57"/>
      <c r="P1892" s="57"/>
    </row>
    <row r="1893" spans="1:16" s="76" customFormat="1">
      <c r="A1893" s="70"/>
      <c r="B1893" s="68"/>
      <c r="E1893" s="69"/>
      <c r="F1893" s="57"/>
      <c r="G1893" s="57"/>
      <c r="H1893" s="57"/>
      <c r="I1893" s="57"/>
      <c r="J1893" s="57"/>
      <c r="K1893" s="57"/>
      <c r="L1893" s="57"/>
      <c r="M1893" s="57"/>
      <c r="N1893" s="57"/>
      <c r="O1893" s="57"/>
      <c r="P1893" s="57"/>
    </row>
    <row r="1894" spans="1:16" s="76" customFormat="1">
      <c r="A1894" s="70"/>
      <c r="B1894" s="68"/>
      <c r="E1894" s="69"/>
      <c r="F1894" s="57"/>
      <c r="G1894" s="57"/>
      <c r="H1894" s="57"/>
      <c r="I1894" s="57"/>
      <c r="J1894" s="57"/>
      <c r="K1894" s="57"/>
      <c r="L1894" s="57"/>
      <c r="M1894" s="57"/>
      <c r="N1894" s="57"/>
      <c r="O1894" s="57"/>
      <c r="P1894" s="57"/>
    </row>
    <row r="1895" spans="1:16" s="76" customFormat="1">
      <c r="A1895" s="70"/>
      <c r="B1895" s="68"/>
      <c r="E1895" s="69"/>
      <c r="F1895" s="57"/>
      <c r="G1895" s="57"/>
      <c r="H1895" s="57"/>
      <c r="I1895" s="57"/>
      <c r="J1895" s="57"/>
      <c r="K1895" s="57"/>
      <c r="L1895" s="57"/>
      <c r="M1895" s="57"/>
      <c r="N1895" s="57"/>
      <c r="O1895" s="57"/>
      <c r="P1895" s="57"/>
    </row>
    <row r="1896" spans="1:16" s="76" customFormat="1">
      <c r="A1896" s="70"/>
      <c r="B1896" s="68"/>
      <c r="E1896" s="69"/>
      <c r="F1896" s="57"/>
      <c r="G1896" s="57"/>
      <c r="H1896" s="57"/>
      <c r="I1896" s="57"/>
      <c r="J1896" s="57"/>
      <c r="K1896" s="57"/>
      <c r="L1896" s="57"/>
      <c r="M1896" s="57"/>
      <c r="N1896" s="57"/>
      <c r="O1896" s="57"/>
      <c r="P1896" s="57"/>
    </row>
    <row r="1897" spans="1:16" s="76" customFormat="1">
      <c r="A1897" s="70"/>
      <c r="B1897" s="68"/>
      <c r="E1897" s="69"/>
      <c r="F1897" s="57"/>
      <c r="G1897" s="57"/>
      <c r="H1897" s="57"/>
      <c r="I1897" s="57"/>
      <c r="J1897" s="57"/>
      <c r="K1897" s="57"/>
      <c r="L1897" s="57"/>
      <c r="M1897" s="57"/>
      <c r="N1897" s="57"/>
      <c r="O1897" s="57"/>
      <c r="P1897" s="57"/>
    </row>
    <row r="1898" spans="1:16" s="76" customFormat="1">
      <c r="A1898" s="70"/>
      <c r="B1898" s="68"/>
      <c r="E1898" s="69"/>
      <c r="F1898" s="57"/>
      <c r="G1898" s="57"/>
      <c r="H1898" s="57"/>
      <c r="I1898" s="57"/>
      <c r="J1898" s="57"/>
      <c r="K1898" s="57"/>
      <c r="L1898" s="57"/>
      <c r="M1898" s="57"/>
      <c r="N1898" s="57"/>
      <c r="O1898" s="57"/>
      <c r="P1898" s="57"/>
    </row>
    <row r="1899" spans="1:16" s="76" customFormat="1">
      <c r="A1899" s="70"/>
      <c r="B1899" s="68"/>
      <c r="E1899" s="69"/>
      <c r="F1899" s="57"/>
      <c r="G1899" s="57"/>
      <c r="H1899" s="57"/>
      <c r="I1899" s="57"/>
      <c r="J1899" s="57"/>
      <c r="K1899" s="57"/>
      <c r="L1899" s="57"/>
      <c r="M1899" s="57"/>
      <c r="N1899" s="57"/>
      <c r="O1899" s="57"/>
      <c r="P1899" s="57"/>
    </row>
    <row r="1900" spans="1:16" s="76" customFormat="1">
      <c r="A1900" s="70"/>
      <c r="B1900" s="68"/>
      <c r="E1900" s="69"/>
      <c r="F1900" s="57"/>
      <c r="G1900" s="57"/>
      <c r="H1900" s="57"/>
      <c r="I1900" s="57"/>
      <c r="J1900" s="57"/>
      <c r="K1900" s="57"/>
      <c r="L1900" s="57"/>
      <c r="M1900" s="57"/>
      <c r="N1900" s="57"/>
      <c r="O1900" s="57"/>
      <c r="P1900" s="57"/>
    </row>
    <row r="1901" spans="1:16" s="76" customFormat="1">
      <c r="A1901" s="70"/>
      <c r="B1901" s="68"/>
      <c r="E1901" s="69"/>
      <c r="F1901" s="57"/>
      <c r="G1901" s="57"/>
      <c r="H1901" s="57"/>
      <c r="I1901" s="57"/>
      <c r="J1901" s="57"/>
      <c r="K1901" s="57"/>
      <c r="L1901" s="57"/>
      <c r="M1901" s="57"/>
      <c r="N1901" s="57"/>
      <c r="O1901" s="57"/>
      <c r="P1901" s="57"/>
    </row>
    <row r="1902" spans="1:16" s="76" customFormat="1">
      <c r="A1902" s="70"/>
      <c r="B1902" s="68"/>
      <c r="E1902" s="69"/>
      <c r="F1902" s="57"/>
      <c r="G1902" s="57"/>
      <c r="H1902" s="57"/>
      <c r="I1902" s="57"/>
      <c r="J1902" s="57"/>
      <c r="K1902" s="57"/>
      <c r="L1902" s="57"/>
      <c r="M1902" s="57"/>
      <c r="N1902" s="57"/>
      <c r="O1902" s="57"/>
      <c r="P1902" s="57"/>
    </row>
    <row r="1903" spans="1:16" s="76" customFormat="1">
      <c r="A1903" s="70"/>
      <c r="B1903" s="68"/>
      <c r="E1903" s="69"/>
      <c r="F1903" s="57"/>
      <c r="G1903" s="57"/>
      <c r="H1903" s="57"/>
      <c r="I1903" s="57"/>
      <c r="J1903" s="57"/>
      <c r="K1903" s="57"/>
      <c r="L1903" s="57"/>
      <c r="M1903" s="57"/>
      <c r="N1903" s="57"/>
      <c r="O1903" s="57"/>
      <c r="P1903" s="57"/>
    </row>
    <row r="1904" spans="1:16" s="76" customFormat="1">
      <c r="A1904" s="70"/>
      <c r="B1904" s="68"/>
      <c r="E1904" s="69"/>
      <c r="F1904" s="57"/>
      <c r="G1904" s="57"/>
      <c r="H1904" s="57"/>
      <c r="I1904" s="57"/>
      <c r="J1904" s="57"/>
      <c r="K1904" s="57"/>
      <c r="L1904" s="57"/>
      <c r="M1904" s="57"/>
      <c r="N1904" s="57"/>
      <c r="O1904" s="57"/>
      <c r="P1904" s="57"/>
    </row>
    <row r="1905" spans="1:16" s="76" customFormat="1">
      <c r="A1905" s="70"/>
      <c r="B1905" s="68"/>
      <c r="E1905" s="69"/>
      <c r="F1905" s="57"/>
      <c r="G1905" s="57"/>
      <c r="H1905" s="57"/>
      <c r="I1905" s="57"/>
      <c r="J1905" s="57"/>
      <c r="K1905" s="57"/>
      <c r="L1905" s="57"/>
      <c r="M1905" s="57"/>
      <c r="N1905" s="57"/>
      <c r="O1905" s="57"/>
      <c r="P1905" s="57"/>
    </row>
    <row r="1906" spans="1:16" s="76" customFormat="1">
      <c r="A1906" s="70"/>
      <c r="B1906" s="68"/>
      <c r="E1906" s="69"/>
      <c r="F1906" s="57"/>
      <c r="G1906" s="57"/>
      <c r="H1906" s="57"/>
      <c r="I1906" s="57"/>
      <c r="J1906" s="57"/>
      <c r="K1906" s="57"/>
      <c r="L1906" s="57"/>
      <c r="M1906" s="57"/>
      <c r="N1906" s="57"/>
      <c r="O1906" s="57"/>
      <c r="P1906" s="57"/>
    </row>
    <row r="1907" spans="1:16" s="76" customFormat="1">
      <c r="A1907" s="70"/>
      <c r="B1907" s="68"/>
      <c r="E1907" s="69"/>
      <c r="F1907" s="57"/>
      <c r="G1907" s="57"/>
      <c r="H1907" s="57"/>
      <c r="I1907" s="57"/>
      <c r="J1907" s="57"/>
      <c r="K1907" s="57"/>
      <c r="L1907" s="57"/>
      <c r="M1907" s="57"/>
      <c r="N1907" s="57"/>
      <c r="O1907" s="57"/>
      <c r="P1907" s="57"/>
    </row>
    <row r="1908" spans="1:16" s="76" customFormat="1">
      <c r="A1908" s="70"/>
      <c r="B1908" s="68"/>
      <c r="E1908" s="69"/>
      <c r="F1908" s="57"/>
      <c r="G1908" s="57"/>
      <c r="H1908" s="57"/>
      <c r="I1908" s="57"/>
      <c r="J1908" s="57"/>
      <c r="K1908" s="57"/>
      <c r="L1908" s="57"/>
      <c r="M1908" s="57"/>
      <c r="N1908" s="57"/>
      <c r="O1908" s="57"/>
      <c r="P1908" s="57"/>
    </row>
    <row r="1909" spans="1:16" s="76" customFormat="1">
      <c r="A1909" s="70"/>
      <c r="B1909" s="68"/>
      <c r="E1909" s="69"/>
      <c r="F1909" s="57"/>
      <c r="G1909" s="57"/>
      <c r="H1909" s="57"/>
      <c r="I1909" s="57"/>
      <c r="J1909" s="57"/>
      <c r="K1909" s="57"/>
      <c r="L1909" s="57"/>
      <c r="M1909" s="57"/>
      <c r="N1909" s="57"/>
      <c r="O1909" s="57"/>
      <c r="P1909" s="57"/>
    </row>
    <row r="1910" spans="1:16" s="76" customFormat="1">
      <c r="A1910" s="70"/>
      <c r="B1910" s="68"/>
      <c r="E1910" s="69"/>
      <c r="F1910" s="57"/>
      <c r="G1910" s="57"/>
      <c r="H1910" s="57"/>
      <c r="I1910" s="57"/>
      <c r="J1910" s="57"/>
      <c r="K1910" s="57"/>
      <c r="L1910" s="57"/>
      <c r="M1910" s="57"/>
      <c r="N1910" s="57"/>
      <c r="O1910" s="57"/>
      <c r="P1910" s="57"/>
    </row>
    <row r="1911" spans="1:16" s="76" customFormat="1">
      <c r="A1911" s="70"/>
      <c r="B1911" s="68"/>
      <c r="E1911" s="69"/>
      <c r="F1911" s="57"/>
      <c r="G1911" s="57"/>
      <c r="H1911" s="57"/>
      <c r="I1911" s="57"/>
      <c r="J1911" s="57"/>
      <c r="K1911" s="57"/>
      <c r="L1911" s="57"/>
      <c r="M1911" s="57"/>
      <c r="N1911" s="57"/>
      <c r="O1911" s="57"/>
      <c r="P1911" s="57"/>
    </row>
    <row r="1912" spans="1:16" s="76" customFormat="1">
      <c r="A1912" s="70"/>
      <c r="B1912" s="68"/>
      <c r="E1912" s="69"/>
      <c r="F1912" s="57"/>
      <c r="G1912" s="57"/>
      <c r="H1912" s="57"/>
      <c r="I1912" s="57"/>
      <c r="J1912" s="57"/>
      <c r="K1912" s="57"/>
      <c r="L1912" s="57"/>
      <c r="M1912" s="57"/>
      <c r="N1912" s="57"/>
      <c r="O1912" s="57"/>
      <c r="P1912" s="57"/>
    </row>
    <row r="1913" spans="1:16" s="76" customFormat="1">
      <c r="A1913" s="70"/>
      <c r="B1913" s="68"/>
      <c r="E1913" s="69"/>
      <c r="F1913" s="57"/>
      <c r="G1913" s="57"/>
      <c r="H1913" s="57"/>
      <c r="I1913" s="57"/>
      <c r="J1913" s="57"/>
      <c r="K1913" s="57"/>
      <c r="L1913" s="57"/>
      <c r="M1913" s="57"/>
      <c r="N1913" s="57"/>
      <c r="O1913" s="57"/>
      <c r="P1913" s="57"/>
    </row>
    <row r="1914" spans="1:16" s="76" customFormat="1">
      <c r="A1914" s="70"/>
      <c r="B1914" s="68"/>
      <c r="E1914" s="69"/>
      <c r="F1914" s="57"/>
      <c r="G1914" s="57"/>
      <c r="H1914" s="57"/>
      <c r="I1914" s="57"/>
      <c r="J1914" s="57"/>
      <c r="K1914" s="57"/>
      <c r="L1914" s="57"/>
      <c r="M1914" s="57"/>
      <c r="N1914" s="57"/>
      <c r="O1914" s="57"/>
      <c r="P1914" s="57"/>
    </row>
    <row r="1915" spans="1:16" s="76" customFormat="1">
      <c r="A1915" s="70"/>
      <c r="B1915" s="68"/>
      <c r="E1915" s="69"/>
      <c r="F1915" s="57"/>
      <c r="G1915" s="57"/>
      <c r="H1915" s="57"/>
      <c r="I1915" s="57"/>
      <c r="J1915" s="57"/>
      <c r="K1915" s="57"/>
      <c r="L1915" s="57"/>
      <c r="M1915" s="57"/>
      <c r="N1915" s="57"/>
      <c r="O1915" s="57"/>
      <c r="P1915" s="57"/>
    </row>
    <row r="1916" spans="1:16" s="76" customFormat="1">
      <c r="A1916" s="70"/>
      <c r="B1916" s="68"/>
      <c r="E1916" s="69"/>
      <c r="F1916" s="57"/>
      <c r="G1916" s="57"/>
      <c r="H1916" s="57"/>
      <c r="I1916" s="57"/>
      <c r="J1916" s="57"/>
      <c r="K1916" s="57"/>
      <c r="L1916" s="57"/>
      <c r="M1916" s="57"/>
      <c r="N1916" s="57"/>
      <c r="O1916" s="57"/>
      <c r="P1916" s="57"/>
    </row>
    <row r="1917" spans="1:16" s="76" customFormat="1">
      <c r="A1917" s="70"/>
      <c r="B1917" s="68"/>
      <c r="E1917" s="69"/>
      <c r="F1917" s="57"/>
      <c r="G1917" s="57"/>
      <c r="H1917" s="57"/>
      <c r="I1917" s="57"/>
      <c r="J1917" s="57"/>
      <c r="K1917" s="57"/>
      <c r="L1917" s="57"/>
      <c r="M1917" s="57"/>
      <c r="N1917" s="57"/>
      <c r="O1917" s="57"/>
      <c r="P1917" s="57"/>
    </row>
    <row r="1918" spans="1:16" s="76" customFormat="1">
      <c r="A1918" s="70"/>
      <c r="B1918" s="68"/>
      <c r="E1918" s="69"/>
      <c r="F1918" s="57"/>
      <c r="G1918" s="57"/>
      <c r="H1918" s="57"/>
      <c r="I1918" s="57"/>
      <c r="J1918" s="57"/>
      <c r="K1918" s="57"/>
      <c r="L1918" s="57"/>
      <c r="M1918" s="57"/>
      <c r="N1918" s="57"/>
      <c r="O1918" s="57"/>
      <c r="P1918" s="57"/>
    </row>
    <row r="1919" spans="1:16" s="76" customFormat="1">
      <c r="A1919" s="70"/>
      <c r="B1919" s="68"/>
      <c r="E1919" s="69"/>
      <c r="F1919" s="57"/>
      <c r="G1919" s="57"/>
      <c r="H1919" s="57"/>
      <c r="I1919" s="57"/>
      <c r="J1919" s="57"/>
      <c r="K1919" s="57"/>
      <c r="L1919" s="57"/>
      <c r="M1919" s="57"/>
      <c r="N1919" s="57"/>
      <c r="O1919" s="57"/>
      <c r="P1919" s="57"/>
    </row>
    <row r="1920" spans="1:16" s="76" customFormat="1">
      <c r="A1920" s="70"/>
      <c r="B1920" s="68"/>
      <c r="E1920" s="69"/>
      <c r="F1920" s="57"/>
      <c r="G1920" s="57"/>
      <c r="H1920" s="57"/>
      <c r="I1920" s="57"/>
      <c r="J1920" s="57"/>
      <c r="K1920" s="57"/>
      <c r="L1920" s="57"/>
      <c r="M1920" s="57"/>
      <c r="N1920" s="57"/>
      <c r="O1920" s="57"/>
      <c r="P1920" s="57"/>
    </row>
    <row r="1921" spans="1:16" s="76" customFormat="1">
      <c r="A1921" s="70"/>
      <c r="B1921" s="68"/>
      <c r="E1921" s="69"/>
      <c r="F1921" s="57"/>
      <c r="G1921" s="57"/>
      <c r="H1921" s="57"/>
      <c r="I1921" s="57"/>
      <c r="J1921" s="57"/>
      <c r="K1921" s="57"/>
      <c r="L1921" s="57"/>
      <c r="M1921" s="57"/>
      <c r="N1921" s="57"/>
      <c r="O1921" s="57"/>
      <c r="P1921" s="57"/>
    </row>
    <row r="1922" spans="1:16" s="76" customFormat="1">
      <c r="A1922" s="70"/>
      <c r="B1922" s="68"/>
      <c r="E1922" s="69"/>
      <c r="F1922" s="57"/>
      <c r="G1922" s="57"/>
      <c r="H1922" s="57"/>
      <c r="I1922" s="57"/>
      <c r="J1922" s="57"/>
      <c r="K1922" s="57"/>
      <c r="L1922" s="57"/>
      <c r="M1922" s="57"/>
      <c r="N1922" s="57"/>
      <c r="O1922" s="57"/>
      <c r="P1922" s="57"/>
    </row>
    <row r="1923" spans="1:16" s="76" customFormat="1">
      <c r="A1923" s="70"/>
      <c r="B1923" s="68"/>
      <c r="E1923" s="69"/>
      <c r="F1923" s="57"/>
      <c r="G1923" s="57"/>
      <c r="H1923" s="57"/>
      <c r="I1923" s="57"/>
      <c r="J1923" s="57"/>
      <c r="K1923" s="57"/>
      <c r="L1923" s="57"/>
      <c r="M1923" s="57"/>
      <c r="N1923" s="57"/>
      <c r="O1923" s="57"/>
      <c r="P1923" s="57"/>
    </row>
    <row r="1924" spans="1:16" s="76" customFormat="1">
      <c r="A1924" s="70"/>
      <c r="B1924" s="68"/>
      <c r="E1924" s="69"/>
      <c r="F1924" s="57"/>
      <c r="G1924" s="57"/>
      <c r="H1924" s="57"/>
      <c r="I1924" s="57"/>
      <c r="J1924" s="57"/>
      <c r="K1924" s="57"/>
      <c r="L1924" s="57"/>
      <c r="M1924" s="57"/>
      <c r="N1924" s="57"/>
      <c r="O1924" s="57"/>
      <c r="P1924" s="57"/>
    </row>
    <row r="1925" spans="1:16" s="76" customFormat="1">
      <c r="A1925" s="70"/>
      <c r="B1925" s="68"/>
      <c r="E1925" s="69"/>
      <c r="F1925" s="57"/>
      <c r="G1925" s="57"/>
      <c r="H1925" s="57"/>
      <c r="I1925" s="57"/>
      <c r="J1925" s="57"/>
      <c r="K1925" s="57"/>
      <c r="L1925" s="57"/>
      <c r="M1925" s="57"/>
      <c r="N1925" s="57"/>
      <c r="O1925" s="57"/>
      <c r="P1925" s="57"/>
    </row>
    <row r="1926" spans="1:16" s="76" customFormat="1">
      <c r="A1926" s="70"/>
      <c r="B1926" s="68"/>
      <c r="E1926" s="69"/>
      <c r="F1926" s="57"/>
      <c r="G1926" s="57"/>
      <c r="H1926" s="57"/>
      <c r="I1926" s="57"/>
      <c r="J1926" s="57"/>
      <c r="K1926" s="57"/>
      <c r="L1926" s="57"/>
      <c r="M1926" s="57"/>
      <c r="N1926" s="57"/>
      <c r="O1926" s="57"/>
      <c r="P1926" s="57"/>
    </row>
    <row r="1927" spans="1:16" s="76" customFormat="1">
      <c r="A1927" s="70"/>
      <c r="B1927" s="68"/>
      <c r="E1927" s="69"/>
      <c r="F1927" s="57"/>
      <c r="G1927" s="57"/>
      <c r="H1927" s="57"/>
      <c r="I1927" s="57"/>
      <c r="J1927" s="57"/>
      <c r="K1927" s="57"/>
      <c r="L1927" s="57"/>
      <c r="M1927" s="57"/>
      <c r="N1927" s="57"/>
      <c r="O1927" s="57"/>
      <c r="P1927" s="57"/>
    </row>
    <row r="1928" spans="1:16" s="76" customFormat="1">
      <c r="A1928" s="70"/>
      <c r="B1928" s="68"/>
      <c r="E1928" s="69"/>
      <c r="F1928" s="57"/>
      <c r="G1928" s="57"/>
      <c r="H1928" s="57"/>
      <c r="I1928" s="57"/>
      <c r="J1928" s="57"/>
      <c r="K1928" s="57"/>
      <c r="L1928" s="57"/>
      <c r="M1928" s="57"/>
      <c r="N1928" s="57"/>
      <c r="O1928" s="57"/>
      <c r="P1928" s="57"/>
    </row>
    <row r="1929" spans="1:16" s="76" customFormat="1">
      <c r="A1929" s="70"/>
      <c r="B1929" s="68"/>
      <c r="E1929" s="69"/>
      <c r="F1929" s="57"/>
      <c r="G1929" s="57"/>
      <c r="H1929" s="57"/>
      <c r="I1929" s="57"/>
      <c r="J1929" s="57"/>
      <c r="K1929" s="57"/>
      <c r="L1929" s="57"/>
      <c r="M1929" s="57"/>
      <c r="N1929" s="57"/>
      <c r="O1929" s="57"/>
      <c r="P1929" s="57"/>
    </row>
    <row r="1930" spans="1:16" s="76" customFormat="1">
      <c r="A1930" s="70"/>
      <c r="B1930" s="68"/>
      <c r="E1930" s="69"/>
      <c r="F1930" s="57"/>
      <c r="G1930" s="57"/>
      <c r="H1930" s="57"/>
      <c r="I1930" s="57"/>
      <c r="J1930" s="57"/>
      <c r="K1930" s="57"/>
      <c r="L1930" s="57"/>
      <c r="M1930" s="57"/>
      <c r="N1930" s="57"/>
      <c r="O1930" s="57"/>
      <c r="P1930" s="57"/>
    </row>
    <row r="1931" spans="1:16" s="76" customFormat="1">
      <c r="A1931" s="70"/>
      <c r="B1931" s="68"/>
      <c r="E1931" s="69"/>
      <c r="F1931" s="57"/>
      <c r="G1931" s="57"/>
      <c r="H1931" s="57"/>
      <c r="I1931" s="57"/>
      <c r="J1931" s="57"/>
      <c r="K1931" s="57"/>
      <c r="L1931" s="57"/>
      <c r="M1931" s="57"/>
      <c r="N1931" s="57"/>
      <c r="O1931" s="57"/>
      <c r="P1931" s="57"/>
    </row>
    <row r="1932" spans="1:16" s="76" customFormat="1">
      <c r="A1932" s="70"/>
      <c r="B1932" s="68"/>
      <c r="E1932" s="69"/>
      <c r="F1932" s="57"/>
      <c r="G1932" s="57"/>
      <c r="H1932" s="57"/>
      <c r="I1932" s="57"/>
      <c r="J1932" s="57"/>
      <c r="K1932" s="57"/>
      <c r="L1932" s="57"/>
      <c r="M1932" s="57"/>
      <c r="N1932" s="57"/>
      <c r="O1932" s="57"/>
      <c r="P1932" s="57"/>
    </row>
    <row r="1933" spans="1:16" s="76" customFormat="1">
      <c r="A1933" s="70"/>
      <c r="B1933" s="68"/>
      <c r="E1933" s="69"/>
      <c r="F1933" s="57"/>
      <c r="G1933" s="57"/>
      <c r="H1933" s="57"/>
      <c r="I1933" s="57"/>
      <c r="J1933" s="57"/>
      <c r="K1933" s="57"/>
      <c r="L1933" s="57"/>
      <c r="M1933" s="57"/>
      <c r="N1933" s="57"/>
      <c r="O1933" s="57"/>
      <c r="P1933" s="57"/>
    </row>
    <row r="1934" spans="1:16" s="76" customFormat="1">
      <c r="A1934" s="70"/>
      <c r="B1934" s="68"/>
      <c r="E1934" s="69"/>
      <c r="F1934" s="57"/>
      <c r="G1934" s="57"/>
      <c r="H1934" s="57"/>
      <c r="I1934" s="57"/>
      <c r="J1934" s="57"/>
      <c r="K1934" s="57"/>
      <c r="L1934" s="57"/>
      <c r="M1934" s="57"/>
      <c r="N1934" s="57"/>
      <c r="O1934" s="57"/>
      <c r="P1934" s="57"/>
    </row>
    <row r="1935" spans="1:16" s="76" customFormat="1">
      <c r="A1935" s="70"/>
      <c r="B1935" s="68"/>
      <c r="E1935" s="69"/>
      <c r="F1935" s="57"/>
      <c r="G1935" s="57"/>
      <c r="H1935" s="57"/>
      <c r="I1935" s="57"/>
      <c r="J1935" s="57"/>
      <c r="K1935" s="57"/>
      <c r="L1935" s="57"/>
      <c r="M1935" s="57"/>
      <c r="N1935" s="57"/>
      <c r="O1935" s="57"/>
      <c r="P1935" s="57"/>
    </row>
    <row r="1936" spans="1:16" s="76" customFormat="1">
      <c r="A1936" s="70"/>
      <c r="B1936" s="68"/>
      <c r="E1936" s="69"/>
      <c r="F1936" s="57"/>
      <c r="G1936" s="57"/>
      <c r="H1936" s="57"/>
      <c r="I1936" s="57"/>
      <c r="J1936" s="57"/>
      <c r="K1936" s="57"/>
      <c r="L1936" s="57"/>
      <c r="M1936" s="57"/>
      <c r="N1936" s="57"/>
      <c r="O1936" s="57"/>
      <c r="P1936" s="57"/>
    </row>
    <row r="1937" spans="1:16" s="76" customFormat="1">
      <c r="A1937" s="70"/>
      <c r="B1937" s="68"/>
      <c r="E1937" s="69"/>
      <c r="F1937" s="57"/>
      <c r="G1937" s="57"/>
      <c r="H1937" s="57"/>
      <c r="I1937" s="57"/>
      <c r="J1937" s="57"/>
      <c r="K1937" s="57"/>
      <c r="L1937" s="57"/>
      <c r="M1937" s="57"/>
      <c r="N1937" s="57"/>
      <c r="O1937" s="57"/>
      <c r="P1937" s="57"/>
    </row>
    <row r="1938" spans="1:16" s="76" customFormat="1">
      <c r="A1938" s="70"/>
      <c r="B1938" s="68"/>
      <c r="E1938" s="69"/>
      <c r="F1938" s="57"/>
      <c r="G1938" s="57"/>
      <c r="H1938" s="57"/>
      <c r="I1938" s="57"/>
      <c r="J1938" s="57"/>
      <c r="K1938" s="57"/>
      <c r="L1938" s="57"/>
      <c r="M1938" s="57"/>
      <c r="N1938" s="57"/>
      <c r="O1938" s="57"/>
      <c r="P1938" s="57"/>
    </row>
    <row r="1939" spans="1:16" s="76" customFormat="1">
      <c r="A1939" s="70"/>
      <c r="B1939" s="68"/>
      <c r="E1939" s="69"/>
      <c r="F1939" s="57"/>
      <c r="G1939" s="57"/>
      <c r="H1939" s="57"/>
      <c r="I1939" s="57"/>
      <c r="J1939" s="57"/>
      <c r="K1939" s="57"/>
      <c r="L1939" s="57"/>
      <c r="M1939" s="57"/>
      <c r="N1939" s="57"/>
      <c r="O1939" s="57"/>
      <c r="P1939" s="57"/>
    </row>
    <row r="1940" spans="1:16" s="76" customFormat="1">
      <c r="A1940" s="70"/>
      <c r="B1940" s="68"/>
      <c r="E1940" s="69"/>
      <c r="F1940" s="57"/>
      <c r="G1940" s="57"/>
      <c r="H1940" s="57"/>
      <c r="I1940" s="57"/>
      <c r="J1940" s="57"/>
      <c r="K1940" s="57"/>
      <c r="L1940" s="57"/>
      <c r="M1940" s="57"/>
      <c r="N1940" s="57"/>
      <c r="O1940" s="57"/>
      <c r="P1940" s="57"/>
    </row>
    <row r="1941" spans="1:16" s="76" customFormat="1">
      <c r="A1941" s="70"/>
      <c r="B1941" s="68"/>
      <c r="E1941" s="69"/>
      <c r="F1941" s="57"/>
      <c r="G1941" s="57"/>
      <c r="H1941" s="57"/>
      <c r="I1941" s="57"/>
      <c r="J1941" s="57"/>
      <c r="K1941" s="57"/>
      <c r="L1941" s="57"/>
      <c r="M1941" s="57"/>
      <c r="N1941" s="57"/>
      <c r="O1941" s="57"/>
      <c r="P1941" s="57"/>
    </row>
    <row r="1942" spans="1:16" s="76" customFormat="1">
      <c r="A1942" s="70"/>
      <c r="B1942" s="68"/>
      <c r="E1942" s="69"/>
      <c r="F1942" s="57"/>
      <c r="G1942" s="57"/>
      <c r="H1942" s="57"/>
      <c r="I1942" s="57"/>
      <c r="J1942" s="57"/>
      <c r="K1942" s="57"/>
      <c r="L1942" s="57"/>
      <c r="M1942" s="57"/>
      <c r="N1942" s="57"/>
      <c r="O1942" s="57"/>
      <c r="P1942" s="57"/>
    </row>
    <row r="1943" spans="1:16" s="76" customFormat="1">
      <c r="A1943" s="70"/>
      <c r="B1943" s="68"/>
      <c r="E1943" s="69"/>
      <c r="F1943" s="57"/>
      <c r="G1943" s="57"/>
      <c r="H1943" s="57"/>
      <c r="I1943" s="57"/>
      <c r="J1943" s="57"/>
      <c r="K1943" s="57"/>
      <c r="L1943" s="57"/>
      <c r="M1943" s="57"/>
      <c r="N1943" s="57"/>
      <c r="O1943" s="57"/>
      <c r="P1943" s="57"/>
    </row>
    <row r="1944" spans="1:16" s="76" customFormat="1">
      <c r="A1944" s="70"/>
      <c r="B1944" s="68"/>
      <c r="E1944" s="69"/>
      <c r="F1944" s="57"/>
      <c r="G1944" s="57"/>
      <c r="H1944" s="57"/>
      <c r="I1944" s="57"/>
      <c r="J1944" s="57"/>
      <c r="K1944" s="57"/>
      <c r="L1944" s="57"/>
      <c r="M1944" s="57"/>
      <c r="N1944" s="57"/>
      <c r="O1944" s="57"/>
      <c r="P1944" s="57"/>
    </row>
    <row r="1945" spans="1:16" s="76" customFormat="1">
      <c r="A1945" s="70"/>
      <c r="B1945" s="68"/>
      <c r="E1945" s="69"/>
      <c r="F1945" s="57"/>
      <c r="G1945" s="57"/>
      <c r="H1945" s="57"/>
      <c r="I1945" s="57"/>
      <c r="J1945" s="57"/>
      <c r="K1945" s="57"/>
      <c r="L1945" s="57"/>
      <c r="M1945" s="57"/>
      <c r="N1945" s="57"/>
      <c r="O1945" s="57"/>
      <c r="P1945" s="57"/>
    </row>
    <row r="1946" spans="1:16" s="76" customFormat="1">
      <c r="A1946" s="70"/>
      <c r="B1946" s="68"/>
      <c r="E1946" s="69"/>
      <c r="F1946" s="57"/>
      <c r="G1946" s="57"/>
      <c r="H1946" s="57"/>
      <c r="I1946" s="57"/>
      <c r="J1946" s="57"/>
      <c r="K1946" s="57"/>
      <c r="L1946" s="57"/>
      <c r="M1946" s="57"/>
      <c r="N1946" s="57"/>
      <c r="O1946" s="57"/>
      <c r="P1946" s="57"/>
    </row>
    <row r="1947" spans="1:16" s="76" customFormat="1">
      <c r="A1947" s="70"/>
      <c r="B1947" s="68"/>
      <c r="E1947" s="69"/>
      <c r="F1947" s="57"/>
      <c r="G1947" s="57"/>
      <c r="H1947" s="57"/>
      <c r="I1947" s="57"/>
      <c r="J1947" s="57"/>
      <c r="K1947" s="57"/>
      <c r="L1947" s="57"/>
      <c r="M1947" s="57"/>
      <c r="N1947" s="57"/>
      <c r="O1947" s="57"/>
      <c r="P1947" s="57"/>
    </row>
    <row r="1948" spans="1:16" s="76" customFormat="1">
      <c r="A1948" s="70"/>
      <c r="B1948" s="68"/>
      <c r="E1948" s="69"/>
      <c r="F1948" s="57"/>
      <c r="G1948" s="57"/>
      <c r="H1948" s="57"/>
      <c r="I1948" s="57"/>
      <c r="J1948" s="57"/>
      <c r="K1948" s="57"/>
      <c r="L1948" s="57"/>
      <c r="M1948" s="57"/>
      <c r="N1948" s="57"/>
      <c r="O1948" s="57"/>
      <c r="P1948" s="57"/>
    </row>
    <row r="1949" spans="1:16" s="76" customFormat="1">
      <c r="A1949" s="70"/>
      <c r="B1949" s="68"/>
      <c r="E1949" s="69"/>
      <c r="F1949" s="57"/>
      <c r="G1949" s="57"/>
      <c r="H1949" s="57"/>
      <c r="I1949" s="57"/>
      <c r="J1949" s="57"/>
      <c r="K1949" s="57"/>
      <c r="L1949" s="57"/>
      <c r="M1949" s="57"/>
      <c r="N1949" s="57"/>
      <c r="O1949" s="57"/>
      <c r="P1949" s="57"/>
    </row>
    <row r="1950" spans="1:16" s="76" customFormat="1">
      <c r="A1950" s="70"/>
      <c r="B1950" s="68"/>
      <c r="E1950" s="69"/>
      <c r="F1950" s="57"/>
      <c r="G1950" s="57"/>
      <c r="H1950" s="57"/>
      <c r="I1950" s="57"/>
      <c r="J1950" s="57"/>
      <c r="K1950" s="57"/>
      <c r="L1950" s="57"/>
      <c r="M1950" s="57"/>
      <c r="N1950" s="57"/>
      <c r="O1950" s="57"/>
      <c r="P1950" s="57"/>
    </row>
    <row r="1951" spans="1:16" s="76" customFormat="1">
      <c r="A1951" s="70"/>
      <c r="B1951" s="68"/>
      <c r="E1951" s="69"/>
      <c r="F1951" s="57"/>
      <c r="G1951" s="57"/>
      <c r="H1951" s="57"/>
      <c r="I1951" s="57"/>
      <c r="J1951" s="57"/>
      <c r="K1951" s="57"/>
      <c r="L1951" s="57"/>
      <c r="M1951" s="57"/>
      <c r="N1951" s="57"/>
      <c r="O1951" s="57"/>
      <c r="P1951" s="57"/>
    </row>
    <row r="1952" spans="1:16" s="76" customFormat="1">
      <c r="A1952" s="70"/>
      <c r="B1952" s="68"/>
      <c r="E1952" s="69"/>
      <c r="F1952" s="57"/>
      <c r="G1952" s="57"/>
      <c r="H1952" s="57"/>
      <c r="I1952" s="57"/>
      <c r="J1952" s="57"/>
      <c r="K1952" s="57"/>
      <c r="L1952" s="57"/>
      <c r="M1952" s="57"/>
      <c r="N1952" s="57"/>
      <c r="O1952" s="57"/>
      <c r="P1952" s="57"/>
    </row>
    <row r="1953" spans="1:16" s="76" customFormat="1">
      <c r="A1953" s="70"/>
      <c r="B1953" s="68"/>
      <c r="E1953" s="69"/>
      <c r="F1953" s="57"/>
      <c r="G1953" s="57"/>
      <c r="H1953" s="57"/>
      <c r="I1953" s="57"/>
      <c r="J1953" s="57"/>
      <c r="K1953" s="57"/>
      <c r="L1953" s="57"/>
      <c r="M1953" s="57"/>
      <c r="N1953" s="57"/>
      <c r="O1953" s="57"/>
      <c r="P1953" s="57"/>
    </row>
    <row r="1954" spans="1:16" s="76" customFormat="1">
      <c r="A1954" s="70"/>
      <c r="B1954" s="68"/>
      <c r="E1954" s="69"/>
      <c r="F1954" s="57"/>
      <c r="G1954" s="57"/>
      <c r="H1954" s="57"/>
      <c r="I1954" s="57"/>
      <c r="J1954" s="57"/>
      <c r="K1954" s="57"/>
      <c r="L1954" s="57"/>
      <c r="M1954" s="57"/>
      <c r="N1954" s="57"/>
      <c r="O1954" s="57"/>
      <c r="P1954" s="57"/>
    </row>
    <row r="1955" spans="1:16" s="76" customFormat="1">
      <c r="A1955" s="70"/>
      <c r="B1955" s="68"/>
      <c r="E1955" s="69"/>
      <c r="F1955" s="57"/>
      <c r="G1955" s="57"/>
      <c r="H1955" s="57"/>
      <c r="I1955" s="57"/>
      <c r="J1955" s="57"/>
      <c r="K1955" s="57"/>
      <c r="L1955" s="57"/>
      <c r="M1955" s="57"/>
      <c r="N1955" s="57"/>
      <c r="O1955" s="57"/>
      <c r="P1955" s="57"/>
    </row>
    <row r="1956" spans="1:16" s="76" customFormat="1">
      <c r="A1956" s="70"/>
      <c r="B1956" s="68"/>
      <c r="E1956" s="69"/>
      <c r="F1956" s="57"/>
      <c r="G1956" s="57"/>
      <c r="H1956" s="57"/>
      <c r="I1956" s="57"/>
      <c r="J1956" s="57"/>
      <c r="K1956" s="57"/>
      <c r="L1956" s="57"/>
      <c r="M1956" s="57"/>
      <c r="N1956" s="57"/>
      <c r="O1956" s="57"/>
      <c r="P1956" s="57"/>
    </row>
    <row r="1957" spans="1:16" s="76" customFormat="1">
      <c r="A1957" s="70"/>
      <c r="B1957" s="68"/>
      <c r="E1957" s="69"/>
      <c r="F1957" s="57"/>
      <c r="G1957" s="57"/>
      <c r="H1957" s="57"/>
      <c r="I1957" s="57"/>
      <c r="J1957" s="57"/>
      <c r="K1957" s="57"/>
      <c r="L1957" s="57"/>
      <c r="M1957" s="57"/>
      <c r="N1957" s="57"/>
      <c r="O1957" s="57"/>
      <c r="P1957" s="57"/>
    </row>
    <row r="1958" spans="1:16" s="76" customFormat="1">
      <c r="A1958" s="70"/>
      <c r="B1958" s="68"/>
      <c r="E1958" s="69"/>
      <c r="F1958" s="57"/>
      <c r="G1958" s="57"/>
      <c r="H1958" s="57"/>
      <c r="I1958" s="57"/>
      <c r="J1958" s="57"/>
      <c r="K1958" s="57"/>
      <c r="L1958" s="57"/>
      <c r="M1958" s="57"/>
      <c r="N1958" s="57"/>
      <c r="O1958" s="57"/>
      <c r="P1958" s="57"/>
    </row>
    <row r="1959" spans="1:16" s="76" customFormat="1">
      <c r="A1959" s="70"/>
      <c r="B1959" s="68"/>
      <c r="E1959" s="69"/>
      <c r="F1959" s="57"/>
      <c r="G1959" s="57"/>
      <c r="H1959" s="57"/>
      <c r="I1959" s="57"/>
      <c r="J1959" s="57"/>
      <c r="K1959" s="57"/>
      <c r="L1959" s="57"/>
      <c r="M1959" s="57"/>
      <c r="N1959" s="57"/>
      <c r="O1959" s="57"/>
      <c r="P1959" s="57"/>
    </row>
    <row r="1960" spans="1:16" s="76" customFormat="1">
      <c r="A1960" s="70"/>
      <c r="B1960" s="68"/>
      <c r="E1960" s="69"/>
      <c r="F1960" s="57"/>
      <c r="G1960" s="57"/>
      <c r="H1960" s="57"/>
      <c r="I1960" s="57"/>
      <c r="J1960" s="57"/>
      <c r="K1960" s="57"/>
      <c r="L1960" s="57"/>
      <c r="M1960" s="57"/>
      <c r="N1960" s="57"/>
      <c r="O1960" s="57"/>
      <c r="P1960" s="57"/>
    </row>
    <row r="1961" spans="1:16" s="76" customFormat="1">
      <c r="A1961" s="70"/>
      <c r="B1961" s="68"/>
      <c r="E1961" s="69"/>
      <c r="F1961" s="57"/>
      <c r="G1961" s="57"/>
      <c r="H1961" s="57"/>
      <c r="I1961" s="57"/>
      <c r="J1961" s="57"/>
      <c r="K1961" s="57"/>
      <c r="L1961" s="57"/>
      <c r="M1961" s="57"/>
      <c r="N1961" s="57"/>
      <c r="O1961" s="57"/>
      <c r="P1961" s="57"/>
    </row>
    <row r="1962" spans="1:16" s="76" customFormat="1">
      <c r="A1962" s="70"/>
      <c r="B1962" s="68"/>
      <c r="E1962" s="69"/>
      <c r="F1962" s="57"/>
      <c r="G1962" s="57"/>
      <c r="H1962" s="57"/>
      <c r="I1962" s="57"/>
      <c r="J1962" s="57"/>
      <c r="K1962" s="57"/>
      <c r="L1962" s="57"/>
      <c r="M1962" s="57"/>
      <c r="N1962" s="57"/>
      <c r="O1962" s="57"/>
      <c r="P1962" s="57"/>
    </row>
    <row r="1963" spans="1:16" s="76" customFormat="1">
      <c r="A1963" s="70"/>
      <c r="B1963" s="68"/>
      <c r="E1963" s="69"/>
      <c r="F1963" s="57"/>
      <c r="G1963" s="57"/>
      <c r="H1963" s="57"/>
      <c r="I1963" s="57"/>
      <c r="J1963" s="57"/>
      <c r="K1963" s="57"/>
      <c r="L1963" s="57"/>
      <c r="M1963" s="57"/>
      <c r="N1963" s="57"/>
      <c r="O1963" s="57"/>
      <c r="P1963" s="57"/>
    </row>
    <row r="1964" spans="1:16" s="76" customFormat="1">
      <c r="A1964" s="70"/>
      <c r="B1964" s="68"/>
      <c r="E1964" s="69"/>
      <c r="F1964" s="57"/>
      <c r="G1964" s="57"/>
      <c r="H1964" s="57"/>
      <c r="I1964" s="57"/>
      <c r="J1964" s="57"/>
      <c r="K1964" s="57"/>
      <c r="L1964" s="57"/>
      <c r="M1964" s="57"/>
      <c r="N1964" s="57"/>
      <c r="O1964" s="57"/>
      <c r="P1964" s="57"/>
    </row>
    <row r="1965" spans="1:16" s="76" customFormat="1">
      <c r="A1965" s="70"/>
      <c r="B1965" s="68"/>
      <c r="E1965" s="69"/>
      <c r="F1965" s="57"/>
      <c r="G1965" s="57"/>
      <c r="H1965" s="57"/>
      <c r="I1965" s="57"/>
      <c r="J1965" s="57"/>
      <c r="K1965" s="57"/>
      <c r="L1965" s="57"/>
      <c r="M1965" s="57"/>
      <c r="N1965" s="57"/>
      <c r="O1965" s="57"/>
      <c r="P1965" s="57"/>
    </row>
    <row r="1966" spans="1:16" s="76" customFormat="1">
      <c r="A1966" s="70"/>
      <c r="B1966" s="68"/>
      <c r="E1966" s="69"/>
      <c r="F1966" s="57"/>
      <c r="G1966" s="57"/>
      <c r="H1966" s="57"/>
      <c r="I1966" s="57"/>
      <c r="J1966" s="57"/>
      <c r="K1966" s="57"/>
      <c r="L1966" s="57"/>
      <c r="M1966" s="57"/>
      <c r="N1966" s="57"/>
      <c r="O1966" s="57"/>
      <c r="P1966" s="57"/>
    </row>
    <row r="1967" spans="1:16" s="76" customFormat="1">
      <c r="A1967" s="70"/>
      <c r="B1967" s="68"/>
      <c r="E1967" s="69"/>
      <c r="F1967" s="57"/>
      <c r="G1967" s="57"/>
      <c r="H1967" s="57"/>
      <c r="I1967" s="57"/>
      <c r="J1967" s="57"/>
      <c r="K1967" s="57"/>
      <c r="L1967" s="57"/>
      <c r="M1967" s="57"/>
      <c r="N1967" s="57"/>
      <c r="O1967" s="57"/>
      <c r="P1967" s="57"/>
    </row>
    <row r="1968" spans="1:16" s="76" customFormat="1">
      <c r="A1968" s="70"/>
      <c r="B1968" s="68"/>
      <c r="E1968" s="69"/>
      <c r="F1968" s="57"/>
      <c r="G1968" s="57"/>
      <c r="H1968" s="57"/>
      <c r="I1968" s="57"/>
      <c r="J1968" s="57"/>
      <c r="K1968" s="57"/>
      <c r="L1968" s="57"/>
      <c r="M1968" s="57"/>
      <c r="N1968" s="57"/>
      <c r="O1968" s="57"/>
      <c r="P1968" s="57"/>
    </row>
    <row r="1969" spans="1:16" s="76" customFormat="1">
      <c r="A1969" s="70"/>
      <c r="B1969" s="68"/>
      <c r="E1969" s="69"/>
      <c r="F1969" s="57"/>
      <c r="G1969" s="57"/>
      <c r="H1969" s="57"/>
      <c r="I1969" s="57"/>
      <c r="J1969" s="57"/>
      <c r="K1969" s="57"/>
      <c r="L1969" s="57"/>
      <c r="M1969" s="57"/>
      <c r="N1969" s="57"/>
      <c r="O1969" s="57"/>
      <c r="P1969" s="57"/>
    </row>
    <row r="1970" spans="1:16" s="76" customFormat="1">
      <c r="A1970" s="70"/>
      <c r="B1970" s="68"/>
      <c r="E1970" s="69"/>
      <c r="F1970" s="57"/>
      <c r="G1970" s="57"/>
      <c r="H1970" s="57"/>
      <c r="I1970" s="57"/>
      <c r="J1970" s="57"/>
      <c r="K1970" s="57"/>
      <c r="L1970" s="57"/>
      <c r="M1970" s="57"/>
      <c r="N1970" s="57"/>
      <c r="O1970" s="57"/>
      <c r="P1970" s="57"/>
    </row>
    <row r="1971" spans="1:16" s="76" customFormat="1">
      <c r="A1971" s="70"/>
      <c r="B1971" s="68"/>
      <c r="E1971" s="69"/>
      <c r="F1971" s="57"/>
      <c r="G1971" s="57"/>
      <c r="H1971" s="57"/>
      <c r="I1971" s="57"/>
      <c r="J1971" s="57"/>
      <c r="K1971" s="57"/>
      <c r="L1971" s="57"/>
      <c r="M1971" s="57"/>
      <c r="N1971" s="57"/>
      <c r="O1971" s="57"/>
      <c r="P1971" s="57"/>
    </row>
    <row r="1972" spans="1:16" s="76" customFormat="1">
      <c r="A1972" s="70"/>
      <c r="B1972" s="68"/>
      <c r="E1972" s="69"/>
      <c r="F1972" s="57"/>
      <c r="G1972" s="57"/>
      <c r="H1972" s="57"/>
      <c r="I1972" s="57"/>
      <c r="J1972" s="57"/>
      <c r="K1972" s="57"/>
      <c r="L1972" s="57"/>
      <c r="M1972" s="57"/>
      <c r="N1972" s="57"/>
      <c r="O1972" s="57"/>
      <c r="P1972" s="57"/>
    </row>
    <row r="1973" spans="1:16" s="76" customFormat="1">
      <c r="A1973" s="70"/>
      <c r="B1973" s="68"/>
      <c r="E1973" s="69"/>
      <c r="F1973" s="57"/>
      <c r="G1973" s="57"/>
      <c r="H1973" s="57"/>
      <c r="I1973" s="57"/>
      <c r="J1973" s="57"/>
      <c r="K1973" s="57"/>
      <c r="L1973" s="57"/>
      <c r="M1973" s="57"/>
      <c r="N1973" s="57"/>
      <c r="O1973" s="57"/>
      <c r="P1973" s="57"/>
    </row>
    <row r="1974" spans="1:16" s="76" customFormat="1">
      <c r="A1974" s="70"/>
      <c r="B1974" s="68"/>
      <c r="E1974" s="69"/>
      <c r="F1974" s="57"/>
      <c r="G1974" s="57"/>
      <c r="H1974" s="57"/>
      <c r="I1974" s="57"/>
      <c r="J1974" s="57"/>
      <c r="K1974" s="57"/>
      <c r="L1974" s="57"/>
      <c r="M1974" s="57"/>
      <c r="N1974" s="57"/>
      <c r="O1974" s="57"/>
      <c r="P1974" s="57"/>
    </row>
    <row r="1975" spans="1:16" s="76" customFormat="1">
      <c r="A1975" s="70"/>
      <c r="B1975" s="68"/>
      <c r="E1975" s="69"/>
      <c r="F1975" s="57"/>
      <c r="G1975" s="57"/>
      <c r="H1975" s="57"/>
      <c r="I1975" s="57"/>
      <c r="J1975" s="57"/>
      <c r="K1975" s="57"/>
      <c r="L1975" s="57"/>
      <c r="M1975" s="57"/>
      <c r="N1975" s="57"/>
      <c r="O1975" s="57"/>
      <c r="P1975" s="57"/>
    </row>
    <row r="1976" spans="1:16" s="76" customFormat="1">
      <c r="A1976" s="70"/>
      <c r="B1976" s="68"/>
      <c r="E1976" s="69"/>
      <c r="F1976" s="57"/>
      <c r="G1976" s="57"/>
      <c r="H1976" s="57"/>
      <c r="I1976" s="57"/>
      <c r="J1976" s="57"/>
      <c r="K1976" s="57"/>
      <c r="L1976" s="57"/>
      <c r="M1976" s="57"/>
      <c r="N1976" s="57"/>
      <c r="O1976" s="57"/>
      <c r="P1976" s="57"/>
    </row>
    <row r="1977" spans="1:16" s="76" customFormat="1">
      <c r="A1977" s="70"/>
      <c r="B1977" s="68"/>
      <c r="E1977" s="69"/>
      <c r="F1977" s="57"/>
      <c r="G1977" s="57"/>
      <c r="H1977" s="57"/>
      <c r="I1977" s="57"/>
      <c r="J1977" s="57"/>
      <c r="K1977" s="57"/>
      <c r="L1977" s="57"/>
      <c r="M1977" s="57"/>
      <c r="N1977" s="57"/>
      <c r="O1977" s="57"/>
      <c r="P1977" s="57"/>
    </row>
    <row r="1978" spans="1:16" s="76" customFormat="1">
      <c r="A1978" s="70"/>
      <c r="B1978" s="68"/>
      <c r="E1978" s="69"/>
      <c r="F1978" s="57"/>
      <c r="G1978" s="57"/>
      <c r="H1978" s="57"/>
      <c r="I1978" s="57"/>
      <c r="J1978" s="57"/>
      <c r="K1978" s="57"/>
      <c r="L1978" s="57"/>
      <c r="M1978" s="57"/>
      <c r="N1978" s="57"/>
      <c r="O1978" s="57"/>
      <c r="P1978" s="57"/>
    </row>
    <row r="1979" spans="1:16" s="76" customFormat="1">
      <c r="A1979" s="70"/>
      <c r="B1979" s="68"/>
      <c r="E1979" s="69"/>
      <c r="F1979" s="57"/>
      <c r="G1979" s="57"/>
      <c r="H1979" s="57"/>
      <c r="I1979" s="57"/>
      <c r="J1979" s="57"/>
      <c r="K1979" s="57"/>
      <c r="L1979" s="57"/>
      <c r="M1979" s="57"/>
      <c r="N1979" s="57"/>
      <c r="O1979" s="57"/>
      <c r="P1979" s="57"/>
    </row>
    <row r="1980" spans="1:16" s="76" customFormat="1">
      <c r="A1980" s="70"/>
      <c r="B1980" s="68"/>
      <c r="E1980" s="69"/>
      <c r="F1980" s="57"/>
      <c r="G1980" s="57"/>
      <c r="H1980" s="57"/>
      <c r="I1980" s="57"/>
      <c r="J1980" s="57"/>
      <c r="K1980" s="57"/>
      <c r="L1980" s="57"/>
      <c r="M1980" s="57"/>
      <c r="N1980" s="57"/>
      <c r="O1980" s="57"/>
      <c r="P1980" s="57"/>
    </row>
    <row r="1981" spans="1:16" s="76" customFormat="1">
      <c r="A1981" s="70"/>
      <c r="B1981" s="68"/>
      <c r="E1981" s="69"/>
      <c r="F1981" s="57"/>
      <c r="G1981" s="57"/>
      <c r="H1981" s="57"/>
      <c r="I1981" s="57"/>
      <c r="J1981" s="57"/>
      <c r="K1981" s="57"/>
      <c r="L1981" s="57"/>
      <c r="M1981" s="57"/>
      <c r="N1981" s="57"/>
      <c r="O1981" s="57"/>
      <c r="P1981" s="57"/>
    </row>
    <row r="1982" spans="1:16" s="76" customFormat="1">
      <c r="A1982" s="70"/>
      <c r="B1982" s="68"/>
      <c r="E1982" s="69"/>
      <c r="F1982" s="57"/>
      <c r="G1982" s="57"/>
      <c r="H1982" s="57"/>
      <c r="I1982" s="57"/>
      <c r="J1982" s="57"/>
      <c r="K1982" s="57"/>
      <c r="L1982" s="57"/>
      <c r="M1982" s="57"/>
      <c r="N1982" s="57"/>
      <c r="O1982" s="57"/>
      <c r="P1982" s="57"/>
    </row>
    <row r="1983" spans="1:16" s="76" customFormat="1">
      <c r="A1983" s="70"/>
      <c r="B1983" s="68"/>
      <c r="E1983" s="69"/>
      <c r="F1983" s="57"/>
      <c r="G1983" s="57"/>
      <c r="H1983" s="57"/>
      <c r="I1983" s="57"/>
      <c r="J1983" s="57"/>
      <c r="K1983" s="57"/>
      <c r="L1983" s="57"/>
      <c r="M1983" s="57"/>
      <c r="N1983" s="57"/>
      <c r="O1983" s="57"/>
      <c r="P1983" s="57"/>
    </row>
    <row r="1984" spans="1:16" s="76" customFormat="1">
      <c r="A1984" s="70"/>
      <c r="B1984" s="68"/>
      <c r="E1984" s="69"/>
      <c r="F1984" s="57"/>
      <c r="G1984" s="57"/>
      <c r="H1984" s="57"/>
      <c r="I1984" s="57"/>
      <c r="J1984" s="57"/>
      <c r="K1984" s="57"/>
      <c r="L1984" s="57"/>
      <c r="M1984" s="57"/>
      <c r="N1984" s="57"/>
      <c r="O1984" s="57"/>
      <c r="P1984" s="57"/>
    </row>
    <row r="1985" spans="1:16" s="76" customFormat="1">
      <c r="A1985" s="70"/>
      <c r="B1985" s="68"/>
      <c r="E1985" s="69"/>
      <c r="F1985" s="57"/>
      <c r="G1985" s="57"/>
      <c r="H1985" s="57"/>
      <c r="I1985" s="57"/>
      <c r="J1985" s="57"/>
      <c r="K1985" s="57"/>
      <c r="L1985" s="57"/>
      <c r="M1985" s="57"/>
      <c r="N1985" s="57"/>
      <c r="O1985" s="57"/>
      <c r="P1985" s="57"/>
    </row>
    <row r="1986" spans="1:16" s="76" customFormat="1">
      <c r="A1986" s="70"/>
      <c r="B1986" s="68"/>
      <c r="E1986" s="69"/>
      <c r="F1986" s="57"/>
      <c r="G1986" s="57"/>
      <c r="H1986" s="57"/>
      <c r="I1986" s="57"/>
      <c r="J1986" s="57"/>
      <c r="K1986" s="57"/>
      <c r="L1986" s="57"/>
      <c r="M1986" s="57"/>
      <c r="N1986" s="57"/>
      <c r="O1986" s="57"/>
      <c r="P1986" s="57"/>
    </row>
    <row r="1987" spans="1:16" s="76" customFormat="1">
      <c r="A1987" s="70"/>
      <c r="B1987" s="68"/>
      <c r="E1987" s="69"/>
      <c r="F1987" s="57"/>
      <c r="G1987" s="57"/>
      <c r="H1987" s="57"/>
      <c r="I1987" s="57"/>
      <c r="J1987" s="57"/>
      <c r="K1987" s="57"/>
      <c r="L1987" s="57"/>
      <c r="M1987" s="57"/>
      <c r="N1987" s="57"/>
      <c r="O1987" s="57"/>
      <c r="P1987" s="57"/>
    </row>
    <row r="1988" spans="1:16" s="76" customFormat="1">
      <c r="A1988" s="70"/>
      <c r="B1988" s="68"/>
      <c r="E1988" s="69"/>
      <c r="F1988" s="57"/>
      <c r="G1988" s="57"/>
      <c r="H1988" s="57"/>
      <c r="I1988" s="57"/>
      <c r="J1988" s="57"/>
      <c r="K1988" s="57"/>
      <c r="L1988" s="57"/>
      <c r="M1988" s="57"/>
      <c r="N1988" s="57"/>
      <c r="O1988" s="57"/>
      <c r="P1988" s="57"/>
    </row>
    <row r="1989" spans="1:16" s="76" customFormat="1">
      <c r="A1989" s="70"/>
      <c r="B1989" s="68"/>
      <c r="E1989" s="69"/>
      <c r="F1989" s="57"/>
      <c r="G1989" s="57"/>
      <c r="H1989" s="57"/>
      <c r="I1989" s="57"/>
      <c r="J1989" s="57"/>
      <c r="K1989" s="57"/>
      <c r="L1989" s="57"/>
      <c r="M1989" s="57"/>
      <c r="N1989" s="57"/>
      <c r="O1989" s="57"/>
      <c r="P1989" s="57"/>
    </row>
    <row r="1990" spans="1:16" s="76" customFormat="1">
      <c r="A1990" s="70"/>
      <c r="B1990" s="68"/>
      <c r="E1990" s="69"/>
      <c r="F1990" s="57"/>
      <c r="G1990" s="57"/>
      <c r="H1990" s="57"/>
      <c r="I1990" s="57"/>
      <c r="J1990" s="57"/>
      <c r="K1990" s="57"/>
      <c r="L1990" s="57"/>
      <c r="M1990" s="57"/>
      <c r="N1990" s="57"/>
      <c r="O1990" s="57"/>
      <c r="P1990" s="57"/>
    </row>
    <row r="1991" spans="1:16" s="76" customFormat="1">
      <c r="A1991" s="70"/>
      <c r="B1991" s="68"/>
      <c r="E1991" s="69"/>
      <c r="F1991" s="57"/>
      <c r="G1991" s="57"/>
      <c r="H1991" s="57"/>
      <c r="I1991" s="57"/>
      <c r="J1991" s="57"/>
      <c r="K1991" s="57"/>
      <c r="L1991" s="57"/>
      <c r="M1991" s="57"/>
      <c r="N1991" s="57"/>
      <c r="O1991" s="57"/>
      <c r="P1991" s="57"/>
    </row>
    <row r="1992" spans="1:16" s="76" customFormat="1">
      <c r="A1992" s="70"/>
      <c r="B1992" s="68"/>
      <c r="E1992" s="69"/>
      <c r="F1992" s="57"/>
      <c r="G1992" s="57"/>
      <c r="H1992" s="57"/>
      <c r="I1992" s="57"/>
      <c r="J1992" s="57"/>
      <c r="K1992" s="57"/>
      <c r="L1992" s="57"/>
      <c r="M1992" s="57"/>
      <c r="N1992" s="57"/>
      <c r="O1992" s="57"/>
      <c r="P1992" s="57"/>
    </row>
    <row r="1993" spans="1:16" s="76" customFormat="1">
      <c r="A1993" s="70"/>
      <c r="B1993" s="68"/>
      <c r="E1993" s="69"/>
      <c r="F1993" s="57"/>
      <c r="G1993" s="57"/>
      <c r="H1993" s="57"/>
      <c r="I1993" s="57"/>
      <c r="J1993" s="57"/>
      <c r="K1993" s="57"/>
      <c r="L1993" s="57"/>
      <c r="M1993" s="57"/>
      <c r="N1993" s="57"/>
      <c r="O1993" s="57"/>
      <c r="P1993" s="57"/>
    </row>
    <row r="1994" spans="1:16" s="76" customFormat="1">
      <c r="A1994" s="70"/>
      <c r="B1994" s="68"/>
      <c r="E1994" s="69"/>
      <c r="F1994" s="57"/>
      <c r="G1994" s="57"/>
      <c r="H1994" s="57"/>
      <c r="I1994" s="57"/>
      <c r="J1994" s="57"/>
      <c r="K1994" s="57"/>
      <c r="L1994" s="57"/>
      <c r="M1994" s="57"/>
      <c r="N1994" s="57"/>
      <c r="O1994" s="57"/>
      <c r="P1994" s="57"/>
    </row>
    <row r="1995" spans="1:16" s="76" customFormat="1">
      <c r="A1995" s="70"/>
      <c r="B1995" s="68"/>
      <c r="E1995" s="69"/>
      <c r="F1995" s="57"/>
      <c r="G1995" s="57"/>
      <c r="H1995" s="57"/>
      <c r="I1995" s="57"/>
      <c r="J1995" s="57"/>
      <c r="K1995" s="57"/>
      <c r="L1995" s="57"/>
      <c r="M1995" s="57"/>
      <c r="N1995" s="57"/>
      <c r="O1995" s="57"/>
      <c r="P1995" s="57"/>
    </row>
    <row r="1996" spans="1:16" s="76" customFormat="1">
      <c r="A1996" s="70"/>
      <c r="B1996" s="68"/>
      <c r="E1996" s="69"/>
      <c r="F1996" s="57"/>
      <c r="G1996" s="57"/>
      <c r="H1996" s="57"/>
      <c r="I1996" s="57"/>
      <c r="J1996" s="57"/>
      <c r="K1996" s="57"/>
      <c r="L1996" s="57"/>
      <c r="M1996" s="57"/>
      <c r="N1996" s="57"/>
      <c r="O1996" s="57"/>
      <c r="P1996" s="57"/>
    </row>
    <row r="1997" spans="1:16" s="76" customFormat="1">
      <c r="A1997" s="70"/>
      <c r="B1997" s="68"/>
      <c r="E1997" s="69"/>
      <c r="F1997" s="57"/>
      <c r="G1997" s="57"/>
      <c r="H1997" s="57"/>
      <c r="I1997" s="57"/>
      <c r="J1997" s="57"/>
      <c r="K1997" s="57"/>
      <c r="L1997" s="57"/>
      <c r="M1997" s="57"/>
      <c r="N1997" s="57"/>
      <c r="O1997" s="57"/>
      <c r="P1997" s="57"/>
    </row>
    <row r="1998" spans="1:16" s="76" customFormat="1">
      <c r="A1998" s="70"/>
      <c r="B1998" s="68"/>
      <c r="E1998" s="69"/>
      <c r="F1998" s="57"/>
      <c r="G1998" s="57"/>
      <c r="H1998" s="57"/>
      <c r="I1998" s="57"/>
      <c r="J1998" s="57"/>
      <c r="K1998" s="57"/>
      <c r="L1998" s="57"/>
      <c r="M1998" s="57"/>
      <c r="N1998" s="57"/>
      <c r="O1998" s="57"/>
      <c r="P1998" s="57"/>
    </row>
    <row r="1999" spans="1:16" s="76" customFormat="1">
      <c r="A1999" s="70"/>
      <c r="B1999" s="68"/>
      <c r="E1999" s="69"/>
      <c r="F1999" s="57"/>
      <c r="G1999" s="57"/>
      <c r="H1999" s="57"/>
      <c r="I1999" s="57"/>
      <c r="J1999" s="57"/>
      <c r="K1999" s="57"/>
      <c r="L1999" s="57"/>
      <c r="M1999" s="57"/>
      <c r="N1999" s="57"/>
      <c r="O1999" s="57"/>
      <c r="P1999" s="57"/>
    </row>
    <row r="2000" spans="1:16" s="76" customFormat="1">
      <c r="A2000" s="70"/>
      <c r="B2000" s="68"/>
      <c r="E2000" s="69"/>
      <c r="F2000" s="57"/>
      <c r="G2000" s="57"/>
      <c r="H2000" s="57"/>
      <c r="I2000" s="57"/>
      <c r="J2000" s="57"/>
      <c r="K2000" s="57"/>
      <c r="L2000" s="57"/>
      <c r="M2000" s="57"/>
      <c r="N2000" s="57"/>
      <c r="O2000" s="57"/>
      <c r="P2000" s="57"/>
    </row>
    <row r="2001" spans="1:16" s="76" customFormat="1">
      <c r="A2001" s="70"/>
      <c r="B2001" s="68"/>
      <c r="E2001" s="69"/>
      <c r="F2001" s="57"/>
      <c r="G2001" s="57"/>
      <c r="H2001" s="57"/>
      <c r="I2001" s="57"/>
      <c r="J2001" s="57"/>
      <c r="K2001" s="57"/>
      <c r="L2001" s="57"/>
      <c r="M2001" s="57"/>
      <c r="N2001" s="57"/>
      <c r="O2001" s="57"/>
      <c r="P2001" s="57"/>
    </row>
    <row r="2002" spans="1:16" s="76" customFormat="1">
      <c r="A2002" s="70"/>
      <c r="B2002" s="68"/>
      <c r="E2002" s="69"/>
      <c r="F2002" s="57"/>
      <c r="G2002" s="57"/>
      <c r="H2002" s="57"/>
      <c r="I2002" s="57"/>
      <c r="J2002" s="57"/>
      <c r="K2002" s="57"/>
      <c r="L2002" s="57"/>
      <c r="M2002" s="57"/>
      <c r="N2002" s="57"/>
      <c r="O2002" s="57"/>
      <c r="P2002" s="57"/>
    </row>
    <row r="2003" spans="1:16" s="76" customFormat="1">
      <c r="A2003" s="70"/>
      <c r="B2003" s="68"/>
      <c r="E2003" s="69"/>
      <c r="F2003" s="57"/>
      <c r="G2003" s="57"/>
      <c r="H2003" s="57"/>
      <c r="I2003" s="57"/>
      <c r="J2003" s="57"/>
      <c r="K2003" s="57"/>
      <c r="L2003" s="57"/>
      <c r="M2003" s="57"/>
      <c r="N2003" s="57"/>
      <c r="O2003" s="57"/>
      <c r="P2003" s="57"/>
    </row>
    <row r="2004" spans="1:16" s="76" customFormat="1">
      <c r="A2004" s="70"/>
      <c r="B2004" s="68"/>
      <c r="E2004" s="69"/>
      <c r="F2004" s="57"/>
      <c r="G2004" s="57"/>
      <c r="H2004" s="57"/>
      <c r="I2004" s="57"/>
      <c r="J2004" s="57"/>
      <c r="K2004" s="57"/>
      <c r="L2004" s="57"/>
      <c r="M2004" s="57"/>
      <c r="N2004" s="57"/>
      <c r="O2004" s="57"/>
      <c r="P2004" s="57"/>
    </row>
    <row r="2005" spans="1:16" s="76" customFormat="1">
      <c r="A2005" s="70"/>
      <c r="B2005" s="68"/>
      <c r="E2005" s="69"/>
      <c r="F2005" s="57"/>
      <c r="G2005" s="57"/>
      <c r="H2005" s="57"/>
      <c r="I2005" s="57"/>
      <c r="J2005" s="57"/>
      <c r="K2005" s="57"/>
      <c r="L2005" s="57"/>
      <c r="M2005" s="57"/>
      <c r="N2005" s="57"/>
      <c r="O2005" s="57"/>
      <c r="P2005" s="57"/>
    </row>
    <row r="2006" spans="1:16" s="76" customFormat="1">
      <c r="A2006" s="70"/>
      <c r="B2006" s="68"/>
      <c r="E2006" s="69"/>
      <c r="F2006" s="57"/>
      <c r="G2006" s="57"/>
      <c r="H2006" s="57"/>
      <c r="I2006" s="57"/>
      <c r="J2006" s="57"/>
      <c r="K2006" s="57"/>
      <c r="L2006" s="57"/>
      <c r="M2006" s="57"/>
      <c r="N2006" s="57"/>
      <c r="O2006" s="57"/>
      <c r="P2006" s="57"/>
    </row>
    <row r="2007" spans="1:16" s="76" customFormat="1">
      <c r="A2007" s="70"/>
      <c r="B2007" s="68"/>
      <c r="E2007" s="69"/>
      <c r="F2007" s="57"/>
      <c r="G2007" s="57"/>
      <c r="H2007" s="57"/>
      <c r="I2007" s="57"/>
      <c r="J2007" s="57"/>
      <c r="K2007" s="57"/>
      <c r="L2007" s="57"/>
      <c r="M2007" s="57"/>
      <c r="N2007" s="57"/>
      <c r="O2007" s="57"/>
      <c r="P2007" s="57"/>
    </row>
    <row r="2008" spans="1:16" s="76" customFormat="1">
      <c r="A2008" s="70"/>
      <c r="B2008" s="68"/>
      <c r="E2008" s="69"/>
      <c r="F2008" s="57"/>
      <c r="G2008" s="57"/>
      <c r="H2008" s="57"/>
      <c r="I2008" s="57"/>
      <c r="J2008" s="57"/>
      <c r="K2008" s="57"/>
      <c r="L2008" s="57"/>
      <c r="M2008" s="57"/>
      <c r="N2008" s="57"/>
      <c r="O2008" s="57"/>
      <c r="P2008" s="57"/>
    </row>
    <row r="2009" spans="1:16" s="76" customFormat="1">
      <c r="A2009" s="70"/>
      <c r="B2009" s="68"/>
      <c r="E2009" s="69"/>
      <c r="F2009" s="57"/>
      <c r="G2009" s="57"/>
      <c r="H2009" s="57"/>
      <c r="I2009" s="57"/>
      <c r="J2009" s="57"/>
      <c r="K2009" s="57"/>
      <c r="L2009" s="57"/>
      <c r="M2009" s="57"/>
      <c r="N2009" s="57"/>
      <c r="O2009" s="57"/>
      <c r="P2009" s="57"/>
    </row>
    <row r="2010" spans="1:16" s="76" customFormat="1">
      <c r="A2010" s="70"/>
      <c r="B2010" s="68"/>
      <c r="E2010" s="69"/>
      <c r="F2010" s="57"/>
      <c r="G2010" s="57"/>
      <c r="H2010" s="57"/>
      <c r="I2010" s="57"/>
      <c r="J2010" s="57"/>
      <c r="K2010" s="57"/>
      <c r="L2010" s="57"/>
      <c r="M2010" s="57"/>
      <c r="N2010" s="57"/>
      <c r="O2010" s="57"/>
      <c r="P2010" s="57"/>
    </row>
    <row r="2011" spans="1:16" s="76" customFormat="1">
      <c r="A2011" s="70"/>
      <c r="B2011" s="68"/>
      <c r="E2011" s="69"/>
      <c r="F2011" s="57"/>
      <c r="G2011" s="57"/>
      <c r="H2011" s="57"/>
      <c r="I2011" s="57"/>
      <c r="J2011" s="57"/>
      <c r="K2011" s="57"/>
      <c r="L2011" s="57"/>
      <c r="M2011" s="57"/>
      <c r="N2011" s="57"/>
      <c r="O2011" s="57"/>
      <c r="P2011" s="57"/>
    </row>
    <row r="2012" spans="1:16" s="76" customFormat="1">
      <c r="A2012" s="70"/>
      <c r="B2012" s="68"/>
      <c r="E2012" s="69"/>
      <c r="F2012" s="57"/>
      <c r="G2012" s="57"/>
      <c r="H2012" s="57"/>
      <c r="I2012" s="57"/>
      <c r="J2012" s="57"/>
      <c r="K2012" s="57"/>
      <c r="L2012" s="57"/>
      <c r="M2012" s="57"/>
      <c r="N2012" s="57"/>
      <c r="O2012" s="57"/>
      <c r="P2012" s="57"/>
    </row>
    <row r="2013" spans="1:16" s="76" customFormat="1">
      <c r="A2013" s="70"/>
      <c r="B2013" s="68"/>
      <c r="E2013" s="69"/>
      <c r="F2013" s="57"/>
      <c r="G2013" s="57"/>
      <c r="H2013" s="57"/>
      <c r="I2013" s="57"/>
      <c r="J2013" s="57"/>
      <c r="K2013" s="57"/>
      <c r="L2013" s="57"/>
      <c r="M2013" s="57"/>
      <c r="N2013" s="57"/>
      <c r="O2013" s="57"/>
      <c r="P2013" s="57"/>
    </row>
    <row r="2014" spans="1:16" s="76" customFormat="1">
      <c r="A2014" s="70"/>
      <c r="B2014" s="68"/>
      <c r="E2014" s="69"/>
      <c r="F2014" s="57"/>
      <c r="G2014" s="57"/>
      <c r="H2014" s="57"/>
      <c r="I2014" s="57"/>
      <c r="J2014" s="57"/>
      <c r="K2014" s="57"/>
      <c r="L2014" s="57"/>
      <c r="M2014" s="57"/>
      <c r="N2014" s="57"/>
      <c r="O2014" s="57"/>
      <c r="P2014" s="57"/>
    </row>
    <row r="2015" spans="1:16" s="76" customFormat="1">
      <c r="A2015" s="70"/>
      <c r="B2015" s="68"/>
      <c r="E2015" s="69"/>
      <c r="F2015" s="57"/>
      <c r="G2015" s="57"/>
      <c r="H2015" s="57"/>
      <c r="I2015" s="57"/>
      <c r="J2015" s="57"/>
      <c r="K2015" s="57"/>
      <c r="L2015" s="57"/>
      <c r="M2015" s="57"/>
      <c r="N2015" s="57"/>
      <c r="O2015" s="57"/>
      <c r="P2015" s="57"/>
    </row>
    <row r="2016" spans="1:16" s="76" customFormat="1">
      <c r="A2016" s="70"/>
      <c r="B2016" s="68"/>
      <c r="E2016" s="69"/>
      <c r="F2016" s="57"/>
      <c r="G2016" s="57"/>
      <c r="H2016" s="57"/>
      <c r="I2016" s="57"/>
      <c r="J2016" s="57"/>
      <c r="K2016" s="57"/>
      <c r="L2016" s="57"/>
      <c r="M2016" s="57"/>
      <c r="N2016" s="57"/>
      <c r="O2016" s="57"/>
      <c r="P2016" s="57"/>
    </row>
    <row r="2017" spans="1:16" s="76" customFormat="1">
      <c r="A2017" s="70"/>
      <c r="B2017" s="68"/>
      <c r="E2017" s="69"/>
      <c r="F2017" s="57"/>
      <c r="G2017" s="57"/>
      <c r="H2017" s="57"/>
      <c r="I2017" s="57"/>
      <c r="J2017" s="57"/>
      <c r="K2017" s="57"/>
      <c r="L2017" s="57"/>
      <c r="M2017" s="57"/>
      <c r="N2017" s="57"/>
      <c r="O2017" s="57"/>
      <c r="P2017" s="57"/>
    </row>
    <row r="2018" spans="1:16" s="76" customFormat="1">
      <c r="A2018" s="70"/>
      <c r="B2018" s="68"/>
      <c r="E2018" s="69"/>
      <c r="F2018" s="57"/>
      <c r="G2018" s="57"/>
      <c r="H2018" s="57"/>
      <c r="I2018" s="57"/>
      <c r="J2018" s="57"/>
      <c r="K2018" s="57"/>
      <c r="L2018" s="57"/>
      <c r="M2018" s="57"/>
      <c r="N2018" s="57"/>
      <c r="O2018" s="57"/>
      <c r="P2018" s="57"/>
    </row>
    <row r="2019" spans="1:16" s="76" customFormat="1">
      <c r="A2019" s="70"/>
      <c r="B2019" s="68"/>
      <c r="E2019" s="69"/>
      <c r="F2019" s="57"/>
      <c r="G2019" s="57"/>
      <c r="H2019" s="57"/>
      <c r="I2019" s="57"/>
      <c r="J2019" s="57"/>
      <c r="K2019" s="57"/>
      <c r="L2019" s="57"/>
      <c r="M2019" s="57"/>
      <c r="N2019" s="57"/>
      <c r="O2019" s="57"/>
      <c r="P2019" s="57"/>
    </row>
    <row r="2020" spans="1:16" s="76" customFormat="1">
      <c r="A2020" s="70"/>
      <c r="B2020" s="68"/>
      <c r="E2020" s="69"/>
      <c r="F2020" s="57"/>
      <c r="G2020" s="57"/>
      <c r="H2020" s="57"/>
      <c r="I2020" s="57"/>
      <c r="J2020" s="57"/>
      <c r="K2020" s="57"/>
      <c r="L2020" s="57"/>
      <c r="M2020" s="57"/>
      <c r="N2020" s="57"/>
      <c r="O2020" s="57"/>
      <c r="P2020" s="57"/>
    </row>
    <row r="2021" spans="1:16" s="76" customFormat="1">
      <c r="A2021" s="70"/>
      <c r="B2021" s="68"/>
      <c r="E2021" s="69"/>
      <c r="F2021" s="57"/>
      <c r="G2021" s="57"/>
      <c r="H2021" s="57"/>
      <c r="I2021" s="57"/>
      <c r="J2021" s="57"/>
      <c r="K2021" s="57"/>
      <c r="L2021" s="57"/>
      <c r="M2021" s="57"/>
      <c r="N2021" s="57"/>
      <c r="O2021" s="57"/>
      <c r="P2021" s="57"/>
    </row>
    <row r="2022" spans="1:16" s="76" customFormat="1">
      <c r="A2022" s="70"/>
      <c r="B2022" s="68"/>
      <c r="E2022" s="69"/>
      <c r="F2022" s="57"/>
      <c r="G2022" s="57"/>
      <c r="H2022" s="57"/>
      <c r="I2022" s="57"/>
      <c r="J2022" s="57"/>
      <c r="K2022" s="57"/>
      <c r="L2022" s="57"/>
      <c r="M2022" s="57"/>
      <c r="N2022" s="57"/>
      <c r="O2022" s="57"/>
      <c r="P2022" s="57"/>
    </row>
    <row r="2023" spans="1:16" s="76" customFormat="1">
      <c r="A2023" s="70"/>
      <c r="B2023" s="68"/>
      <c r="E2023" s="69"/>
      <c r="F2023" s="57"/>
      <c r="G2023" s="57"/>
      <c r="H2023" s="57"/>
      <c r="I2023" s="57"/>
      <c r="J2023" s="57"/>
      <c r="K2023" s="57"/>
      <c r="L2023" s="57"/>
      <c r="M2023" s="57"/>
      <c r="N2023" s="57"/>
      <c r="O2023" s="57"/>
      <c r="P2023" s="57"/>
    </row>
    <row r="2024" spans="1:16" s="76" customFormat="1">
      <c r="A2024" s="70"/>
      <c r="B2024" s="68"/>
      <c r="E2024" s="69"/>
      <c r="F2024" s="57"/>
      <c r="G2024" s="57"/>
      <c r="H2024" s="57"/>
      <c r="I2024" s="57"/>
      <c r="J2024" s="57"/>
      <c r="K2024" s="57"/>
      <c r="L2024" s="57"/>
      <c r="M2024" s="57"/>
      <c r="N2024" s="57"/>
      <c r="O2024" s="57"/>
      <c r="P2024" s="57"/>
    </row>
    <row r="2025" spans="1:16" s="76" customFormat="1">
      <c r="A2025" s="70"/>
      <c r="B2025" s="68"/>
      <c r="E2025" s="69"/>
      <c r="F2025" s="57"/>
      <c r="G2025" s="57"/>
      <c r="H2025" s="57"/>
      <c r="I2025" s="57"/>
      <c r="J2025" s="57"/>
      <c r="K2025" s="57"/>
      <c r="L2025" s="57"/>
      <c r="M2025" s="57"/>
      <c r="N2025" s="57"/>
      <c r="O2025" s="57"/>
      <c r="P2025" s="57"/>
    </row>
    <row r="2026" spans="1:16" s="76" customFormat="1">
      <c r="A2026" s="70"/>
      <c r="B2026" s="68"/>
      <c r="E2026" s="69"/>
      <c r="F2026" s="57"/>
      <c r="G2026" s="57"/>
      <c r="H2026" s="57"/>
      <c r="I2026" s="57"/>
      <c r="J2026" s="57"/>
      <c r="K2026" s="57"/>
      <c r="L2026" s="57"/>
      <c r="M2026" s="57"/>
      <c r="N2026" s="57"/>
      <c r="O2026" s="57"/>
      <c r="P2026" s="57"/>
    </row>
    <row r="2027" spans="1:16" s="76" customFormat="1">
      <c r="A2027" s="70"/>
      <c r="B2027" s="68"/>
      <c r="E2027" s="69"/>
      <c r="F2027" s="57"/>
      <c r="G2027" s="57"/>
      <c r="H2027" s="57"/>
      <c r="I2027" s="57"/>
      <c r="J2027" s="57"/>
      <c r="K2027" s="57"/>
      <c r="L2027" s="57"/>
      <c r="M2027" s="57"/>
      <c r="N2027" s="57"/>
      <c r="O2027" s="57"/>
      <c r="P2027" s="57"/>
    </row>
    <row r="2028" spans="1:16" s="76" customFormat="1">
      <c r="A2028" s="70"/>
      <c r="B2028" s="68"/>
      <c r="E2028" s="69"/>
      <c r="F2028" s="57"/>
      <c r="G2028" s="57"/>
      <c r="H2028" s="57"/>
      <c r="I2028" s="57"/>
      <c r="J2028" s="57"/>
      <c r="K2028" s="57"/>
      <c r="L2028" s="57"/>
      <c r="M2028" s="57"/>
      <c r="N2028" s="57"/>
      <c r="O2028" s="57"/>
      <c r="P2028" s="57"/>
    </row>
    <row r="2029" spans="1:16" s="76" customFormat="1">
      <c r="A2029" s="70"/>
      <c r="B2029" s="68"/>
      <c r="E2029" s="69"/>
      <c r="F2029" s="57"/>
      <c r="G2029" s="57"/>
      <c r="H2029" s="57"/>
      <c r="I2029" s="57"/>
      <c r="J2029" s="57"/>
      <c r="K2029" s="57"/>
      <c r="L2029" s="57"/>
      <c r="M2029" s="57"/>
      <c r="N2029" s="57"/>
      <c r="O2029" s="57"/>
      <c r="P2029" s="57"/>
    </row>
    <row r="2030" spans="1:16" s="76" customFormat="1">
      <c r="A2030" s="70"/>
      <c r="B2030" s="68"/>
      <c r="E2030" s="69"/>
      <c r="F2030" s="57"/>
      <c r="G2030" s="57"/>
      <c r="H2030" s="57"/>
      <c r="I2030" s="57"/>
      <c r="J2030" s="57"/>
      <c r="K2030" s="57"/>
      <c r="L2030" s="57"/>
      <c r="M2030" s="57"/>
      <c r="N2030" s="57"/>
      <c r="O2030" s="57"/>
      <c r="P2030" s="57"/>
    </row>
    <row r="2031" spans="1:16" s="76" customFormat="1">
      <c r="A2031" s="70"/>
      <c r="B2031" s="68"/>
      <c r="E2031" s="69"/>
      <c r="F2031" s="57"/>
      <c r="G2031" s="57"/>
      <c r="H2031" s="57"/>
      <c r="I2031" s="57"/>
      <c r="J2031" s="57"/>
      <c r="K2031" s="57"/>
      <c r="L2031" s="57"/>
      <c r="M2031" s="57"/>
      <c r="N2031" s="57"/>
      <c r="O2031" s="57"/>
      <c r="P2031" s="57"/>
    </row>
    <row r="2032" spans="1:16" s="76" customFormat="1">
      <c r="A2032" s="70"/>
      <c r="B2032" s="68"/>
      <c r="E2032" s="69"/>
      <c r="F2032" s="57"/>
      <c r="G2032" s="57"/>
      <c r="H2032" s="57"/>
      <c r="I2032" s="57"/>
      <c r="J2032" s="57"/>
      <c r="K2032" s="57"/>
      <c r="L2032" s="57"/>
      <c r="M2032" s="57"/>
      <c r="N2032" s="57"/>
      <c r="O2032" s="57"/>
      <c r="P2032" s="57"/>
    </row>
    <row r="2033" spans="1:16" s="76" customFormat="1">
      <c r="A2033" s="70"/>
      <c r="B2033" s="68"/>
      <c r="E2033" s="69"/>
      <c r="F2033" s="57"/>
      <c r="G2033" s="57"/>
      <c r="H2033" s="57"/>
      <c r="I2033" s="57"/>
      <c r="J2033" s="57"/>
      <c r="K2033" s="57"/>
      <c r="L2033" s="57"/>
      <c r="M2033" s="57"/>
      <c r="N2033" s="57"/>
      <c r="O2033" s="57"/>
      <c r="P2033" s="57"/>
    </row>
    <row r="2034" spans="1:16" s="76" customFormat="1">
      <c r="A2034" s="70"/>
      <c r="B2034" s="68"/>
      <c r="E2034" s="69"/>
      <c r="F2034" s="57"/>
      <c r="G2034" s="57"/>
      <c r="H2034" s="57"/>
      <c r="I2034" s="57"/>
      <c r="J2034" s="57"/>
      <c r="K2034" s="57"/>
      <c r="L2034" s="57"/>
      <c r="M2034" s="57"/>
      <c r="N2034" s="57"/>
      <c r="O2034" s="57"/>
      <c r="P2034" s="57"/>
    </row>
    <row r="2035" spans="1:16" s="76" customFormat="1">
      <c r="A2035" s="70"/>
      <c r="B2035" s="68"/>
      <c r="E2035" s="69"/>
      <c r="F2035" s="57"/>
      <c r="G2035" s="57"/>
      <c r="H2035" s="57"/>
      <c r="I2035" s="57"/>
      <c r="J2035" s="57"/>
      <c r="K2035" s="57"/>
      <c r="L2035" s="57"/>
      <c r="M2035" s="57"/>
      <c r="N2035" s="57"/>
      <c r="O2035" s="57"/>
      <c r="P2035" s="57"/>
    </row>
    <row r="2036" spans="1:16" s="76" customFormat="1">
      <c r="A2036" s="70"/>
      <c r="B2036" s="68"/>
      <c r="E2036" s="69"/>
      <c r="F2036" s="57"/>
      <c r="G2036" s="57"/>
      <c r="H2036" s="57"/>
      <c r="I2036" s="57"/>
      <c r="J2036" s="57"/>
      <c r="K2036" s="57"/>
      <c r="L2036" s="57"/>
      <c r="M2036" s="57"/>
      <c r="N2036" s="57"/>
      <c r="O2036" s="57"/>
      <c r="P2036" s="57"/>
    </row>
    <row r="2037" spans="1:16" s="76" customFormat="1">
      <c r="A2037" s="70"/>
      <c r="B2037" s="68"/>
      <c r="E2037" s="69"/>
      <c r="F2037" s="57"/>
      <c r="G2037" s="57"/>
      <c r="H2037" s="57"/>
      <c r="I2037" s="57"/>
      <c r="J2037" s="57"/>
      <c r="K2037" s="57"/>
      <c r="L2037" s="57"/>
      <c r="M2037" s="57"/>
      <c r="N2037" s="57"/>
      <c r="O2037" s="57"/>
      <c r="P2037" s="57"/>
    </row>
    <row r="2038" spans="1:16" s="76" customFormat="1">
      <c r="A2038" s="70"/>
      <c r="B2038" s="68"/>
      <c r="E2038" s="69"/>
      <c r="F2038" s="57"/>
      <c r="G2038" s="57"/>
      <c r="H2038" s="57"/>
      <c r="I2038" s="57"/>
      <c r="J2038" s="57"/>
      <c r="K2038" s="57"/>
      <c r="L2038" s="57"/>
      <c r="M2038" s="57"/>
      <c r="N2038" s="57"/>
      <c r="O2038" s="57"/>
      <c r="P2038" s="57"/>
    </row>
    <row r="2039" spans="1:16" s="76" customFormat="1">
      <c r="A2039" s="70"/>
      <c r="B2039" s="68"/>
      <c r="E2039" s="69"/>
      <c r="F2039" s="57"/>
      <c r="G2039" s="57"/>
      <c r="H2039" s="57"/>
      <c r="I2039" s="57"/>
      <c r="J2039" s="57"/>
      <c r="K2039" s="57"/>
      <c r="L2039" s="57"/>
      <c r="M2039" s="57"/>
      <c r="N2039" s="57"/>
      <c r="O2039" s="57"/>
      <c r="P2039" s="57"/>
    </row>
    <row r="2040" spans="1:16" s="76" customFormat="1">
      <c r="A2040" s="70"/>
      <c r="B2040" s="68"/>
      <c r="E2040" s="69"/>
      <c r="F2040" s="57"/>
      <c r="G2040" s="57"/>
      <c r="H2040" s="57"/>
      <c r="I2040" s="57"/>
      <c r="J2040" s="57"/>
      <c r="K2040" s="57"/>
      <c r="L2040" s="57"/>
      <c r="M2040" s="57"/>
      <c r="N2040" s="57"/>
      <c r="O2040" s="57"/>
      <c r="P2040" s="57"/>
    </row>
    <row r="2041" spans="1:16" s="76" customFormat="1">
      <c r="A2041" s="70"/>
      <c r="B2041" s="68"/>
      <c r="E2041" s="69"/>
      <c r="F2041" s="57"/>
      <c r="G2041" s="57"/>
      <c r="H2041" s="57"/>
      <c r="I2041" s="57"/>
      <c r="J2041" s="57"/>
      <c r="K2041" s="57"/>
      <c r="L2041" s="57"/>
      <c r="M2041" s="57"/>
      <c r="N2041" s="57"/>
      <c r="O2041" s="57"/>
      <c r="P2041" s="57"/>
    </row>
    <row r="2042" spans="1:16" s="76" customFormat="1">
      <c r="A2042" s="70"/>
      <c r="B2042" s="68"/>
      <c r="E2042" s="69"/>
      <c r="F2042" s="57"/>
      <c r="G2042" s="57"/>
      <c r="H2042" s="57"/>
      <c r="I2042" s="57"/>
      <c r="J2042" s="57"/>
      <c r="K2042" s="57"/>
      <c r="L2042" s="57"/>
      <c r="M2042" s="57"/>
      <c r="N2042" s="57"/>
      <c r="O2042" s="57"/>
      <c r="P2042" s="57"/>
    </row>
    <row r="2043" spans="1:16" s="76" customFormat="1">
      <c r="A2043" s="70"/>
      <c r="B2043" s="68"/>
      <c r="E2043" s="69"/>
      <c r="F2043" s="57"/>
      <c r="G2043" s="57"/>
      <c r="H2043" s="57"/>
      <c r="I2043" s="57"/>
      <c r="J2043" s="57"/>
      <c r="K2043" s="57"/>
      <c r="L2043" s="57"/>
      <c r="M2043" s="57"/>
      <c r="N2043" s="57"/>
      <c r="O2043" s="57"/>
      <c r="P2043" s="57"/>
    </row>
    <row r="2044" spans="1:16" s="76" customFormat="1">
      <c r="A2044" s="70"/>
      <c r="B2044" s="68"/>
      <c r="E2044" s="69"/>
      <c r="F2044" s="57"/>
      <c r="G2044" s="57"/>
      <c r="H2044" s="57"/>
      <c r="I2044" s="57"/>
      <c r="J2044" s="57"/>
      <c r="K2044" s="57"/>
      <c r="L2044" s="57"/>
      <c r="M2044" s="57"/>
      <c r="N2044" s="57"/>
      <c r="O2044" s="57"/>
      <c r="P2044" s="57"/>
    </row>
    <row r="2045" spans="1:16" s="76" customFormat="1">
      <c r="A2045" s="70"/>
      <c r="B2045" s="68"/>
      <c r="E2045" s="69"/>
      <c r="F2045" s="57"/>
      <c r="G2045" s="57"/>
      <c r="H2045" s="57"/>
      <c r="I2045" s="57"/>
      <c r="J2045" s="57"/>
      <c r="K2045" s="57"/>
      <c r="L2045" s="57"/>
      <c r="M2045" s="57"/>
      <c r="N2045" s="57"/>
      <c r="O2045" s="57"/>
      <c r="P2045" s="57"/>
    </row>
    <row r="2046" spans="1:16" s="76" customFormat="1">
      <c r="A2046" s="70"/>
      <c r="B2046" s="68"/>
      <c r="E2046" s="69"/>
      <c r="F2046" s="57"/>
      <c r="G2046" s="57"/>
      <c r="H2046" s="57"/>
      <c r="I2046" s="57"/>
      <c r="J2046" s="57"/>
      <c r="K2046" s="57"/>
      <c r="L2046" s="57"/>
      <c r="M2046" s="57"/>
      <c r="N2046" s="57"/>
      <c r="O2046" s="57"/>
      <c r="P2046" s="57"/>
    </row>
    <row r="2047" spans="1:16" s="76" customFormat="1">
      <c r="A2047" s="70"/>
      <c r="B2047" s="68"/>
      <c r="E2047" s="69"/>
      <c r="F2047" s="57"/>
      <c r="G2047" s="57"/>
      <c r="H2047" s="57"/>
      <c r="I2047" s="57"/>
      <c r="J2047" s="57"/>
      <c r="K2047" s="57"/>
      <c r="L2047" s="57"/>
      <c r="M2047" s="57"/>
      <c r="N2047" s="57"/>
      <c r="O2047" s="57"/>
      <c r="P2047" s="57"/>
    </row>
    <row r="2048" spans="1:16" s="76" customFormat="1">
      <c r="A2048" s="70"/>
      <c r="B2048" s="68"/>
      <c r="E2048" s="69"/>
      <c r="F2048" s="57"/>
      <c r="G2048" s="57"/>
      <c r="H2048" s="57"/>
      <c r="I2048" s="57"/>
      <c r="J2048" s="57"/>
      <c r="K2048" s="57"/>
      <c r="L2048" s="57"/>
      <c r="M2048" s="57"/>
      <c r="N2048" s="57"/>
      <c r="O2048" s="57"/>
      <c r="P2048" s="57"/>
    </row>
    <row r="2049" spans="1:16" s="76" customFormat="1">
      <c r="A2049" s="70"/>
      <c r="B2049" s="68"/>
      <c r="E2049" s="69"/>
      <c r="F2049" s="57"/>
      <c r="G2049" s="57"/>
      <c r="H2049" s="57"/>
      <c r="I2049" s="57"/>
      <c r="J2049" s="57"/>
      <c r="K2049" s="57"/>
      <c r="L2049" s="57"/>
      <c r="M2049" s="57"/>
      <c r="N2049" s="57"/>
      <c r="O2049" s="57"/>
      <c r="P2049" s="57"/>
    </row>
    <row r="2050" spans="1:16" s="76" customFormat="1">
      <c r="A2050" s="70"/>
      <c r="B2050" s="68"/>
      <c r="E2050" s="69"/>
      <c r="F2050" s="57"/>
      <c r="G2050" s="57"/>
      <c r="H2050" s="57"/>
      <c r="I2050" s="57"/>
      <c r="J2050" s="57"/>
      <c r="K2050" s="57"/>
      <c r="L2050" s="57"/>
      <c r="M2050" s="57"/>
      <c r="N2050" s="57"/>
      <c r="O2050" s="57"/>
      <c r="P2050" s="57"/>
    </row>
    <row r="2051" spans="1:16" s="76" customFormat="1">
      <c r="A2051" s="70"/>
      <c r="B2051" s="68"/>
      <c r="E2051" s="69"/>
      <c r="F2051" s="57"/>
      <c r="G2051" s="57"/>
      <c r="H2051" s="57"/>
      <c r="I2051" s="57"/>
      <c r="J2051" s="57"/>
      <c r="K2051" s="57"/>
      <c r="L2051" s="57"/>
      <c r="M2051" s="57"/>
      <c r="N2051" s="57"/>
      <c r="O2051" s="57"/>
      <c r="P2051" s="57"/>
    </row>
    <row r="2052" spans="1:16" s="76" customFormat="1">
      <c r="A2052" s="70"/>
      <c r="B2052" s="68"/>
      <c r="E2052" s="69"/>
      <c r="F2052" s="57"/>
      <c r="G2052" s="57"/>
      <c r="H2052" s="57"/>
      <c r="I2052" s="57"/>
      <c r="J2052" s="57"/>
      <c r="K2052" s="57"/>
      <c r="L2052" s="57"/>
      <c r="M2052" s="57"/>
      <c r="N2052" s="57"/>
      <c r="O2052" s="57"/>
      <c r="P2052" s="57"/>
    </row>
    <row r="2053" spans="1:16" s="76" customFormat="1">
      <c r="A2053" s="70"/>
      <c r="B2053" s="68"/>
      <c r="E2053" s="69"/>
      <c r="F2053" s="57"/>
      <c r="G2053" s="57"/>
      <c r="H2053" s="57"/>
      <c r="I2053" s="57"/>
      <c r="J2053" s="57"/>
      <c r="K2053" s="57"/>
      <c r="L2053" s="57"/>
      <c r="M2053" s="57"/>
      <c r="N2053" s="57"/>
      <c r="O2053" s="57"/>
      <c r="P2053" s="57"/>
    </row>
    <row r="2054" spans="1:16" s="76" customFormat="1">
      <c r="A2054" s="70"/>
      <c r="B2054" s="68"/>
      <c r="E2054" s="69"/>
      <c r="F2054" s="57"/>
      <c r="G2054" s="57"/>
      <c r="H2054" s="57"/>
      <c r="I2054" s="57"/>
      <c r="J2054" s="57"/>
      <c r="K2054" s="57"/>
      <c r="L2054" s="57"/>
      <c r="M2054" s="57"/>
      <c r="N2054" s="57"/>
      <c r="O2054" s="57"/>
      <c r="P2054" s="57"/>
    </row>
    <row r="2055" spans="1:16" s="76" customFormat="1">
      <c r="A2055" s="70"/>
      <c r="B2055" s="68"/>
      <c r="E2055" s="69"/>
      <c r="F2055" s="57"/>
      <c r="G2055" s="57"/>
      <c r="H2055" s="57"/>
      <c r="I2055" s="57"/>
      <c r="J2055" s="57"/>
      <c r="K2055" s="57"/>
      <c r="L2055" s="57"/>
      <c r="M2055" s="57"/>
      <c r="N2055" s="57"/>
      <c r="O2055" s="57"/>
      <c r="P2055" s="57"/>
    </row>
    <row r="2056" spans="1:16" s="76" customFormat="1">
      <c r="A2056" s="70"/>
      <c r="B2056" s="68"/>
      <c r="E2056" s="69"/>
      <c r="F2056" s="57"/>
      <c r="G2056" s="57"/>
      <c r="H2056" s="57"/>
      <c r="I2056" s="57"/>
      <c r="J2056" s="57"/>
      <c r="K2056" s="57"/>
      <c r="L2056" s="57"/>
      <c r="M2056" s="57"/>
      <c r="N2056" s="57"/>
      <c r="O2056" s="57"/>
      <c r="P2056" s="57"/>
    </row>
    <row r="2057" spans="1:16" s="76" customFormat="1">
      <c r="A2057" s="70"/>
      <c r="B2057" s="68"/>
      <c r="E2057" s="69"/>
      <c r="F2057" s="57"/>
      <c r="G2057" s="57"/>
      <c r="H2057" s="57"/>
      <c r="I2057" s="57"/>
      <c r="J2057" s="57"/>
      <c r="K2057" s="57"/>
      <c r="L2057" s="57"/>
      <c r="M2057" s="57"/>
      <c r="N2057" s="57"/>
      <c r="O2057" s="57"/>
      <c r="P2057" s="57"/>
    </row>
    <row r="2058" spans="1:16" s="76" customFormat="1">
      <c r="A2058" s="70"/>
      <c r="B2058" s="68"/>
      <c r="E2058" s="69"/>
      <c r="F2058" s="57"/>
      <c r="G2058" s="57"/>
      <c r="H2058" s="57"/>
      <c r="I2058" s="57"/>
      <c r="J2058" s="57"/>
      <c r="K2058" s="57"/>
      <c r="L2058" s="57"/>
      <c r="M2058" s="57"/>
      <c r="N2058" s="57"/>
      <c r="O2058" s="57"/>
      <c r="P2058" s="57"/>
    </row>
    <row r="2059" spans="1:16" s="76" customFormat="1">
      <c r="A2059" s="70"/>
      <c r="B2059" s="68"/>
      <c r="E2059" s="69"/>
      <c r="F2059" s="57"/>
      <c r="G2059" s="57"/>
      <c r="H2059" s="57"/>
      <c r="I2059" s="57"/>
      <c r="J2059" s="57"/>
      <c r="K2059" s="57"/>
      <c r="L2059" s="57"/>
      <c r="M2059" s="57"/>
      <c r="N2059" s="57"/>
      <c r="O2059" s="57"/>
      <c r="P2059" s="57"/>
    </row>
    <row r="2060" spans="1:16" s="76" customFormat="1">
      <c r="A2060" s="70"/>
      <c r="B2060" s="68"/>
      <c r="E2060" s="69"/>
      <c r="F2060" s="57"/>
      <c r="G2060" s="57"/>
      <c r="H2060" s="57"/>
      <c r="I2060" s="57"/>
      <c r="J2060" s="57"/>
      <c r="K2060" s="57"/>
      <c r="L2060" s="57"/>
      <c r="M2060" s="57"/>
      <c r="N2060" s="57"/>
      <c r="O2060" s="57"/>
      <c r="P2060" s="57"/>
    </row>
    <row r="2061" spans="1:16" s="76" customFormat="1">
      <c r="A2061" s="70"/>
      <c r="B2061" s="68"/>
      <c r="E2061" s="69"/>
      <c r="F2061" s="57"/>
      <c r="G2061" s="57"/>
      <c r="H2061" s="57"/>
      <c r="I2061" s="57"/>
      <c r="J2061" s="57"/>
      <c r="K2061" s="57"/>
      <c r="L2061" s="57"/>
      <c r="M2061" s="57"/>
      <c r="N2061" s="57"/>
      <c r="O2061" s="57"/>
      <c r="P2061" s="57"/>
    </row>
    <row r="2062" spans="1:16" s="76" customFormat="1">
      <c r="A2062" s="70"/>
      <c r="B2062" s="68"/>
      <c r="E2062" s="69"/>
      <c r="F2062" s="57"/>
      <c r="G2062" s="57"/>
      <c r="H2062" s="57"/>
      <c r="I2062" s="57"/>
      <c r="J2062" s="57"/>
      <c r="K2062" s="57"/>
      <c r="L2062" s="57"/>
      <c r="M2062" s="57"/>
      <c r="N2062" s="57"/>
      <c r="O2062" s="57"/>
      <c r="P2062" s="57"/>
    </row>
    <row r="2063" spans="1:16" s="76" customFormat="1">
      <c r="A2063" s="70"/>
      <c r="B2063" s="68"/>
      <c r="E2063" s="69"/>
      <c r="F2063" s="57"/>
      <c r="G2063" s="57"/>
      <c r="H2063" s="57"/>
      <c r="I2063" s="57"/>
      <c r="J2063" s="57"/>
      <c r="K2063" s="57"/>
      <c r="L2063" s="57"/>
      <c r="M2063" s="57"/>
      <c r="N2063" s="57"/>
      <c r="O2063" s="57"/>
      <c r="P2063" s="57"/>
    </row>
    <row r="2064" spans="1:16" s="76" customFormat="1">
      <c r="A2064" s="70"/>
      <c r="B2064" s="68"/>
      <c r="E2064" s="69"/>
      <c r="F2064" s="57"/>
      <c r="G2064" s="57"/>
      <c r="H2064" s="57"/>
      <c r="I2064" s="57"/>
      <c r="J2064" s="57"/>
      <c r="K2064" s="57"/>
      <c r="L2064" s="57"/>
      <c r="M2064" s="57"/>
      <c r="N2064" s="57"/>
      <c r="O2064" s="57"/>
      <c r="P2064" s="57"/>
    </row>
    <row r="2065" spans="1:16" s="76" customFormat="1">
      <c r="A2065" s="70"/>
      <c r="B2065" s="68"/>
      <c r="E2065" s="69"/>
      <c r="F2065" s="57"/>
      <c r="G2065" s="57"/>
      <c r="H2065" s="57"/>
      <c r="I2065" s="57"/>
      <c r="J2065" s="57"/>
      <c r="K2065" s="57"/>
      <c r="L2065" s="57"/>
      <c r="M2065" s="57"/>
      <c r="N2065" s="57"/>
      <c r="O2065" s="57"/>
      <c r="P2065" s="57"/>
    </row>
    <row r="2066" spans="1:16" s="76" customFormat="1">
      <c r="A2066" s="70"/>
      <c r="B2066" s="68"/>
      <c r="E2066" s="69"/>
      <c r="F2066" s="57"/>
      <c r="G2066" s="57"/>
      <c r="H2066" s="57"/>
      <c r="I2066" s="57"/>
      <c r="J2066" s="57"/>
      <c r="K2066" s="57"/>
      <c r="L2066" s="57"/>
      <c r="M2066" s="57"/>
      <c r="N2066" s="57"/>
      <c r="O2066" s="57"/>
      <c r="P2066" s="57"/>
    </row>
    <row r="2067" spans="1:16" s="76" customFormat="1">
      <c r="A2067" s="70"/>
      <c r="B2067" s="68"/>
      <c r="E2067" s="69"/>
      <c r="F2067" s="57"/>
      <c r="G2067" s="57"/>
      <c r="H2067" s="57"/>
      <c r="I2067" s="57"/>
      <c r="J2067" s="57"/>
      <c r="K2067" s="57"/>
      <c r="L2067" s="57"/>
      <c r="M2067" s="57"/>
      <c r="N2067" s="57"/>
      <c r="O2067" s="57"/>
      <c r="P2067" s="57"/>
    </row>
    <row r="2068" spans="1:16" s="76" customFormat="1">
      <c r="A2068" s="70"/>
      <c r="B2068" s="68"/>
      <c r="E2068" s="69"/>
      <c r="F2068" s="57"/>
      <c r="G2068" s="57"/>
      <c r="H2068" s="57"/>
      <c r="I2068" s="57"/>
      <c r="J2068" s="57"/>
      <c r="K2068" s="57"/>
      <c r="L2068" s="57"/>
      <c r="M2068" s="57"/>
      <c r="N2068" s="57"/>
      <c r="O2068" s="57"/>
      <c r="P2068" s="57"/>
    </row>
    <row r="2069" spans="1:16" s="76" customFormat="1">
      <c r="A2069" s="70"/>
      <c r="B2069" s="68"/>
      <c r="E2069" s="69"/>
      <c r="F2069" s="57"/>
      <c r="G2069" s="57"/>
      <c r="H2069" s="57"/>
      <c r="I2069" s="57"/>
      <c r="J2069" s="57"/>
      <c r="K2069" s="57"/>
      <c r="L2069" s="57"/>
      <c r="M2069" s="57"/>
      <c r="N2069" s="57"/>
      <c r="O2069" s="57"/>
      <c r="P2069" s="57"/>
    </row>
    <row r="2070" spans="1:16" s="76" customFormat="1">
      <c r="A2070" s="70"/>
      <c r="B2070" s="68"/>
      <c r="E2070" s="69"/>
      <c r="F2070" s="57"/>
      <c r="G2070" s="57"/>
      <c r="H2070" s="57"/>
      <c r="I2070" s="57"/>
      <c r="J2070" s="57"/>
      <c r="K2070" s="57"/>
      <c r="L2070" s="57"/>
      <c r="M2070" s="57"/>
      <c r="N2070" s="57"/>
      <c r="O2070" s="57"/>
      <c r="P2070" s="57"/>
    </row>
    <row r="2071" spans="1:16" s="76" customFormat="1">
      <c r="A2071" s="70"/>
      <c r="B2071" s="68"/>
      <c r="E2071" s="69"/>
      <c r="F2071" s="57"/>
      <c r="G2071" s="57"/>
      <c r="H2071" s="57"/>
      <c r="I2071" s="57"/>
      <c r="J2071" s="57"/>
      <c r="K2071" s="57"/>
      <c r="L2071" s="57"/>
      <c r="M2071" s="57"/>
      <c r="N2071" s="57"/>
      <c r="O2071" s="57"/>
      <c r="P2071" s="57"/>
    </row>
    <row r="2072" spans="1:16" s="76" customFormat="1">
      <c r="A2072" s="70"/>
      <c r="B2072" s="68"/>
      <c r="E2072" s="69"/>
      <c r="F2072" s="57"/>
      <c r="G2072" s="57"/>
      <c r="H2072" s="57"/>
      <c r="I2072" s="57"/>
      <c r="J2072" s="57"/>
      <c r="K2072" s="57"/>
      <c r="L2072" s="57"/>
      <c r="M2072" s="57"/>
      <c r="N2072" s="57"/>
      <c r="O2072" s="57"/>
      <c r="P2072" s="57"/>
    </row>
    <row r="2073" spans="1:16" s="76" customFormat="1">
      <c r="A2073" s="70"/>
      <c r="B2073" s="68"/>
      <c r="E2073" s="69"/>
      <c r="F2073" s="57"/>
      <c r="G2073" s="57"/>
      <c r="H2073" s="57"/>
      <c r="I2073" s="57"/>
      <c r="J2073" s="57"/>
      <c r="K2073" s="57"/>
      <c r="L2073" s="57"/>
      <c r="M2073" s="57"/>
      <c r="N2073" s="57"/>
      <c r="O2073" s="57"/>
      <c r="P2073" s="57"/>
    </row>
    <row r="2074" spans="1:16" s="76" customFormat="1">
      <c r="A2074" s="70"/>
      <c r="B2074" s="68"/>
      <c r="E2074" s="69"/>
      <c r="F2074" s="57"/>
      <c r="G2074" s="57"/>
      <c r="H2074" s="57"/>
      <c r="I2074" s="57"/>
      <c r="J2074" s="57"/>
      <c r="K2074" s="57"/>
      <c r="L2074" s="57"/>
      <c r="M2074" s="57"/>
      <c r="N2074" s="57"/>
      <c r="O2074" s="57"/>
      <c r="P2074" s="57"/>
    </row>
    <row r="2075" spans="1:16" s="76" customFormat="1">
      <c r="A2075" s="70"/>
      <c r="B2075" s="68"/>
      <c r="E2075" s="69"/>
      <c r="F2075" s="57"/>
      <c r="G2075" s="57"/>
      <c r="H2075" s="57"/>
      <c r="I2075" s="57"/>
      <c r="J2075" s="57"/>
      <c r="K2075" s="57"/>
      <c r="L2075" s="57"/>
      <c r="M2075" s="57"/>
      <c r="N2075" s="57"/>
      <c r="O2075" s="57"/>
      <c r="P2075" s="57"/>
    </row>
    <row r="2076" spans="1:16" s="76" customFormat="1">
      <c r="A2076" s="70"/>
      <c r="B2076" s="68"/>
      <c r="E2076" s="69"/>
      <c r="F2076" s="57"/>
      <c r="G2076" s="57"/>
      <c r="H2076" s="57"/>
      <c r="I2076" s="57"/>
      <c r="J2076" s="57"/>
      <c r="K2076" s="57"/>
      <c r="L2076" s="57"/>
      <c r="M2076" s="57"/>
      <c r="N2076" s="57"/>
      <c r="O2076" s="57"/>
      <c r="P2076" s="57"/>
    </row>
    <row r="2077" spans="1:16" s="76" customFormat="1">
      <c r="A2077" s="70"/>
      <c r="B2077" s="68"/>
      <c r="E2077" s="69"/>
      <c r="F2077" s="57"/>
      <c r="G2077" s="57"/>
      <c r="H2077" s="57"/>
      <c r="I2077" s="57"/>
      <c r="J2077" s="57"/>
      <c r="K2077" s="57"/>
      <c r="L2077" s="57"/>
      <c r="M2077" s="57"/>
      <c r="N2077" s="57"/>
      <c r="O2077" s="57"/>
      <c r="P2077" s="57"/>
    </row>
    <row r="2078" spans="1:16" s="76" customFormat="1">
      <c r="A2078" s="70"/>
      <c r="B2078" s="68"/>
      <c r="E2078" s="69"/>
      <c r="F2078" s="57"/>
      <c r="G2078" s="57"/>
      <c r="H2078" s="57"/>
      <c r="I2078" s="57"/>
      <c r="J2078" s="57"/>
      <c r="K2078" s="57"/>
      <c r="L2078" s="57"/>
      <c r="M2078" s="57"/>
      <c r="N2078" s="57"/>
      <c r="O2078" s="57"/>
      <c r="P2078" s="57"/>
    </row>
    <row r="2079" spans="1:16" s="76" customFormat="1">
      <c r="A2079" s="70"/>
      <c r="B2079" s="68"/>
      <c r="E2079" s="69"/>
      <c r="F2079" s="57"/>
      <c r="G2079" s="57"/>
      <c r="H2079" s="57"/>
      <c r="I2079" s="57"/>
      <c r="J2079" s="57"/>
      <c r="K2079" s="57"/>
      <c r="L2079" s="57"/>
      <c r="M2079" s="57"/>
      <c r="N2079" s="57"/>
      <c r="O2079" s="57"/>
      <c r="P2079" s="57"/>
    </row>
    <row r="2080" spans="1:16" s="76" customFormat="1">
      <c r="A2080" s="70"/>
      <c r="B2080" s="68"/>
      <c r="E2080" s="69"/>
      <c r="F2080" s="57"/>
      <c r="G2080" s="57"/>
      <c r="H2080" s="57"/>
      <c r="I2080" s="57"/>
      <c r="J2080" s="57"/>
      <c r="K2080" s="57"/>
      <c r="L2080" s="57"/>
      <c r="M2080" s="57"/>
      <c r="N2080" s="57"/>
      <c r="O2080" s="57"/>
      <c r="P2080" s="57"/>
    </row>
    <row r="2081" spans="1:16" s="76" customFormat="1">
      <c r="A2081" s="70"/>
      <c r="B2081" s="68"/>
      <c r="E2081" s="69"/>
      <c r="F2081" s="57"/>
      <c r="G2081" s="57"/>
      <c r="H2081" s="57"/>
      <c r="I2081" s="57"/>
      <c r="J2081" s="57"/>
      <c r="K2081" s="57"/>
      <c r="L2081" s="57"/>
      <c r="M2081" s="57"/>
      <c r="N2081" s="57"/>
      <c r="O2081" s="57"/>
      <c r="P2081" s="57"/>
    </row>
    <row r="2082" spans="1:16" s="76" customFormat="1">
      <c r="A2082" s="70"/>
      <c r="B2082" s="68"/>
      <c r="E2082" s="69"/>
      <c r="F2082" s="57"/>
      <c r="G2082" s="57"/>
      <c r="H2082" s="57"/>
      <c r="I2082" s="57"/>
      <c r="J2082" s="57"/>
      <c r="K2082" s="57"/>
      <c r="L2082" s="57"/>
      <c r="M2082" s="57"/>
      <c r="N2082" s="57"/>
      <c r="O2082" s="57"/>
      <c r="P2082" s="57"/>
    </row>
    <row r="2083" spans="1:16" s="76" customFormat="1">
      <c r="A2083" s="70"/>
      <c r="B2083" s="68"/>
      <c r="E2083" s="69"/>
      <c r="F2083" s="57"/>
      <c r="G2083" s="57"/>
      <c r="H2083" s="57"/>
      <c r="I2083" s="57"/>
      <c r="J2083" s="57"/>
      <c r="K2083" s="57"/>
      <c r="L2083" s="57"/>
      <c r="M2083" s="57"/>
      <c r="N2083" s="57"/>
      <c r="O2083" s="57"/>
      <c r="P2083" s="57"/>
    </row>
    <row r="2084" spans="1:16" s="76" customFormat="1">
      <c r="A2084" s="70"/>
      <c r="B2084" s="68"/>
      <c r="E2084" s="69"/>
      <c r="F2084" s="57"/>
      <c r="G2084" s="57"/>
      <c r="H2084" s="57"/>
      <c r="I2084" s="57"/>
      <c r="J2084" s="57"/>
      <c r="K2084" s="57"/>
      <c r="L2084" s="57"/>
      <c r="M2084" s="57"/>
      <c r="N2084" s="57"/>
      <c r="O2084" s="57"/>
      <c r="P2084" s="57"/>
    </row>
    <row r="2085" spans="1:16" s="76" customFormat="1">
      <c r="A2085" s="70"/>
      <c r="B2085" s="68"/>
      <c r="E2085" s="69"/>
      <c r="F2085" s="57"/>
      <c r="G2085" s="57"/>
      <c r="H2085" s="57"/>
      <c r="I2085" s="57"/>
      <c r="J2085" s="57"/>
      <c r="K2085" s="57"/>
      <c r="L2085" s="57"/>
      <c r="M2085" s="57"/>
      <c r="N2085" s="57"/>
      <c r="O2085" s="57"/>
      <c r="P2085" s="57"/>
    </row>
    <row r="2086" spans="1:16" s="76" customFormat="1">
      <c r="A2086" s="70"/>
      <c r="B2086" s="68"/>
      <c r="E2086" s="69"/>
      <c r="F2086" s="57"/>
      <c r="G2086" s="57"/>
      <c r="H2086" s="57"/>
      <c r="I2086" s="57"/>
      <c r="J2086" s="57"/>
      <c r="K2086" s="57"/>
      <c r="L2086" s="57"/>
      <c r="M2086" s="57"/>
      <c r="N2086" s="57"/>
      <c r="O2086" s="57"/>
      <c r="P2086" s="57"/>
    </row>
    <row r="2087" spans="1:16" s="76" customFormat="1">
      <c r="A2087" s="70"/>
      <c r="B2087" s="68"/>
      <c r="E2087" s="69"/>
      <c r="F2087" s="57"/>
      <c r="G2087" s="57"/>
      <c r="H2087" s="57"/>
      <c r="I2087" s="57"/>
      <c r="J2087" s="57"/>
      <c r="K2087" s="57"/>
      <c r="L2087" s="57"/>
      <c r="M2087" s="57"/>
      <c r="N2087" s="57"/>
      <c r="O2087" s="57"/>
      <c r="P2087" s="57"/>
    </row>
    <row r="2088" spans="1:16" s="76" customFormat="1">
      <c r="A2088" s="70"/>
      <c r="B2088" s="68"/>
      <c r="E2088" s="69"/>
      <c r="F2088" s="57"/>
      <c r="G2088" s="57"/>
      <c r="H2088" s="57"/>
      <c r="I2088" s="57"/>
      <c r="J2088" s="57"/>
      <c r="K2088" s="57"/>
      <c r="L2088" s="57"/>
      <c r="M2088" s="57"/>
      <c r="N2088" s="57"/>
      <c r="O2088" s="57"/>
      <c r="P2088" s="57"/>
    </row>
    <row r="2089" spans="1:16" s="76" customFormat="1">
      <c r="A2089" s="70"/>
      <c r="B2089" s="68"/>
      <c r="E2089" s="69"/>
      <c r="F2089" s="57"/>
      <c r="G2089" s="57"/>
      <c r="H2089" s="57"/>
      <c r="I2089" s="57"/>
      <c r="J2089" s="57"/>
      <c r="K2089" s="57"/>
      <c r="L2089" s="57"/>
      <c r="M2089" s="57"/>
      <c r="N2089" s="57"/>
      <c r="O2089" s="57"/>
      <c r="P2089" s="57"/>
    </row>
    <row r="2090" spans="1:16" s="76" customFormat="1">
      <c r="A2090" s="70"/>
      <c r="B2090" s="68"/>
      <c r="E2090" s="69"/>
      <c r="F2090" s="57"/>
      <c r="G2090" s="57"/>
      <c r="H2090" s="57"/>
      <c r="I2090" s="57"/>
      <c r="J2090" s="57"/>
      <c r="K2090" s="57"/>
      <c r="L2090" s="57"/>
      <c r="M2090" s="57"/>
      <c r="N2090" s="57"/>
      <c r="O2090" s="57"/>
      <c r="P2090" s="57"/>
    </row>
    <row r="2091" spans="1:16" s="76" customFormat="1">
      <c r="A2091" s="70"/>
      <c r="B2091" s="68"/>
      <c r="E2091" s="69"/>
      <c r="F2091" s="57"/>
      <c r="G2091" s="57"/>
      <c r="H2091" s="57"/>
      <c r="I2091" s="57"/>
      <c r="J2091" s="57"/>
      <c r="K2091" s="57"/>
      <c r="L2091" s="57"/>
      <c r="M2091" s="57"/>
      <c r="N2091" s="57"/>
      <c r="O2091" s="57"/>
      <c r="P2091" s="57"/>
    </row>
    <row r="2092" spans="1:16" s="76" customFormat="1">
      <c r="A2092" s="70"/>
      <c r="B2092" s="68"/>
      <c r="E2092" s="69"/>
      <c r="F2092" s="57"/>
      <c r="G2092" s="57"/>
      <c r="H2092" s="57"/>
      <c r="I2092" s="57"/>
      <c r="J2092" s="57"/>
      <c r="K2092" s="57"/>
      <c r="L2092" s="57"/>
      <c r="M2092" s="57"/>
      <c r="N2092" s="57"/>
      <c r="O2092" s="57"/>
      <c r="P2092" s="57"/>
    </row>
    <row r="2093" spans="1:16" s="76" customFormat="1">
      <c r="A2093" s="70"/>
      <c r="B2093" s="68"/>
      <c r="E2093" s="69"/>
      <c r="F2093" s="57"/>
      <c r="G2093" s="57"/>
      <c r="H2093" s="57"/>
      <c r="I2093" s="57"/>
      <c r="J2093" s="57"/>
      <c r="K2093" s="57"/>
      <c r="L2093" s="57"/>
      <c r="M2093" s="57"/>
      <c r="N2093" s="57"/>
      <c r="O2093" s="57"/>
      <c r="P2093" s="57"/>
    </row>
    <row r="2094" spans="1:16" s="76" customFormat="1">
      <c r="A2094" s="70"/>
      <c r="B2094" s="68"/>
      <c r="E2094" s="69"/>
      <c r="F2094" s="57"/>
      <c r="G2094" s="57"/>
      <c r="H2094" s="57"/>
      <c r="I2094" s="57"/>
      <c r="J2094" s="57"/>
      <c r="K2094" s="57"/>
      <c r="L2094" s="57"/>
      <c r="M2094" s="57"/>
      <c r="N2094" s="57"/>
      <c r="O2094" s="57"/>
      <c r="P2094" s="57"/>
    </row>
    <row r="2095" spans="1:16" s="76" customFormat="1">
      <c r="A2095" s="70"/>
      <c r="B2095" s="68"/>
      <c r="E2095" s="69"/>
      <c r="F2095" s="57"/>
      <c r="G2095" s="57"/>
      <c r="H2095" s="57"/>
      <c r="I2095" s="57"/>
      <c r="J2095" s="57"/>
      <c r="K2095" s="57"/>
      <c r="L2095" s="57"/>
      <c r="M2095" s="57"/>
      <c r="N2095" s="57"/>
      <c r="O2095" s="57"/>
      <c r="P2095" s="57"/>
    </row>
    <row r="2096" spans="1:16" s="76" customFormat="1">
      <c r="A2096" s="70"/>
      <c r="B2096" s="68"/>
      <c r="E2096" s="69"/>
      <c r="F2096" s="57"/>
      <c r="G2096" s="57"/>
      <c r="H2096" s="57"/>
      <c r="I2096" s="57"/>
      <c r="J2096" s="57"/>
      <c r="K2096" s="57"/>
      <c r="L2096" s="57"/>
      <c r="M2096" s="57"/>
      <c r="N2096" s="57"/>
      <c r="O2096" s="57"/>
      <c r="P2096" s="57"/>
    </row>
    <row r="2097" spans="1:16" s="76" customFormat="1">
      <c r="A2097" s="70"/>
      <c r="B2097" s="68"/>
      <c r="E2097" s="69"/>
      <c r="F2097" s="57"/>
      <c r="G2097" s="57"/>
      <c r="H2097" s="57"/>
      <c r="I2097" s="57"/>
      <c r="J2097" s="57"/>
      <c r="K2097" s="57"/>
      <c r="L2097" s="57"/>
      <c r="M2097" s="57"/>
      <c r="N2097" s="57"/>
      <c r="O2097" s="57"/>
      <c r="P2097" s="57"/>
    </row>
    <row r="2098" spans="1:16" s="76" customFormat="1">
      <c r="A2098" s="70"/>
      <c r="B2098" s="68"/>
      <c r="E2098" s="69"/>
      <c r="F2098" s="57"/>
      <c r="G2098" s="57"/>
      <c r="H2098" s="57"/>
      <c r="I2098" s="57"/>
      <c r="J2098" s="57"/>
      <c r="K2098" s="57"/>
      <c r="L2098" s="57"/>
      <c r="M2098" s="57"/>
      <c r="N2098" s="57"/>
      <c r="O2098" s="57"/>
      <c r="P2098" s="57"/>
    </row>
    <row r="2099" spans="1:16" s="76" customFormat="1">
      <c r="A2099" s="70"/>
      <c r="B2099" s="68"/>
      <c r="E2099" s="69"/>
      <c r="F2099" s="57"/>
      <c r="G2099" s="57"/>
      <c r="H2099" s="57"/>
      <c r="I2099" s="57"/>
      <c r="J2099" s="57"/>
      <c r="K2099" s="57"/>
      <c r="L2099" s="57"/>
      <c r="M2099" s="57"/>
      <c r="N2099" s="57"/>
      <c r="O2099" s="57"/>
      <c r="P2099" s="57"/>
    </row>
    <row r="2100" spans="1:16" s="76" customFormat="1">
      <c r="A2100" s="70"/>
      <c r="B2100" s="68"/>
      <c r="E2100" s="69"/>
      <c r="F2100" s="57"/>
      <c r="G2100" s="57"/>
      <c r="H2100" s="57"/>
      <c r="I2100" s="57"/>
      <c r="J2100" s="57"/>
      <c r="K2100" s="57"/>
      <c r="L2100" s="57"/>
      <c r="M2100" s="57"/>
      <c r="N2100" s="57"/>
      <c r="O2100" s="57"/>
      <c r="P2100" s="57"/>
    </row>
    <row r="2101" spans="1:16" s="76" customFormat="1">
      <c r="A2101" s="70"/>
      <c r="B2101" s="68"/>
      <c r="E2101" s="69"/>
      <c r="F2101" s="57"/>
      <c r="G2101" s="57"/>
      <c r="H2101" s="57"/>
      <c r="I2101" s="57"/>
      <c r="J2101" s="57"/>
      <c r="K2101" s="57"/>
      <c r="L2101" s="57"/>
      <c r="M2101" s="57"/>
      <c r="N2101" s="57"/>
      <c r="O2101" s="57"/>
      <c r="P2101" s="57"/>
    </row>
    <row r="2102" spans="1:16" s="76" customFormat="1">
      <c r="A2102" s="70"/>
      <c r="B2102" s="68"/>
      <c r="E2102" s="69"/>
      <c r="F2102" s="57"/>
      <c r="G2102" s="57"/>
      <c r="H2102" s="57"/>
      <c r="I2102" s="57"/>
      <c r="J2102" s="57"/>
      <c r="K2102" s="57"/>
      <c r="L2102" s="57"/>
      <c r="M2102" s="57"/>
      <c r="N2102" s="57"/>
      <c r="O2102" s="57"/>
      <c r="P2102" s="57"/>
    </row>
    <row r="2103" spans="1:16" s="76" customFormat="1">
      <c r="A2103" s="70"/>
      <c r="B2103" s="68"/>
      <c r="E2103" s="69"/>
      <c r="F2103" s="57"/>
      <c r="G2103" s="57"/>
      <c r="H2103" s="57"/>
      <c r="I2103" s="57"/>
      <c r="J2103" s="57"/>
      <c r="K2103" s="57"/>
      <c r="L2103" s="57"/>
      <c r="M2103" s="57"/>
      <c r="N2103" s="57"/>
      <c r="O2103" s="57"/>
      <c r="P2103" s="57"/>
    </row>
    <row r="2104" spans="1:16" s="76" customFormat="1">
      <c r="A2104" s="70"/>
      <c r="B2104" s="68"/>
      <c r="E2104" s="69"/>
      <c r="F2104" s="57"/>
      <c r="G2104" s="57"/>
      <c r="H2104" s="57"/>
      <c r="I2104" s="57"/>
      <c r="J2104" s="57"/>
      <c r="K2104" s="57"/>
      <c r="L2104" s="57"/>
      <c r="M2104" s="57"/>
      <c r="N2104" s="57"/>
      <c r="O2104" s="57"/>
      <c r="P2104" s="57"/>
    </row>
    <row r="2105" spans="1:16" s="76" customFormat="1">
      <c r="A2105" s="70"/>
      <c r="B2105" s="68"/>
      <c r="E2105" s="69"/>
      <c r="F2105" s="57"/>
      <c r="G2105" s="57"/>
      <c r="H2105" s="57"/>
      <c r="I2105" s="57"/>
      <c r="J2105" s="57"/>
      <c r="K2105" s="57"/>
      <c r="L2105" s="57"/>
      <c r="M2105" s="57"/>
      <c r="N2105" s="57"/>
      <c r="O2105" s="57"/>
      <c r="P2105" s="57"/>
    </row>
    <row r="2106" spans="1:16" s="76" customFormat="1">
      <c r="A2106" s="70"/>
      <c r="B2106" s="68"/>
      <c r="E2106" s="69"/>
      <c r="F2106" s="57"/>
      <c r="G2106" s="57"/>
      <c r="H2106" s="57"/>
      <c r="I2106" s="57"/>
      <c r="J2106" s="57"/>
      <c r="K2106" s="57"/>
      <c r="L2106" s="57"/>
      <c r="M2106" s="57"/>
      <c r="N2106" s="57"/>
      <c r="O2106" s="57"/>
      <c r="P2106" s="57"/>
    </row>
    <row r="2107" spans="1:16" s="76" customFormat="1">
      <c r="A2107" s="70"/>
      <c r="B2107" s="68"/>
      <c r="E2107" s="69"/>
      <c r="F2107" s="57"/>
      <c r="G2107" s="57"/>
      <c r="H2107" s="57"/>
      <c r="I2107" s="57"/>
      <c r="J2107" s="57"/>
      <c r="K2107" s="57"/>
      <c r="L2107" s="57"/>
      <c r="M2107" s="57"/>
      <c r="N2107" s="57"/>
      <c r="O2107" s="57"/>
      <c r="P2107" s="57"/>
    </row>
    <row r="2108" spans="1:16" s="76" customFormat="1">
      <c r="A2108" s="70"/>
      <c r="B2108" s="68"/>
      <c r="E2108" s="69"/>
      <c r="F2108" s="57"/>
      <c r="G2108" s="57"/>
      <c r="H2108" s="57"/>
      <c r="I2108" s="57"/>
      <c r="J2108" s="57"/>
      <c r="K2108" s="57"/>
      <c r="L2108" s="57"/>
      <c r="M2108" s="57"/>
      <c r="N2108" s="57"/>
      <c r="O2108" s="57"/>
      <c r="P2108" s="57"/>
    </row>
    <row r="2109" spans="1:16" s="76" customFormat="1">
      <c r="A2109" s="70"/>
      <c r="B2109" s="68"/>
      <c r="E2109" s="69"/>
      <c r="F2109" s="57"/>
      <c r="G2109" s="57"/>
      <c r="H2109" s="57"/>
      <c r="I2109" s="57"/>
      <c r="J2109" s="57"/>
      <c r="K2109" s="57"/>
      <c r="L2109" s="57"/>
      <c r="M2109" s="57"/>
      <c r="N2109" s="57"/>
      <c r="O2109" s="57"/>
      <c r="P2109" s="57"/>
    </row>
    <row r="2110" spans="1:16" s="76" customFormat="1">
      <c r="A2110" s="70"/>
      <c r="B2110" s="68"/>
      <c r="E2110" s="69"/>
      <c r="F2110" s="57"/>
      <c r="G2110" s="57"/>
      <c r="H2110" s="57"/>
      <c r="I2110" s="57"/>
      <c r="J2110" s="57"/>
      <c r="K2110" s="57"/>
      <c r="L2110" s="57"/>
      <c r="M2110" s="57"/>
      <c r="N2110" s="57"/>
      <c r="O2110" s="57"/>
      <c r="P2110" s="57"/>
    </row>
    <row r="2111" spans="1:16" s="76" customFormat="1">
      <c r="A2111" s="70"/>
      <c r="B2111" s="68"/>
      <c r="E2111" s="69"/>
      <c r="F2111" s="57"/>
      <c r="G2111" s="57"/>
      <c r="H2111" s="57"/>
      <c r="I2111" s="57"/>
      <c r="J2111" s="57"/>
      <c r="K2111" s="57"/>
      <c r="L2111" s="57"/>
      <c r="M2111" s="57"/>
      <c r="N2111" s="57"/>
      <c r="O2111" s="57"/>
      <c r="P2111" s="57"/>
    </row>
    <row r="2112" spans="1:16" s="76" customFormat="1">
      <c r="A2112" s="70"/>
      <c r="B2112" s="68"/>
      <c r="E2112" s="69"/>
      <c r="F2112" s="57"/>
      <c r="G2112" s="57"/>
      <c r="H2112" s="57"/>
      <c r="I2112" s="57"/>
      <c r="J2112" s="57"/>
      <c r="K2112" s="57"/>
      <c r="L2112" s="57"/>
      <c r="M2112" s="57"/>
      <c r="N2112" s="57"/>
      <c r="O2112" s="57"/>
      <c r="P2112" s="57"/>
    </row>
    <row r="2113" spans="1:16" s="76" customFormat="1">
      <c r="A2113" s="70"/>
      <c r="B2113" s="68"/>
      <c r="E2113" s="69"/>
      <c r="F2113" s="57"/>
      <c r="G2113" s="57"/>
      <c r="H2113" s="57"/>
      <c r="I2113" s="57"/>
      <c r="J2113" s="57"/>
      <c r="K2113" s="57"/>
      <c r="L2113" s="57"/>
      <c r="M2113" s="57"/>
      <c r="N2113" s="57"/>
      <c r="O2113" s="57"/>
      <c r="P2113" s="57"/>
    </row>
    <row r="2114" spans="1:16" s="76" customFormat="1">
      <c r="A2114" s="70"/>
      <c r="B2114" s="68"/>
      <c r="E2114" s="69"/>
      <c r="F2114" s="57"/>
      <c r="G2114" s="57"/>
      <c r="H2114" s="57"/>
      <c r="I2114" s="57"/>
      <c r="J2114" s="57"/>
      <c r="K2114" s="57"/>
      <c r="L2114" s="57"/>
      <c r="M2114" s="57"/>
      <c r="N2114" s="57"/>
      <c r="O2114" s="57"/>
      <c r="P2114" s="57"/>
    </row>
    <row r="2115" spans="1:16" s="76" customFormat="1">
      <c r="A2115" s="70"/>
      <c r="B2115" s="68"/>
      <c r="E2115" s="69"/>
      <c r="F2115" s="57"/>
      <c r="G2115" s="57"/>
      <c r="H2115" s="57"/>
      <c r="I2115" s="57"/>
      <c r="J2115" s="57"/>
      <c r="K2115" s="57"/>
      <c r="L2115" s="57"/>
      <c r="M2115" s="57"/>
      <c r="N2115" s="57"/>
      <c r="O2115" s="57"/>
      <c r="P2115" s="57"/>
    </row>
    <row r="2116" spans="1:16" s="76" customFormat="1">
      <c r="A2116" s="70"/>
      <c r="B2116" s="68"/>
      <c r="E2116" s="69"/>
      <c r="F2116" s="57"/>
      <c r="G2116" s="57"/>
      <c r="H2116" s="57"/>
      <c r="I2116" s="57"/>
      <c r="J2116" s="57"/>
      <c r="K2116" s="57"/>
      <c r="L2116" s="57"/>
      <c r="M2116" s="57"/>
      <c r="N2116" s="57"/>
      <c r="O2116" s="57"/>
      <c r="P2116" s="57"/>
    </row>
    <row r="2117" spans="1:16" s="76" customFormat="1">
      <c r="A2117" s="70"/>
      <c r="B2117" s="68"/>
      <c r="E2117" s="69"/>
      <c r="F2117" s="57"/>
      <c r="G2117" s="57"/>
      <c r="H2117" s="57"/>
      <c r="I2117" s="57"/>
      <c r="J2117" s="57"/>
      <c r="K2117" s="57"/>
      <c r="L2117" s="57"/>
      <c r="M2117" s="57"/>
      <c r="N2117" s="57"/>
      <c r="O2117" s="57"/>
      <c r="P2117" s="57"/>
    </row>
    <row r="2118" spans="1:16" s="76" customFormat="1">
      <c r="A2118" s="70"/>
      <c r="B2118" s="68"/>
      <c r="E2118" s="69"/>
      <c r="F2118" s="57"/>
      <c r="G2118" s="57"/>
      <c r="H2118" s="57"/>
      <c r="I2118" s="57"/>
      <c r="J2118" s="57"/>
      <c r="K2118" s="57"/>
      <c r="L2118" s="57"/>
      <c r="M2118" s="57"/>
      <c r="N2118" s="57"/>
      <c r="O2118" s="57"/>
      <c r="P2118" s="57"/>
    </row>
    <row r="2119" spans="1:16" s="76" customFormat="1">
      <c r="A2119" s="70"/>
      <c r="B2119" s="68"/>
      <c r="E2119" s="69"/>
      <c r="F2119" s="57"/>
      <c r="G2119" s="57"/>
      <c r="H2119" s="57"/>
      <c r="I2119" s="57"/>
      <c r="J2119" s="57"/>
      <c r="K2119" s="57"/>
      <c r="L2119" s="57"/>
      <c r="M2119" s="57"/>
      <c r="N2119" s="57"/>
      <c r="O2119" s="57"/>
      <c r="P2119" s="57"/>
    </row>
    <row r="2120" spans="1:16" s="76" customFormat="1">
      <c r="A2120" s="70"/>
      <c r="B2120" s="68"/>
      <c r="E2120" s="69"/>
      <c r="F2120" s="57"/>
      <c r="G2120" s="57"/>
      <c r="H2120" s="57"/>
      <c r="I2120" s="57"/>
      <c r="J2120" s="57"/>
      <c r="K2120" s="57"/>
      <c r="L2120" s="57"/>
      <c r="M2120" s="57"/>
      <c r="N2120" s="57"/>
      <c r="O2120" s="57"/>
      <c r="P2120" s="57"/>
    </row>
    <row r="2121" spans="1:16" s="76" customFormat="1">
      <c r="A2121" s="70"/>
      <c r="B2121" s="68"/>
      <c r="E2121" s="69"/>
      <c r="F2121" s="57"/>
      <c r="G2121" s="57"/>
      <c r="H2121" s="57"/>
      <c r="I2121" s="57"/>
      <c r="J2121" s="57"/>
      <c r="K2121" s="57"/>
      <c r="L2121" s="57"/>
      <c r="M2121" s="57"/>
      <c r="N2121" s="57"/>
      <c r="O2121" s="57"/>
      <c r="P2121" s="57"/>
    </row>
    <row r="2122" spans="1:16" s="76" customFormat="1">
      <c r="A2122" s="70"/>
      <c r="B2122" s="68"/>
      <c r="E2122" s="69"/>
      <c r="F2122" s="57"/>
      <c r="G2122" s="57"/>
      <c r="H2122" s="57"/>
      <c r="I2122" s="57"/>
      <c r="J2122" s="57"/>
      <c r="K2122" s="57"/>
      <c r="L2122" s="57"/>
      <c r="M2122" s="57"/>
      <c r="N2122" s="57"/>
      <c r="O2122" s="57"/>
      <c r="P2122" s="57"/>
    </row>
    <row r="2123" spans="1:16" s="76" customFormat="1">
      <c r="A2123" s="70"/>
      <c r="B2123" s="68"/>
      <c r="E2123" s="69"/>
      <c r="F2123" s="57"/>
      <c r="G2123" s="57"/>
      <c r="H2123" s="57"/>
      <c r="I2123" s="57"/>
      <c r="J2123" s="57"/>
      <c r="K2123" s="57"/>
      <c r="L2123" s="57"/>
      <c r="M2123" s="57"/>
      <c r="N2123" s="57"/>
      <c r="O2123" s="57"/>
      <c r="P2123" s="57"/>
    </row>
    <row r="2124" spans="1:16" s="76" customFormat="1">
      <c r="A2124" s="70"/>
      <c r="B2124" s="68"/>
      <c r="E2124" s="69"/>
      <c r="F2124" s="57"/>
      <c r="G2124" s="57"/>
      <c r="H2124" s="57"/>
      <c r="I2124" s="57"/>
      <c r="J2124" s="57"/>
      <c r="K2124" s="57"/>
      <c r="L2124" s="57"/>
      <c r="M2124" s="57"/>
      <c r="N2124" s="57"/>
      <c r="O2124" s="57"/>
      <c r="P2124" s="57"/>
    </row>
    <row r="2125" spans="1:16" s="76" customFormat="1">
      <c r="A2125" s="70"/>
      <c r="B2125" s="68"/>
      <c r="E2125" s="69"/>
      <c r="F2125" s="57"/>
      <c r="G2125" s="57"/>
      <c r="H2125" s="57"/>
      <c r="I2125" s="57"/>
      <c r="J2125" s="57"/>
      <c r="K2125" s="57"/>
      <c r="L2125" s="57"/>
      <c r="M2125" s="57"/>
      <c r="N2125" s="57"/>
      <c r="O2125" s="57"/>
      <c r="P2125" s="57"/>
    </row>
    <row r="2126" spans="1:16" s="76" customFormat="1">
      <c r="A2126" s="70"/>
      <c r="B2126" s="68"/>
      <c r="E2126" s="69"/>
      <c r="F2126" s="57"/>
      <c r="G2126" s="57"/>
      <c r="H2126" s="57"/>
      <c r="I2126" s="57"/>
      <c r="J2126" s="57"/>
      <c r="K2126" s="57"/>
      <c r="L2126" s="57"/>
      <c r="M2126" s="57"/>
      <c r="N2126" s="57"/>
      <c r="O2126" s="57"/>
      <c r="P2126" s="57"/>
    </row>
    <row r="2127" spans="1:16" s="76" customFormat="1">
      <c r="A2127" s="70"/>
      <c r="B2127" s="68"/>
      <c r="E2127" s="69"/>
      <c r="F2127" s="57"/>
      <c r="G2127" s="57"/>
      <c r="H2127" s="57"/>
      <c r="I2127" s="57"/>
      <c r="J2127" s="57"/>
      <c r="K2127" s="57"/>
      <c r="L2127" s="57"/>
      <c r="M2127" s="57"/>
      <c r="N2127" s="57"/>
      <c r="O2127" s="57"/>
      <c r="P2127" s="57"/>
    </row>
    <row r="2128" spans="1:16" s="76" customFormat="1">
      <c r="A2128" s="70"/>
      <c r="B2128" s="68"/>
      <c r="E2128" s="69"/>
      <c r="F2128" s="57"/>
      <c r="G2128" s="57"/>
      <c r="H2128" s="57"/>
      <c r="I2128" s="57"/>
      <c r="J2128" s="57"/>
      <c r="K2128" s="57"/>
      <c r="L2128" s="57"/>
      <c r="M2128" s="57"/>
      <c r="N2128" s="57"/>
      <c r="O2128" s="57"/>
      <c r="P2128" s="57"/>
    </row>
    <row r="2129" spans="1:16" s="76" customFormat="1">
      <c r="A2129" s="70"/>
      <c r="B2129" s="68"/>
      <c r="E2129" s="69"/>
      <c r="F2129" s="57"/>
      <c r="G2129" s="57"/>
      <c r="H2129" s="57"/>
      <c r="I2129" s="57"/>
      <c r="J2129" s="57"/>
      <c r="K2129" s="57"/>
      <c r="L2129" s="57"/>
      <c r="M2129" s="57"/>
      <c r="N2129" s="57"/>
      <c r="O2129" s="57"/>
      <c r="P2129" s="57"/>
    </row>
    <row r="2130" spans="1:16" s="76" customFormat="1">
      <c r="A2130" s="70"/>
      <c r="B2130" s="68"/>
      <c r="E2130" s="69"/>
      <c r="F2130" s="57"/>
      <c r="G2130" s="57"/>
      <c r="H2130" s="57"/>
      <c r="I2130" s="57"/>
      <c r="J2130" s="57"/>
      <c r="K2130" s="57"/>
      <c r="L2130" s="57"/>
      <c r="M2130" s="57"/>
      <c r="N2130" s="57"/>
      <c r="O2130" s="57"/>
      <c r="P2130" s="57"/>
    </row>
    <row r="2131" spans="1:16" s="76" customFormat="1">
      <c r="A2131" s="70"/>
      <c r="B2131" s="68"/>
      <c r="E2131" s="69"/>
      <c r="F2131" s="57"/>
      <c r="G2131" s="57"/>
      <c r="H2131" s="57"/>
      <c r="I2131" s="57"/>
      <c r="J2131" s="57"/>
      <c r="K2131" s="57"/>
      <c r="L2131" s="57"/>
      <c r="M2131" s="57"/>
      <c r="N2131" s="57"/>
      <c r="O2131" s="57"/>
      <c r="P2131" s="57"/>
    </row>
    <row r="2132" spans="1:16" s="76" customFormat="1">
      <c r="A2132" s="70"/>
      <c r="B2132" s="68"/>
      <c r="E2132" s="69"/>
      <c r="F2132" s="57"/>
      <c r="G2132" s="57"/>
      <c r="H2132" s="57"/>
      <c r="I2132" s="57"/>
      <c r="J2132" s="57"/>
      <c r="K2132" s="57"/>
      <c r="L2132" s="57"/>
      <c r="M2132" s="57"/>
      <c r="N2132" s="57"/>
      <c r="O2132" s="57"/>
      <c r="P2132" s="57"/>
    </row>
    <row r="2133" spans="1:16" s="76" customFormat="1">
      <c r="A2133" s="70"/>
      <c r="B2133" s="68"/>
      <c r="E2133" s="69"/>
      <c r="F2133" s="57"/>
      <c r="G2133" s="57"/>
      <c r="H2133" s="57"/>
      <c r="I2133" s="57"/>
      <c r="J2133" s="57"/>
      <c r="K2133" s="57"/>
      <c r="L2133" s="57"/>
      <c r="M2133" s="57"/>
      <c r="N2133" s="57"/>
      <c r="O2133" s="57"/>
      <c r="P2133" s="57"/>
    </row>
    <row r="2134" spans="1:16" s="76" customFormat="1">
      <c r="A2134" s="70"/>
      <c r="B2134" s="68"/>
      <c r="E2134" s="69"/>
      <c r="F2134" s="57"/>
      <c r="G2134" s="57"/>
      <c r="H2134" s="57"/>
      <c r="I2134" s="57"/>
      <c r="J2134" s="57"/>
      <c r="K2134" s="57"/>
      <c r="L2134" s="57"/>
      <c r="M2134" s="57"/>
      <c r="N2134" s="57"/>
      <c r="O2134" s="57"/>
      <c r="P2134" s="57"/>
    </row>
    <row r="2135" spans="1:16" s="76" customFormat="1">
      <c r="A2135" s="70"/>
      <c r="B2135" s="68"/>
      <c r="E2135" s="69"/>
      <c r="F2135" s="57"/>
      <c r="G2135" s="57"/>
      <c r="H2135" s="57"/>
      <c r="I2135" s="57"/>
      <c r="J2135" s="57"/>
      <c r="K2135" s="57"/>
      <c r="L2135" s="57"/>
      <c r="M2135" s="57"/>
      <c r="N2135" s="57"/>
      <c r="O2135" s="57"/>
      <c r="P2135" s="57"/>
    </row>
    <row r="2136" spans="1:16" s="76" customFormat="1">
      <c r="A2136" s="70"/>
      <c r="B2136" s="68"/>
      <c r="E2136" s="69"/>
      <c r="F2136" s="57"/>
      <c r="G2136" s="57"/>
      <c r="H2136" s="57"/>
      <c r="I2136" s="57"/>
      <c r="J2136" s="57"/>
      <c r="K2136" s="57"/>
      <c r="L2136" s="57"/>
      <c r="M2136" s="57"/>
      <c r="N2136" s="57"/>
      <c r="O2136" s="57"/>
      <c r="P2136" s="57"/>
    </row>
    <row r="2137" spans="1:16" s="76" customFormat="1">
      <c r="A2137" s="70"/>
      <c r="B2137" s="68"/>
      <c r="E2137" s="69"/>
      <c r="F2137" s="57"/>
      <c r="G2137" s="57"/>
      <c r="H2137" s="57"/>
      <c r="I2137" s="57"/>
      <c r="J2137" s="57"/>
      <c r="K2137" s="57"/>
      <c r="L2137" s="57"/>
      <c r="M2137" s="57"/>
      <c r="N2137" s="57"/>
      <c r="O2137" s="57"/>
      <c r="P2137" s="57"/>
    </row>
    <row r="2138" spans="1:16" s="76" customFormat="1">
      <c r="A2138" s="70"/>
      <c r="B2138" s="68"/>
      <c r="E2138" s="69"/>
      <c r="F2138" s="57"/>
      <c r="G2138" s="57"/>
      <c r="H2138" s="57"/>
      <c r="I2138" s="57"/>
      <c r="J2138" s="57"/>
      <c r="K2138" s="57"/>
      <c r="L2138" s="57"/>
      <c r="M2138" s="57"/>
      <c r="N2138" s="57"/>
      <c r="O2138" s="57"/>
      <c r="P2138" s="57"/>
    </row>
    <row r="2139" spans="1:16" s="76" customFormat="1">
      <c r="A2139" s="70"/>
      <c r="B2139" s="68"/>
      <c r="E2139" s="69"/>
      <c r="F2139" s="57"/>
      <c r="G2139" s="57"/>
      <c r="H2139" s="57"/>
      <c r="I2139" s="57"/>
      <c r="J2139" s="57"/>
      <c r="K2139" s="57"/>
      <c r="L2139" s="57"/>
      <c r="M2139" s="57"/>
      <c r="N2139" s="57"/>
      <c r="O2139" s="57"/>
      <c r="P2139" s="57"/>
    </row>
    <row r="2140" spans="1:16" s="76" customFormat="1">
      <c r="A2140" s="70"/>
      <c r="B2140" s="68"/>
      <c r="E2140" s="69"/>
      <c r="F2140" s="57"/>
      <c r="G2140" s="57"/>
      <c r="H2140" s="57"/>
      <c r="I2140" s="57"/>
      <c r="J2140" s="57"/>
      <c r="K2140" s="57"/>
      <c r="L2140" s="57"/>
      <c r="M2140" s="57"/>
      <c r="N2140" s="57"/>
      <c r="O2140" s="57"/>
      <c r="P2140" s="57"/>
    </row>
    <row r="2141" spans="1:16" s="76" customFormat="1">
      <c r="A2141" s="70"/>
      <c r="B2141" s="68"/>
      <c r="E2141" s="69"/>
      <c r="F2141" s="57"/>
      <c r="G2141" s="57"/>
      <c r="H2141" s="57"/>
      <c r="I2141" s="57"/>
      <c r="J2141" s="57"/>
      <c r="K2141" s="57"/>
      <c r="L2141" s="57"/>
      <c r="M2141" s="57"/>
      <c r="N2141" s="57"/>
      <c r="O2141" s="57"/>
      <c r="P2141" s="57"/>
    </row>
    <row r="2142" spans="1:16" s="76" customFormat="1">
      <c r="A2142" s="70"/>
      <c r="B2142" s="68"/>
      <c r="E2142" s="69"/>
      <c r="F2142" s="57"/>
      <c r="G2142" s="57"/>
      <c r="H2142" s="57"/>
      <c r="I2142" s="57"/>
      <c r="J2142" s="57"/>
      <c r="K2142" s="57"/>
      <c r="L2142" s="57"/>
      <c r="M2142" s="57"/>
      <c r="N2142" s="57"/>
      <c r="O2142" s="57"/>
      <c r="P2142" s="57"/>
    </row>
    <row r="2143" spans="1:16" s="76" customFormat="1">
      <c r="A2143" s="70"/>
      <c r="B2143" s="68"/>
      <c r="E2143" s="69"/>
      <c r="F2143" s="57"/>
      <c r="G2143" s="57"/>
      <c r="H2143" s="57"/>
      <c r="I2143" s="57"/>
      <c r="J2143" s="57"/>
      <c r="K2143" s="57"/>
      <c r="L2143" s="57"/>
      <c r="M2143" s="57"/>
      <c r="N2143" s="57"/>
      <c r="O2143" s="57"/>
      <c r="P2143" s="57"/>
    </row>
    <row r="2144" spans="1:16" s="76" customFormat="1">
      <c r="A2144" s="70"/>
      <c r="B2144" s="68"/>
      <c r="E2144" s="69"/>
      <c r="F2144" s="57"/>
      <c r="G2144" s="57"/>
      <c r="H2144" s="57"/>
      <c r="I2144" s="57"/>
      <c r="J2144" s="57"/>
      <c r="K2144" s="57"/>
      <c r="L2144" s="57"/>
      <c r="M2144" s="57"/>
      <c r="N2144" s="57"/>
      <c r="O2144" s="57"/>
      <c r="P2144" s="57"/>
    </row>
    <row r="2145" spans="1:16" s="76" customFormat="1">
      <c r="A2145" s="70"/>
      <c r="B2145" s="68"/>
      <c r="E2145" s="69"/>
      <c r="F2145" s="57"/>
      <c r="G2145" s="57"/>
      <c r="H2145" s="57"/>
      <c r="I2145" s="57"/>
      <c r="J2145" s="57"/>
      <c r="K2145" s="57"/>
      <c r="L2145" s="57"/>
      <c r="M2145" s="57"/>
      <c r="N2145" s="57"/>
      <c r="O2145" s="57"/>
      <c r="P2145" s="57"/>
    </row>
    <row r="2146" spans="1:16" s="76" customFormat="1">
      <c r="A2146" s="70"/>
      <c r="B2146" s="68"/>
      <c r="E2146" s="69"/>
      <c r="F2146" s="57"/>
      <c r="G2146" s="57"/>
      <c r="H2146" s="57"/>
      <c r="I2146" s="57"/>
      <c r="J2146" s="57"/>
      <c r="K2146" s="57"/>
      <c r="L2146" s="57"/>
      <c r="M2146" s="57"/>
      <c r="N2146" s="57"/>
      <c r="O2146" s="57"/>
      <c r="P2146" s="57"/>
    </row>
    <row r="2147" spans="1:16" s="76" customFormat="1">
      <c r="A2147" s="70"/>
      <c r="B2147" s="68"/>
      <c r="E2147" s="69"/>
      <c r="F2147" s="57"/>
      <c r="G2147" s="57"/>
      <c r="H2147" s="57"/>
      <c r="I2147" s="57"/>
      <c r="J2147" s="57"/>
      <c r="K2147" s="57"/>
      <c r="L2147" s="57"/>
      <c r="M2147" s="57"/>
      <c r="N2147" s="57"/>
      <c r="O2147" s="57"/>
      <c r="P2147" s="57"/>
    </row>
    <row r="2148" spans="1:16" s="76" customFormat="1">
      <c r="A2148" s="70"/>
      <c r="B2148" s="68"/>
      <c r="E2148" s="69"/>
      <c r="F2148" s="57"/>
      <c r="G2148" s="57"/>
      <c r="H2148" s="57"/>
      <c r="I2148" s="57"/>
      <c r="J2148" s="57"/>
      <c r="K2148" s="57"/>
      <c r="L2148" s="57"/>
      <c r="M2148" s="57"/>
      <c r="N2148" s="57"/>
      <c r="O2148" s="57"/>
      <c r="P2148" s="57"/>
    </row>
    <row r="2149" spans="1:16" s="76" customFormat="1">
      <c r="A2149" s="70"/>
      <c r="B2149" s="68"/>
      <c r="E2149" s="69"/>
      <c r="F2149" s="57"/>
      <c r="G2149" s="57"/>
      <c r="H2149" s="57"/>
      <c r="I2149" s="57"/>
      <c r="J2149" s="57"/>
      <c r="K2149" s="57"/>
      <c r="L2149" s="57"/>
      <c r="M2149" s="57"/>
      <c r="N2149" s="57"/>
      <c r="O2149" s="57"/>
      <c r="P2149" s="57"/>
    </row>
    <row r="2150" spans="1:16" s="76" customFormat="1">
      <c r="A2150" s="70"/>
      <c r="B2150" s="68"/>
      <c r="E2150" s="69"/>
      <c r="F2150" s="57"/>
      <c r="G2150" s="57"/>
      <c r="H2150" s="57"/>
      <c r="I2150" s="57"/>
      <c r="J2150" s="57"/>
      <c r="K2150" s="57"/>
      <c r="L2150" s="57"/>
      <c r="M2150" s="57"/>
      <c r="N2150" s="57"/>
      <c r="O2150" s="57"/>
      <c r="P2150" s="57"/>
    </row>
    <row r="2151" spans="1:16" s="76" customFormat="1">
      <c r="A2151" s="70"/>
      <c r="B2151" s="68"/>
      <c r="E2151" s="69"/>
      <c r="F2151" s="57"/>
      <c r="G2151" s="57"/>
      <c r="H2151" s="57"/>
      <c r="I2151" s="57"/>
      <c r="J2151" s="57"/>
      <c r="K2151" s="57"/>
      <c r="L2151" s="57"/>
      <c r="M2151" s="57"/>
      <c r="N2151" s="57"/>
      <c r="O2151" s="57"/>
      <c r="P2151" s="57"/>
    </row>
    <row r="2152" spans="1:16" s="76" customFormat="1">
      <c r="A2152" s="70"/>
      <c r="B2152" s="68"/>
      <c r="E2152" s="69"/>
      <c r="F2152" s="57"/>
      <c r="G2152" s="57"/>
      <c r="H2152" s="57"/>
      <c r="I2152" s="57"/>
      <c r="J2152" s="57"/>
      <c r="K2152" s="57"/>
      <c r="L2152" s="57"/>
      <c r="M2152" s="57"/>
      <c r="N2152" s="57"/>
      <c r="O2152" s="57"/>
      <c r="P2152" s="57"/>
    </row>
    <row r="2153" spans="1:16" s="76" customFormat="1">
      <c r="A2153" s="70"/>
      <c r="B2153" s="68"/>
      <c r="E2153" s="69"/>
      <c r="F2153" s="57"/>
      <c r="G2153" s="57"/>
      <c r="H2153" s="57"/>
      <c r="I2153" s="57"/>
      <c r="J2153" s="57"/>
      <c r="K2153" s="57"/>
      <c r="L2153" s="57"/>
      <c r="M2153" s="57"/>
      <c r="N2153" s="57"/>
      <c r="O2153" s="57"/>
      <c r="P2153" s="57"/>
    </row>
    <row r="2154" spans="1:16" s="76" customFormat="1">
      <c r="A2154" s="70"/>
      <c r="B2154" s="68"/>
      <c r="E2154" s="69"/>
      <c r="F2154" s="57"/>
      <c r="G2154" s="57"/>
      <c r="H2154" s="57"/>
      <c r="I2154" s="57"/>
      <c r="J2154" s="57"/>
      <c r="K2154" s="57"/>
      <c r="L2154" s="57"/>
      <c r="M2154" s="57"/>
      <c r="N2154" s="57"/>
      <c r="O2154" s="57"/>
      <c r="P2154" s="57"/>
    </row>
    <row r="2155" spans="1:16" s="76" customFormat="1">
      <c r="A2155" s="70"/>
      <c r="B2155" s="68"/>
      <c r="E2155" s="69"/>
      <c r="F2155" s="57"/>
      <c r="G2155" s="57"/>
      <c r="H2155" s="57"/>
      <c r="I2155" s="57"/>
      <c r="J2155" s="57"/>
      <c r="K2155" s="57"/>
      <c r="L2155" s="57"/>
      <c r="M2155" s="57"/>
      <c r="N2155" s="57"/>
      <c r="O2155" s="57"/>
      <c r="P2155" s="57"/>
    </row>
    <row r="2156" spans="1:16" s="76" customFormat="1">
      <c r="A2156" s="70"/>
      <c r="B2156" s="68"/>
      <c r="E2156" s="69"/>
      <c r="F2156" s="57"/>
      <c r="G2156" s="57"/>
      <c r="H2156" s="57"/>
      <c r="I2156" s="57"/>
      <c r="J2156" s="57"/>
      <c r="K2156" s="57"/>
      <c r="L2156" s="57"/>
      <c r="M2156" s="57"/>
      <c r="N2156" s="57"/>
      <c r="O2156" s="57"/>
      <c r="P2156" s="57"/>
    </row>
    <row r="2157" spans="1:16" s="76" customFormat="1">
      <c r="A2157" s="70"/>
      <c r="B2157" s="68"/>
      <c r="E2157" s="69"/>
      <c r="F2157" s="57"/>
      <c r="G2157" s="57"/>
      <c r="H2157" s="57"/>
      <c r="I2157" s="57"/>
      <c r="J2157" s="57"/>
      <c r="K2157" s="57"/>
      <c r="L2157" s="57"/>
      <c r="M2157" s="57"/>
      <c r="N2157" s="57"/>
      <c r="O2157" s="57"/>
      <c r="P2157" s="57"/>
    </row>
    <row r="2158" spans="1:16" s="76" customFormat="1">
      <c r="A2158" s="70"/>
      <c r="B2158" s="68"/>
      <c r="E2158" s="69"/>
      <c r="F2158" s="57"/>
      <c r="G2158" s="57"/>
      <c r="H2158" s="57"/>
      <c r="I2158" s="57"/>
      <c r="J2158" s="57"/>
      <c r="K2158" s="57"/>
      <c r="L2158" s="57"/>
      <c r="M2158" s="57"/>
      <c r="N2158" s="57"/>
      <c r="O2158" s="57"/>
      <c r="P2158" s="57"/>
    </row>
    <row r="2159" spans="1:16" s="76" customFormat="1">
      <c r="A2159" s="70"/>
      <c r="B2159" s="68"/>
      <c r="E2159" s="69"/>
      <c r="F2159" s="57"/>
      <c r="G2159" s="57"/>
      <c r="H2159" s="57"/>
      <c r="I2159" s="57"/>
      <c r="J2159" s="57"/>
      <c r="K2159" s="57"/>
      <c r="L2159" s="57"/>
      <c r="M2159" s="57"/>
      <c r="N2159" s="57"/>
      <c r="O2159" s="57"/>
      <c r="P2159" s="57"/>
    </row>
    <row r="2160" spans="1:16" s="76" customFormat="1">
      <c r="A2160" s="70"/>
      <c r="B2160" s="68"/>
      <c r="E2160" s="69"/>
      <c r="F2160" s="57"/>
      <c r="G2160" s="57"/>
      <c r="H2160" s="57"/>
      <c r="I2160" s="57"/>
      <c r="J2160" s="57"/>
      <c r="K2160" s="57"/>
      <c r="L2160" s="57"/>
      <c r="M2160" s="57"/>
      <c r="N2160" s="57"/>
      <c r="O2160" s="57"/>
      <c r="P2160" s="57"/>
    </row>
    <row r="2161" spans="1:16" s="76" customFormat="1">
      <c r="A2161" s="70"/>
      <c r="B2161" s="68"/>
      <c r="E2161" s="69"/>
      <c r="F2161" s="57"/>
      <c r="G2161" s="57"/>
      <c r="H2161" s="57"/>
      <c r="I2161" s="57"/>
      <c r="J2161" s="57"/>
      <c r="K2161" s="57"/>
      <c r="L2161" s="57"/>
      <c r="M2161" s="57"/>
      <c r="N2161" s="57"/>
      <c r="O2161" s="57"/>
      <c r="P2161" s="57"/>
    </row>
    <row r="2162" spans="1:16" s="76" customFormat="1">
      <c r="A2162" s="70"/>
      <c r="B2162" s="68"/>
      <c r="E2162" s="69"/>
      <c r="F2162" s="57"/>
      <c r="G2162" s="57"/>
      <c r="H2162" s="57"/>
      <c r="I2162" s="57"/>
      <c r="J2162" s="57"/>
      <c r="K2162" s="57"/>
      <c r="L2162" s="57"/>
      <c r="M2162" s="57"/>
      <c r="N2162" s="57"/>
      <c r="O2162" s="57"/>
      <c r="P2162" s="57"/>
    </row>
    <row r="2163" spans="1:16" s="76" customFormat="1">
      <c r="A2163" s="70"/>
      <c r="B2163" s="68"/>
      <c r="E2163" s="69"/>
      <c r="F2163" s="57"/>
      <c r="G2163" s="57"/>
      <c r="H2163" s="57"/>
      <c r="I2163" s="57"/>
      <c r="J2163" s="57"/>
      <c r="K2163" s="57"/>
      <c r="L2163" s="57"/>
      <c r="M2163" s="57"/>
      <c r="N2163" s="57"/>
      <c r="O2163" s="57"/>
      <c r="P2163" s="57"/>
    </row>
    <row r="2164" spans="1:16" s="76" customFormat="1">
      <c r="A2164" s="70"/>
      <c r="B2164" s="68"/>
      <c r="E2164" s="69"/>
      <c r="F2164" s="57"/>
      <c r="G2164" s="57"/>
      <c r="H2164" s="57"/>
      <c r="I2164" s="57"/>
      <c r="J2164" s="57"/>
      <c r="K2164" s="57"/>
      <c r="L2164" s="57"/>
      <c r="M2164" s="57"/>
      <c r="N2164" s="57"/>
      <c r="O2164" s="57"/>
      <c r="P2164" s="57"/>
    </row>
    <row r="2165" spans="1:16" s="76" customFormat="1">
      <c r="A2165" s="70"/>
      <c r="B2165" s="68"/>
      <c r="E2165" s="69"/>
      <c r="F2165" s="57"/>
      <c r="G2165" s="57"/>
      <c r="H2165" s="57"/>
      <c r="I2165" s="57"/>
      <c r="J2165" s="57"/>
      <c r="K2165" s="57"/>
      <c r="L2165" s="57"/>
      <c r="M2165" s="57"/>
      <c r="N2165" s="57"/>
      <c r="O2165" s="57"/>
      <c r="P2165" s="57"/>
    </row>
    <row r="2166" spans="1:16" s="76" customFormat="1">
      <c r="A2166" s="70"/>
      <c r="B2166" s="68"/>
      <c r="E2166" s="69"/>
      <c r="F2166" s="57"/>
      <c r="G2166" s="57"/>
      <c r="H2166" s="57"/>
      <c r="I2166" s="57"/>
      <c r="J2166" s="57"/>
      <c r="K2166" s="57"/>
      <c r="L2166" s="57"/>
      <c r="M2166" s="57"/>
      <c r="N2166" s="57"/>
      <c r="O2166" s="57"/>
      <c r="P2166" s="57"/>
    </row>
    <row r="2167" spans="1:16" s="76" customFormat="1">
      <c r="A2167" s="70"/>
      <c r="B2167" s="68"/>
      <c r="E2167" s="69"/>
      <c r="F2167" s="57"/>
      <c r="G2167" s="57"/>
      <c r="H2167" s="57"/>
      <c r="I2167" s="57"/>
      <c r="J2167" s="57"/>
      <c r="K2167" s="57"/>
      <c r="L2167" s="57"/>
      <c r="M2167" s="57"/>
      <c r="N2167" s="57"/>
      <c r="O2167" s="57"/>
      <c r="P2167" s="57"/>
    </row>
    <row r="2168" spans="1:16" s="76" customFormat="1">
      <c r="A2168" s="70"/>
      <c r="B2168" s="68"/>
      <c r="E2168" s="69"/>
      <c r="F2168" s="57"/>
      <c r="G2168" s="57"/>
      <c r="H2168" s="57"/>
      <c r="I2168" s="57"/>
      <c r="J2168" s="57"/>
      <c r="K2168" s="57"/>
      <c r="L2168" s="57"/>
      <c r="M2168" s="57"/>
      <c r="N2168" s="57"/>
      <c r="O2168" s="57"/>
      <c r="P2168" s="57"/>
    </row>
    <row r="2169" spans="1:16" s="76" customFormat="1">
      <c r="A2169" s="70"/>
      <c r="B2169" s="68"/>
      <c r="E2169" s="69"/>
      <c r="F2169" s="57"/>
      <c r="G2169" s="57"/>
      <c r="H2169" s="57"/>
      <c r="I2169" s="57"/>
      <c r="J2169" s="57"/>
      <c r="K2169" s="57"/>
      <c r="L2169" s="57"/>
      <c r="M2169" s="57"/>
      <c r="N2169" s="57"/>
      <c r="O2169" s="57"/>
      <c r="P2169" s="57"/>
    </row>
    <row r="2170" spans="1:16" s="76" customFormat="1">
      <c r="A2170" s="70"/>
      <c r="B2170" s="68"/>
      <c r="E2170" s="69"/>
      <c r="F2170" s="57"/>
      <c r="G2170" s="57"/>
      <c r="H2170" s="57"/>
      <c r="I2170" s="57"/>
      <c r="J2170" s="57"/>
      <c r="K2170" s="57"/>
      <c r="L2170" s="57"/>
      <c r="M2170" s="57"/>
      <c r="N2170" s="57"/>
      <c r="O2170" s="57"/>
      <c r="P2170" s="57"/>
    </row>
    <row r="2171" spans="1:16" s="76" customFormat="1">
      <c r="A2171" s="70"/>
      <c r="B2171" s="68"/>
      <c r="E2171" s="69"/>
      <c r="F2171" s="57"/>
      <c r="G2171" s="57"/>
      <c r="H2171" s="57"/>
      <c r="I2171" s="57"/>
      <c r="J2171" s="57"/>
      <c r="K2171" s="57"/>
      <c r="L2171" s="57"/>
      <c r="M2171" s="57"/>
      <c r="N2171" s="57"/>
      <c r="O2171" s="57"/>
      <c r="P2171" s="57"/>
    </row>
    <row r="2172" spans="1:16" s="76" customFormat="1">
      <c r="A2172" s="70"/>
      <c r="B2172" s="68"/>
      <c r="E2172" s="69"/>
      <c r="F2172" s="57"/>
      <c r="G2172" s="57"/>
      <c r="H2172" s="57"/>
      <c r="I2172" s="57"/>
      <c r="J2172" s="57"/>
      <c r="K2172" s="57"/>
      <c r="L2172" s="57"/>
      <c r="M2172" s="57"/>
      <c r="N2172" s="57"/>
      <c r="O2172" s="57"/>
      <c r="P2172" s="57"/>
    </row>
    <row r="2173" spans="1:16" s="76" customFormat="1">
      <c r="A2173" s="70"/>
      <c r="B2173" s="68"/>
      <c r="E2173" s="69"/>
      <c r="F2173" s="57"/>
      <c r="G2173" s="57"/>
      <c r="H2173" s="57"/>
      <c r="I2173" s="57"/>
      <c r="J2173" s="57"/>
      <c r="K2173" s="57"/>
      <c r="L2173" s="57"/>
      <c r="M2173" s="57"/>
      <c r="N2173" s="57"/>
      <c r="O2173" s="57"/>
      <c r="P2173" s="57"/>
    </row>
    <row r="2174" spans="1:16" s="76" customFormat="1">
      <c r="A2174" s="70"/>
      <c r="B2174" s="68"/>
      <c r="E2174" s="69"/>
      <c r="F2174" s="57"/>
      <c r="G2174" s="57"/>
      <c r="H2174" s="57"/>
      <c r="I2174" s="57"/>
      <c r="J2174" s="57"/>
      <c r="K2174" s="57"/>
      <c r="L2174" s="57"/>
      <c r="M2174" s="57"/>
      <c r="N2174" s="57"/>
      <c r="O2174" s="57"/>
      <c r="P2174" s="57"/>
    </row>
    <row r="2175" spans="1:16" s="76" customFormat="1">
      <c r="A2175" s="70"/>
      <c r="B2175" s="68"/>
      <c r="E2175" s="69"/>
      <c r="F2175" s="57"/>
      <c r="G2175" s="57"/>
      <c r="H2175" s="57"/>
      <c r="I2175" s="57"/>
      <c r="J2175" s="57"/>
      <c r="K2175" s="57"/>
      <c r="L2175" s="57"/>
      <c r="M2175" s="57"/>
      <c r="N2175" s="57"/>
      <c r="O2175" s="57"/>
      <c r="P2175" s="57"/>
    </row>
    <row r="2176" spans="1:16" s="76" customFormat="1">
      <c r="A2176" s="70"/>
      <c r="B2176" s="68"/>
      <c r="E2176" s="69"/>
      <c r="F2176" s="57"/>
      <c r="G2176" s="57"/>
      <c r="H2176" s="57"/>
      <c r="I2176" s="57"/>
      <c r="J2176" s="57"/>
      <c r="K2176" s="57"/>
      <c r="L2176" s="57"/>
      <c r="M2176" s="57"/>
      <c r="N2176" s="57"/>
      <c r="O2176" s="57"/>
      <c r="P2176" s="57"/>
    </row>
    <row r="2177" spans="1:16" s="76" customFormat="1">
      <c r="A2177" s="70"/>
      <c r="B2177" s="68"/>
      <c r="E2177" s="69"/>
      <c r="F2177" s="57"/>
      <c r="G2177" s="57"/>
      <c r="H2177" s="57"/>
      <c r="I2177" s="57"/>
      <c r="J2177" s="57"/>
      <c r="K2177" s="57"/>
      <c r="L2177" s="57"/>
      <c r="M2177" s="57"/>
      <c r="N2177" s="57"/>
      <c r="O2177" s="57"/>
      <c r="P2177" s="57"/>
    </row>
    <row r="2178" spans="1:16" s="76" customFormat="1">
      <c r="A2178" s="70"/>
      <c r="B2178" s="68"/>
      <c r="E2178" s="69"/>
      <c r="F2178" s="57"/>
      <c r="G2178" s="57"/>
      <c r="H2178" s="57"/>
      <c r="I2178" s="57"/>
      <c r="J2178" s="57"/>
      <c r="K2178" s="57"/>
      <c r="L2178" s="57"/>
      <c r="M2178" s="57"/>
      <c r="N2178" s="57"/>
      <c r="O2178" s="57"/>
      <c r="P2178" s="57"/>
    </row>
    <row r="2179" spans="1:16" s="76" customFormat="1">
      <c r="A2179" s="70"/>
      <c r="B2179" s="68"/>
      <c r="E2179" s="69"/>
      <c r="F2179" s="57"/>
      <c r="G2179" s="57"/>
      <c r="H2179" s="57"/>
      <c r="I2179" s="57"/>
      <c r="J2179" s="57"/>
      <c r="K2179" s="57"/>
      <c r="L2179" s="57"/>
      <c r="M2179" s="57"/>
      <c r="N2179" s="57"/>
      <c r="O2179" s="57"/>
      <c r="P2179" s="57"/>
    </row>
    <row r="2180" spans="1:16" s="76" customFormat="1">
      <c r="A2180" s="70"/>
      <c r="B2180" s="68"/>
      <c r="E2180" s="69"/>
      <c r="F2180" s="57"/>
      <c r="G2180" s="57"/>
      <c r="H2180" s="57"/>
      <c r="I2180" s="57"/>
      <c r="J2180" s="57"/>
      <c r="K2180" s="57"/>
      <c r="L2180" s="57"/>
      <c r="M2180" s="57"/>
      <c r="N2180" s="57"/>
      <c r="O2180" s="57"/>
      <c r="P2180" s="57"/>
    </row>
    <row r="2181" spans="1:16" s="76" customFormat="1">
      <c r="A2181" s="70"/>
      <c r="B2181" s="68"/>
      <c r="E2181" s="69"/>
      <c r="F2181" s="57"/>
      <c r="G2181" s="57"/>
      <c r="H2181" s="57"/>
      <c r="I2181" s="57"/>
      <c r="J2181" s="57"/>
      <c r="K2181" s="57"/>
      <c r="L2181" s="57"/>
      <c r="M2181" s="57"/>
      <c r="N2181" s="57"/>
      <c r="O2181" s="57"/>
      <c r="P2181" s="57"/>
    </row>
    <row r="2182" spans="1:16" s="76" customFormat="1">
      <c r="A2182" s="70"/>
      <c r="B2182" s="68"/>
      <c r="E2182" s="69"/>
      <c r="F2182" s="57"/>
      <c r="G2182" s="57"/>
      <c r="H2182" s="57"/>
      <c r="I2182" s="57"/>
      <c r="J2182" s="57"/>
      <c r="K2182" s="57"/>
      <c r="L2182" s="57"/>
      <c r="M2182" s="57"/>
      <c r="N2182" s="57"/>
      <c r="O2182" s="57"/>
      <c r="P2182" s="57"/>
    </row>
    <row r="2183" spans="1:16" s="76" customFormat="1">
      <c r="A2183" s="70"/>
      <c r="B2183" s="68"/>
      <c r="E2183" s="69"/>
      <c r="F2183" s="57"/>
      <c r="G2183" s="57"/>
      <c r="H2183" s="57"/>
      <c r="I2183" s="57"/>
      <c r="J2183" s="57"/>
      <c r="K2183" s="57"/>
      <c r="L2183" s="57"/>
      <c r="M2183" s="57"/>
      <c r="N2183" s="57"/>
      <c r="O2183" s="57"/>
      <c r="P2183" s="57"/>
    </row>
    <row r="2184" spans="1:16" s="76" customFormat="1">
      <c r="A2184" s="70"/>
      <c r="B2184" s="68"/>
      <c r="E2184" s="69"/>
      <c r="F2184" s="57"/>
      <c r="G2184" s="57"/>
      <c r="H2184" s="57"/>
      <c r="I2184" s="57"/>
      <c r="J2184" s="57"/>
      <c r="K2184" s="57"/>
      <c r="L2184" s="57"/>
      <c r="M2184" s="57"/>
      <c r="N2184" s="57"/>
      <c r="O2184" s="57"/>
      <c r="P2184" s="57"/>
    </row>
    <row r="2185" spans="1:16" s="76" customFormat="1">
      <c r="A2185" s="70"/>
      <c r="B2185" s="68"/>
      <c r="E2185" s="69"/>
      <c r="F2185" s="57"/>
      <c r="G2185" s="57"/>
      <c r="H2185" s="57"/>
      <c r="I2185" s="57"/>
      <c r="J2185" s="57"/>
      <c r="K2185" s="57"/>
      <c r="L2185" s="57"/>
      <c r="M2185" s="57"/>
      <c r="N2185" s="57"/>
      <c r="O2185" s="57"/>
      <c r="P2185" s="57"/>
    </row>
    <row r="2186" spans="1:16" s="76" customFormat="1">
      <c r="A2186" s="70"/>
      <c r="B2186" s="68"/>
      <c r="E2186" s="69"/>
      <c r="F2186" s="57"/>
      <c r="G2186" s="57"/>
      <c r="H2186" s="57"/>
      <c r="I2186" s="57"/>
      <c r="J2186" s="57"/>
      <c r="K2186" s="57"/>
      <c r="L2186" s="57"/>
      <c r="M2186" s="57"/>
      <c r="N2186" s="57"/>
      <c r="O2186" s="57"/>
      <c r="P2186" s="57"/>
    </row>
    <row r="2187" spans="1:16" s="76" customFormat="1">
      <c r="A2187" s="70"/>
      <c r="B2187" s="68"/>
      <c r="E2187" s="69"/>
      <c r="F2187" s="57"/>
      <c r="G2187" s="57"/>
      <c r="H2187" s="57"/>
      <c r="I2187" s="57"/>
      <c r="J2187" s="57"/>
      <c r="K2187" s="57"/>
      <c r="L2187" s="57"/>
      <c r="M2187" s="57"/>
      <c r="N2187" s="57"/>
      <c r="O2187" s="57"/>
      <c r="P2187" s="57"/>
    </row>
    <row r="2188" spans="1:16" s="76" customFormat="1">
      <c r="A2188" s="70"/>
      <c r="B2188" s="68"/>
      <c r="E2188" s="69"/>
      <c r="F2188" s="57"/>
      <c r="G2188" s="57"/>
      <c r="H2188" s="57"/>
      <c r="I2188" s="57"/>
      <c r="J2188" s="57"/>
      <c r="K2188" s="57"/>
      <c r="L2188" s="57"/>
      <c r="M2188" s="57"/>
      <c r="N2188" s="57"/>
      <c r="O2188" s="57"/>
      <c r="P2188" s="57"/>
    </row>
    <row r="2189" spans="1:16" s="76" customFormat="1">
      <c r="A2189" s="70"/>
      <c r="B2189" s="68"/>
      <c r="E2189" s="69"/>
      <c r="F2189" s="57"/>
      <c r="G2189" s="57"/>
      <c r="H2189" s="57"/>
      <c r="I2189" s="57"/>
      <c r="J2189" s="57"/>
      <c r="K2189" s="57"/>
      <c r="L2189" s="57"/>
      <c r="M2189" s="57"/>
      <c r="N2189" s="57"/>
      <c r="O2189" s="57"/>
      <c r="P2189" s="57"/>
    </row>
    <row r="2190" spans="1:16" s="76" customFormat="1">
      <c r="A2190" s="70"/>
      <c r="B2190" s="68"/>
      <c r="E2190" s="69"/>
      <c r="F2190" s="57"/>
      <c r="G2190" s="57"/>
      <c r="H2190" s="57"/>
      <c r="I2190" s="57"/>
      <c r="J2190" s="57"/>
      <c r="K2190" s="57"/>
      <c r="L2190" s="57"/>
      <c r="M2190" s="57"/>
      <c r="N2190" s="57"/>
      <c r="O2190" s="57"/>
      <c r="P2190" s="57"/>
    </row>
    <row r="2191" spans="1:16" s="76" customFormat="1">
      <c r="A2191" s="70"/>
      <c r="B2191" s="68"/>
      <c r="E2191" s="69"/>
      <c r="F2191" s="57"/>
      <c r="G2191" s="57"/>
      <c r="H2191" s="57"/>
      <c r="I2191" s="57"/>
      <c r="J2191" s="57"/>
      <c r="K2191" s="57"/>
      <c r="L2191" s="57"/>
      <c r="M2191" s="57"/>
      <c r="N2191" s="57"/>
      <c r="O2191" s="57"/>
      <c r="P2191" s="57"/>
    </row>
    <row r="2192" spans="1:16" s="76" customFormat="1">
      <c r="A2192" s="70"/>
      <c r="B2192" s="68"/>
      <c r="E2192" s="69"/>
      <c r="F2192" s="57"/>
      <c r="G2192" s="57"/>
      <c r="H2192" s="57"/>
      <c r="I2192" s="57"/>
      <c r="J2192" s="57"/>
      <c r="K2192" s="57"/>
      <c r="L2192" s="57"/>
      <c r="M2192" s="57"/>
      <c r="N2192" s="57"/>
      <c r="O2192" s="57"/>
      <c r="P2192" s="57"/>
    </row>
    <row r="2193" spans="1:16" s="76" customFormat="1">
      <c r="A2193" s="70"/>
      <c r="B2193" s="68"/>
      <c r="E2193" s="69"/>
      <c r="F2193" s="57"/>
      <c r="G2193" s="57"/>
      <c r="H2193" s="57"/>
      <c r="I2193" s="57"/>
      <c r="J2193" s="57"/>
      <c r="K2193" s="57"/>
      <c r="L2193" s="57"/>
      <c r="M2193" s="57"/>
      <c r="N2193" s="57"/>
      <c r="O2193" s="57"/>
      <c r="P2193" s="57"/>
    </row>
    <row r="2194" spans="1:16" s="76" customFormat="1">
      <c r="A2194" s="70"/>
      <c r="B2194" s="68"/>
      <c r="E2194" s="69"/>
      <c r="F2194" s="57"/>
      <c r="G2194" s="57"/>
      <c r="H2194" s="57"/>
      <c r="I2194" s="57"/>
      <c r="J2194" s="57"/>
      <c r="K2194" s="57"/>
      <c r="L2194" s="57"/>
      <c r="M2194" s="57"/>
      <c r="N2194" s="57"/>
      <c r="O2194" s="57"/>
      <c r="P2194" s="57"/>
    </row>
    <row r="2195" spans="1:16" s="76" customFormat="1">
      <c r="A2195" s="70"/>
      <c r="B2195" s="68"/>
      <c r="E2195" s="69"/>
      <c r="F2195" s="57"/>
      <c r="G2195" s="57"/>
      <c r="H2195" s="57"/>
      <c r="I2195" s="57"/>
      <c r="J2195" s="57"/>
      <c r="K2195" s="57"/>
      <c r="L2195" s="57"/>
      <c r="M2195" s="57"/>
      <c r="N2195" s="57"/>
      <c r="O2195" s="57"/>
      <c r="P2195" s="57"/>
    </row>
    <row r="2196" spans="1:16" s="76" customFormat="1">
      <c r="A2196" s="70"/>
      <c r="B2196" s="68"/>
      <c r="E2196" s="69"/>
      <c r="F2196" s="57"/>
      <c r="G2196" s="57"/>
      <c r="H2196" s="57"/>
      <c r="I2196" s="57"/>
      <c r="J2196" s="57"/>
      <c r="K2196" s="57"/>
      <c r="L2196" s="57"/>
      <c r="M2196" s="57"/>
      <c r="N2196" s="57"/>
      <c r="O2196" s="57"/>
      <c r="P2196" s="57"/>
    </row>
    <row r="2197" spans="1:16" s="76" customFormat="1">
      <c r="A2197" s="70"/>
      <c r="B2197" s="68"/>
      <c r="E2197" s="69"/>
      <c r="F2197" s="57"/>
      <c r="G2197" s="57"/>
      <c r="H2197" s="57"/>
      <c r="I2197" s="57"/>
      <c r="J2197" s="57"/>
      <c r="K2197" s="57"/>
      <c r="L2197" s="57"/>
      <c r="M2197" s="57"/>
      <c r="N2197" s="57"/>
      <c r="O2197" s="57"/>
      <c r="P2197" s="57"/>
    </row>
    <row r="2198" spans="1:16" s="76" customFormat="1">
      <c r="A2198" s="70"/>
      <c r="B2198" s="68"/>
      <c r="E2198" s="69"/>
      <c r="F2198" s="57"/>
      <c r="G2198" s="57"/>
      <c r="H2198" s="57"/>
      <c r="I2198" s="57"/>
      <c r="J2198" s="57"/>
      <c r="K2198" s="57"/>
      <c r="L2198" s="57"/>
      <c r="M2198" s="57"/>
      <c r="N2198" s="57"/>
      <c r="O2198" s="57"/>
      <c r="P2198" s="57"/>
    </row>
    <row r="2199" spans="1:16" s="76" customFormat="1">
      <c r="A2199" s="70"/>
      <c r="B2199" s="68"/>
      <c r="E2199" s="69"/>
      <c r="F2199" s="57"/>
      <c r="G2199" s="57"/>
      <c r="H2199" s="57"/>
      <c r="I2199" s="57"/>
      <c r="J2199" s="57"/>
      <c r="K2199" s="57"/>
      <c r="L2199" s="57"/>
      <c r="M2199" s="57"/>
      <c r="N2199" s="57"/>
      <c r="O2199" s="57"/>
      <c r="P2199" s="57"/>
    </row>
    <row r="2200" spans="1:16" s="76" customFormat="1">
      <c r="A2200" s="70"/>
      <c r="B2200" s="68"/>
      <c r="E2200" s="69"/>
      <c r="F2200" s="57"/>
      <c r="G2200" s="57"/>
      <c r="H2200" s="57"/>
      <c r="I2200" s="57"/>
      <c r="J2200" s="57"/>
      <c r="K2200" s="57"/>
      <c r="L2200" s="57"/>
      <c r="M2200" s="57"/>
      <c r="N2200" s="57"/>
      <c r="O2200" s="57"/>
      <c r="P2200" s="57"/>
    </row>
    <row r="2201" spans="1:16" s="76" customFormat="1">
      <c r="A2201" s="70"/>
      <c r="B2201" s="68"/>
      <c r="E2201" s="69"/>
      <c r="F2201" s="57"/>
      <c r="G2201" s="57"/>
      <c r="H2201" s="57"/>
      <c r="I2201" s="57"/>
      <c r="J2201" s="57"/>
      <c r="K2201" s="57"/>
      <c r="L2201" s="57"/>
      <c r="M2201" s="57"/>
      <c r="N2201" s="57"/>
      <c r="O2201" s="57"/>
      <c r="P2201" s="57"/>
    </row>
    <row r="2202" spans="1:16" s="76" customFormat="1">
      <c r="A2202" s="70"/>
      <c r="B2202" s="68"/>
      <c r="E2202" s="69"/>
      <c r="F2202" s="57"/>
      <c r="G2202" s="57"/>
      <c r="H2202" s="57"/>
      <c r="I2202" s="57"/>
      <c r="J2202" s="57"/>
      <c r="K2202" s="57"/>
      <c r="L2202" s="57"/>
      <c r="M2202" s="57"/>
      <c r="N2202" s="57"/>
      <c r="O2202" s="57"/>
      <c r="P2202" s="57"/>
    </row>
    <row r="2203" spans="1:16" s="76" customFormat="1">
      <c r="A2203" s="70"/>
      <c r="B2203" s="68"/>
      <c r="E2203" s="69"/>
      <c r="F2203" s="57"/>
      <c r="G2203" s="57"/>
      <c r="H2203" s="57"/>
      <c r="I2203" s="57"/>
      <c r="J2203" s="57"/>
      <c r="K2203" s="57"/>
      <c r="L2203" s="57"/>
      <c r="M2203" s="57"/>
      <c r="N2203" s="57"/>
      <c r="O2203" s="57"/>
      <c r="P2203" s="57"/>
    </row>
    <row r="2204" spans="1:16" s="76" customFormat="1">
      <c r="A2204" s="70"/>
      <c r="B2204" s="68"/>
      <c r="E2204" s="69"/>
      <c r="F2204" s="57"/>
      <c r="G2204" s="57"/>
      <c r="H2204" s="57"/>
      <c r="I2204" s="57"/>
      <c r="J2204" s="57"/>
      <c r="K2204" s="57"/>
      <c r="L2204" s="57"/>
      <c r="M2204" s="57"/>
      <c r="N2204" s="57"/>
      <c r="O2204" s="57"/>
      <c r="P2204" s="57"/>
    </row>
    <row r="2205" spans="1:16" s="76" customFormat="1">
      <c r="A2205" s="70"/>
      <c r="B2205" s="68"/>
      <c r="E2205" s="69"/>
      <c r="F2205" s="57"/>
      <c r="G2205" s="57"/>
      <c r="H2205" s="57"/>
      <c r="I2205" s="57"/>
      <c r="J2205" s="57"/>
      <c r="K2205" s="57"/>
      <c r="L2205" s="57"/>
      <c r="M2205" s="57"/>
      <c r="N2205" s="57"/>
      <c r="O2205" s="57"/>
      <c r="P2205" s="57"/>
    </row>
    <row r="2206" spans="1:16" s="76" customFormat="1">
      <c r="A2206" s="70"/>
      <c r="B2206" s="68"/>
      <c r="E2206" s="69"/>
      <c r="F2206" s="57"/>
      <c r="G2206" s="57"/>
      <c r="H2206" s="57"/>
      <c r="I2206" s="57"/>
      <c r="J2206" s="57"/>
      <c r="K2206" s="57"/>
      <c r="L2206" s="57"/>
      <c r="M2206" s="57"/>
      <c r="N2206" s="57"/>
      <c r="O2206" s="57"/>
      <c r="P2206" s="57"/>
    </row>
    <row r="2207" spans="1:16" s="76" customFormat="1">
      <c r="A2207" s="70"/>
      <c r="B2207" s="68"/>
      <c r="E2207" s="69"/>
      <c r="F2207" s="57"/>
      <c r="G2207" s="57"/>
      <c r="H2207" s="57"/>
      <c r="I2207" s="57"/>
      <c r="J2207" s="57"/>
      <c r="K2207" s="57"/>
      <c r="L2207" s="57"/>
      <c r="M2207" s="57"/>
      <c r="N2207" s="57"/>
      <c r="O2207" s="57"/>
      <c r="P2207" s="57"/>
    </row>
    <row r="2208" spans="1:16" s="76" customFormat="1">
      <c r="A2208" s="70"/>
      <c r="B2208" s="68"/>
      <c r="E2208" s="69"/>
      <c r="F2208" s="57"/>
      <c r="G2208" s="57"/>
      <c r="H2208" s="57"/>
      <c r="I2208" s="57"/>
      <c r="J2208" s="57"/>
      <c r="K2208" s="57"/>
      <c r="L2208" s="57"/>
      <c r="M2208" s="57"/>
      <c r="N2208" s="57"/>
      <c r="O2208" s="57"/>
      <c r="P2208" s="57"/>
    </row>
    <row r="2209" spans="1:16" s="76" customFormat="1">
      <c r="A2209" s="70"/>
      <c r="B2209" s="68"/>
      <c r="E2209" s="69"/>
      <c r="F2209" s="57"/>
      <c r="G2209" s="57"/>
      <c r="H2209" s="57"/>
      <c r="I2209" s="57"/>
      <c r="J2209" s="57"/>
      <c r="K2209" s="57"/>
      <c r="L2209" s="57"/>
      <c r="M2209" s="57"/>
      <c r="N2209" s="57"/>
      <c r="O2209" s="57"/>
      <c r="P2209" s="57"/>
    </row>
    <row r="2210" spans="1:16" s="76" customFormat="1">
      <c r="A2210" s="70"/>
      <c r="B2210" s="68"/>
      <c r="E2210" s="69"/>
      <c r="F2210" s="57"/>
      <c r="G2210" s="57"/>
      <c r="H2210" s="57"/>
      <c r="I2210" s="57"/>
      <c r="J2210" s="57"/>
      <c r="K2210" s="57"/>
      <c r="L2210" s="57"/>
      <c r="M2210" s="57"/>
      <c r="N2210" s="57"/>
      <c r="O2210" s="57"/>
      <c r="P2210" s="57"/>
    </row>
    <row r="2211" spans="1:16" s="76" customFormat="1">
      <c r="A2211" s="70"/>
      <c r="B2211" s="68"/>
      <c r="E2211" s="69"/>
      <c r="F2211" s="57"/>
      <c r="G2211" s="57"/>
      <c r="H2211" s="57"/>
      <c r="I2211" s="57"/>
      <c r="J2211" s="57"/>
      <c r="K2211" s="57"/>
      <c r="L2211" s="57"/>
      <c r="M2211" s="57"/>
      <c r="N2211" s="57"/>
      <c r="O2211" s="57"/>
      <c r="P2211" s="57"/>
    </row>
    <row r="2212" spans="1:16" s="76" customFormat="1">
      <c r="A2212" s="70"/>
      <c r="B2212" s="68"/>
      <c r="E2212" s="69"/>
      <c r="F2212" s="57"/>
      <c r="G2212" s="57"/>
      <c r="H2212" s="57"/>
      <c r="I2212" s="57"/>
      <c r="J2212" s="57"/>
      <c r="K2212" s="57"/>
      <c r="L2212" s="57"/>
      <c r="M2212" s="57"/>
      <c r="N2212" s="57"/>
      <c r="O2212" s="57"/>
      <c r="P2212" s="57"/>
    </row>
    <row r="2213" spans="1:16" s="76" customFormat="1">
      <c r="A2213" s="70"/>
      <c r="B2213" s="68"/>
      <c r="E2213" s="69"/>
      <c r="F2213" s="57"/>
      <c r="G2213" s="57"/>
      <c r="H2213" s="57"/>
      <c r="I2213" s="57"/>
      <c r="J2213" s="57"/>
      <c r="K2213" s="57"/>
      <c r="L2213" s="57"/>
      <c r="M2213" s="57"/>
      <c r="N2213" s="57"/>
      <c r="O2213" s="57"/>
      <c r="P2213" s="57"/>
    </row>
    <row r="2214" spans="1:16" s="76" customFormat="1">
      <c r="A2214" s="70"/>
      <c r="B2214" s="68"/>
      <c r="E2214" s="69"/>
      <c r="F2214" s="57"/>
      <c r="G2214" s="57"/>
      <c r="H2214" s="57"/>
      <c r="I2214" s="57"/>
      <c r="J2214" s="57"/>
      <c r="K2214" s="57"/>
      <c r="L2214" s="57"/>
      <c r="M2214" s="57"/>
      <c r="N2214" s="57"/>
      <c r="O2214" s="57"/>
      <c r="P2214" s="57"/>
    </row>
    <row r="2215" spans="1:16" s="76" customFormat="1">
      <c r="A2215" s="70"/>
      <c r="B2215" s="68"/>
      <c r="E2215" s="69"/>
      <c r="F2215" s="57"/>
      <c r="G2215" s="57"/>
      <c r="H2215" s="57"/>
      <c r="I2215" s="57"/>
      <c r="J2215" s="57"/>
      <c r="K2215" s="57"/>
      <c r="L2215" s="57"/>
      <c r="M2215" s="57"/>
      <c r="N2215" s="57"/>
      <c r="O2215" s="57"/>
      <c r="P2215" s="57"/>
    </row>
    <row r="2216" spans="1:16" s="76" customFormat="1">
      <c r="A2216" s="70"/>
      <c r="B2216" s="68"/>
      <c r="E2216" s="69"/>
      <c r="F2216" s="57"/>
      <c r="G2216" s="57"/>
      <c r="H2216" s="57"/>
      <c r="I2216" s="57"/>
      <c r="J2216" s="57"/>
      <c r="K2216" s="57"/>
      <c r="L2216" s="57"/>
      <c r="M2216" s="57"/>
      <c r="N2216" s="57"/>
      <c r="O2216" s="57"/>
      <c r="P2216" s="57"/>
    </row>
    <row r="2217" spans="1:16" s="76" customFormat="1">
      <c r="A2217" s="70"/>
      <c r="B2217" s="68"/>
      <c r="E2217" s="69"/>
      <c r="F2217" s="57"/>
      <c r="G2217" s="57"/>
      <c r="H2217" s="57"/>
      <c r="I2217" s="57"/>
      <c r="J2217" s="57"/>
      <c r="K2217" s="57"/>
      <c r="L2217" s="57"/>
      <c r="M2217" s="57"/>
      <c r="N2217" s="57"/>
      <c r="O2217" s="57"/>
      <c r="P2217" s="57"/>
    </row>
    <row r="2218" spans="1:16" s="76" customFormat="1">
      <c r="A2218" s="70"/>
      <c r="B2218" s="68"/>
      <c r="E2218" s="69"/>
      <c r="F2218" s="57"/>
      <c r="G2218" s="57"/>
      <c r="H2218" s="57"/>
      <c r="I2218" s="57"/>
      <c r="J2218" s="57"/>
      <c r="K2218" s="57"/>
      <c r="L2218" s="57"/>
      <c r="M2218" s="57"/>
      <c r="N2218" s="57"/>
      <c r="O2218" s="57"/>
      <c r="P2218" s="57"/>
    </row>
    <row r="2219" spans="1:16" s="76" customFormat="1">
      <c r="A2219" s="70"/>
      <c r="B2219" s="68"/>
      <c r="E2219" s="69"/>
      <c r="F2219" s="57"/>
      <c r="G2219" s="57"/>
      <c r="H2219" s="57"/>
      <c r="I2219" s="57"/>
      <c r="J2219" s="57"/>
      <c r="K2219" s="57"/>
      <c r="L2219" s="57"/>
      <c r="M2219" s="57"/>
      <c r="N2219" s="57"/>
      <c r="O2219" s="57"/>
      <c r="P2219" s="57"/>
    </row>
    <row r="2220" spans="1:16" s="76" customFormat="1">
      <c r="A2220" s="70"/>
      <c r="B2220" s="68"/>
      <c r="E2220" s="69"/>
      <c r="F2220" s="57"/>
      <c r="G2220" s="57"/>
      <c r="H2220" s="57"/>
      <c r="I2220" s="57"/>
      <c r="J2220" s="57"/>
      <c r="K2220" s="57"/>
      <c r="L2220" s="57"/>
      <c r="M2220" s="57"/>
      <c r="N2220" s="57"/>
      <c r="O2220" s="57"/>
      <c r="P2220" s="57"/>
    </row>
    <row r="2221" spans="1:16" s="76" customFormat="1">
      <c r="A2221" s="70"/>
      <c r="B2221" s="68"/>
      <c r="E2221" s="69"/>
      <c r="F2221" s="57"/>
      <c r="G2221" s="57"/>
      <c r="H2221" s="57"/>
      <c r="I2221" s="57"/>
      <c r="J2221" s="57"/>
      <c r="K2221" s="57"/>
      <c r="L2221" s="57"/>
      <c r="M2221" s="57"/>
      <c r="N2221" s="57"/>
      <c r="O2221" s="57"/>
      <c r="P2221" s="57"/>
    </row>
    <row r="2222" spans="1:16" s="76" customFormat="1">
      <c r="A2222" s="70"/>
      <c r="B2222" s="68"/>
      <c r="E2222" s="69"/>
      <c r="F2222" s="57"/>
      <c r="G2222" s="57"/>
      <c r="H2222" s="57"/>
      <c r="I2222" s="57"/>
      <c r="J2222" s="57"/>
      <c r="K2222" s="57"/>
      <c r="L2222" s="57"/>
      <c r="M2222" s="57"/>
      <c r="N2222" s="57"/>
      <c r="O2222" s="57"/>
      <c r="P2222" s="57"/>
    </row>
    <row r="2223" spans="1:16" s="76" customFormat="1">
      <c r="A2223" s="70"/>
      <c r="B2223" s="68"/>
      <c r="E2223" s="69"/>
      <c r="F2223" s="57"/>
      <c r="G2223" s="57"/>
      <c r="H2223" s="57"/>
      <c r="I2223" s="57"/>
      <c r="J2223" s="57"/>
      <c r="K2223" s="57"/>
      <c r="L2223" s="57"/>
      <c r="M2223" s="57"/>
      <c r="N2223" s="57"/>
      <c r="O2223" s="57"/>
      <c r="P2223" s="57"/>
    </row>
    <row r="2224" spans="1:16" s="76" customFormat="1">
      <c r="A2224" s="70"/>
      <c r="B2224" s="68"/>
      <c r="E2224" s="69"/>
      <c r="F2224" s="57"/>
      <c r="G2224" s="57"/>
      <c r="H2224" s="57"/>
      <c r="I2224" s="57"/>
      <c r="J2224" s="57"/>
      <c r="K2224" s="57"/>
      <c r="L2224" s="57"/>
      <c r="M2224" s="57"/>
      <c r="N2224" s="57"/>
      <c r="O2224" s="57"/>
      <c r="P2224" s="57"/>
    </row>
    <row r="2225" spans="1:16" s="76" customFormat="1">
      <c r="A2225" s="70"/>
      <c r="B2225" s="68"/>
      <c r="E2225" s="69"/>
      <c r="F2225" s="57"/>
      <c r="G2225" s="57"/>
      <c r="H2225" s="57"/>
      <c r="I2225" s="57"/>
      <c r="J2225" s="57"/>
      <c r="K2225" s="57"/>
      <c r="L2225" s="57"/>
      <c r="M2225" s="57"/>
      <c r="N2225" s="57"/>
      <c r="O2225" s="57"/>
      <c r="P2225" s="57"/>
    </row>
    <row r="2226" spans="1:16" s="76" customFormat="1">
      <c r="A2226" s="70"/>
      <c r="B2226" s="68"/>
      <c r="E2226" s="69"/>
      <c r="F2226" s="57"/>
      <c r="G2226" s="57"/>
      <c r="H2226" s="57"/>
      <c r="I2226" s="57"/>
      <c r="J2226" s="57"/>
      <c r="K2226" s="57"/>
      <c r="L2226" s="57"/>
      <c r="M2226" s="57"/>
      <c r="N2226" s="57"/>
      <c r="O2226" s="57"/>
      <c r="P2226" s="57"/>
    </row>
    <row r="2227" spans="1:16" s="76" customFormat="1">
      <c r="A2227" s="70"/>
      <c r="B2227" s="68"/>
      <c r="E2227" s="69"/>
      <c r="F2227" s="57"/>
      <c r="G2227" s="57"/>
      <c r="H2227" s="57"/>
      <c r="I2227" s="57"/>
      <c r="J2227" s="57"/>
      <c r="K2227" s="57"/>
      <c r="L2227" s="57"/>
      <c r="M2227" s="57"/>
      <c r="N2227" s="57"/>
      <c r="O2227" s="57"/>
      <c r="P2227" s="57"/>
    </row>
    <row r="2228" spans="1:16" s="76" customFormat="1">
      <c r="A2228" s="70"/>
      <c r="B2228" s="68"/>
      <c r="E2228" s="69"/>
      <c r="F2228" s="57"/>
      <c r="G2228" s="57"/>
      <c r="H2228" s="57"/>
      <c r="I2228" s="57"/>
      <c r="J2228" s="57"/>
      <c r="K2228" s="57"/>
      <c r="L2228" s="57"/>
      <c r="M2228" s="57"/>
      <c r="N2228" s="57"/>
      <c r="O2228" s="57"/>
      <c r="P2228" s="57"/>
    </row>
    <row r="2229" spans="1:16" s="76" customFormat="1">
      <c r="A2229" s="70"/>
      <c r="B2229" s="68"/>
      <c r="E2229" s="69"/>
      <c r="F2229" s="57"/>
      <c r="G2229" s="57"/>
      <c r="H2229" s="57"/>
      <c r="I2229" s="57"/>
      <c r="J2229" s="57"/>
      <c r="K2229" s="57"/>
      <c r="L2229" s="57"/>
      <c r="M2229" s="57"/>
      <c r="N2229" s="57"/>
      <c r="O2229" s="57"/>
      <c r="P2229" s="57"/>
    </row>
    <row r="2230" spans="1:16" s="76" customFormat="1">
      <c r="A2230" s="70"/>
      <c r="B2230" s="68"/>
      <c r="E2230" s="69"/>
      <c r="F2230" s="57"/>
      <c r="G2230" s="57"/>
      <c r="H2230" s="57"/>
      <c r="I2230" s="57"/>
      <c r="J2230" s="57"/>
      <c r="K2230" s="57"/>
      <c r="L2230" s="57"/>
      <c r="M2230" s="57"/>
      <c r="N2230" s="57"/>
      <c r="O2230" s="57"/>
      <c r="P2230" s="57"/>
    </row>
    <row r="2231" spans="1:16" s="76" customFormat="1">
      <c r="A2231" s="70"/>
      <c r="B2231" s="68"/>
      <c r="E2231" s="69"/>
      <c r="F2231" s="57"/>
      <c r="G2231" s="57"/>
      <c r="H2231" s="57"/>
      <c r="I2231" s="57"/>
      <c r="J2231" s="57"/>
      <c r="K2231" s="57"/>
      <c r="L2231" s="57"/>
      <c r="M2231" s="57"/>
      <c r="N2231" s="57"/>
      <c r="O2231" s="57"/>
      <c r="P2231" s="57"/>
    </row>
    <row r="2232" spans="1:16" s="76" customFormat="1">
      <c r="A2232" s="70"/>
      <c r="B2232" s="68"/>
      <c r="E2232" s="69"/>
      <c r="F2232" s="57"/>
      <c r="G2232" s="57"/>
      <c r="H2232" s="57"/>
      <c r="I2232" s="57"/>
      <c r="J2232" s="57"/>
      <c r="K2232" s="57"/>
      <c r="L2232" s="57"/>
      <c r="M2232" s="57"/>
      <c r="N2232" s="57"/>
      <c r="O2232" s="57"/>
      <c r="P2232" s="57"/>
    </row>
    <row r="2233" spans="1:16" s="76" customFormat="1">
      <c r="A2233" s="70"/>
      <c r="B2233" s="68"/>
      <c r="E2233" s="69"/>
      <c r="F2233" s="57"/>
      <c r="G2233" s="57"/>
      <c r="H2233" s="57"/>
      <c r="I2233" s="57"/>
      <c r="J2233" s="57"/>
      <c r="K2233" s="57"/>
      <c r="L2233" s="57"/>
      <c r="M2233" s="57"/>
      <c r="N2233" s="57"/>
      <c r="O2233" s="57"/>
      <c r="P2233" s="57"/>
    </row>
    <row r="2234" spans="1:16" s="76" customFormat="1">
      <c r="A2234" s="70"/>
      <c r="B2234" s="68"/>
      <c r="E2234" s="69"/>
      <c r="F2234" s="57"/>
      <c r="G2234" s="57"/>
      <c r="H2234" s="57"/>
      <c r="I2234" s="57"/>
      <c r="J2234" s="57"/>
      <c r="K2234" s="57"/>
      <c r="L2234" s="57"/>
      <c r="M2234" s="57"/>
      <c r="N2234" s="57"/>
      <c r="O2234" s="57"/>
      <c r="P2234" s="57"/>
    </row>
    <row r="2235" spans="1:16" s="76" customFormat="1">
      <c r="A2235" s="70"/>
      <c r="B2235" s="68"/>
      <c r="E2235" s="69"/>
      <c r="F2235" s="57"/>
      <c r="G2235" s="57"/>
      <c r="H2235" s="57"/>
      <c r="I2235" s="57"/>
      <c r="J2235" s="57"/>
      <c r="K2235" s="57"/>
      <c r="L2235" s="57"/>
      <c r="M2235" s="57"/>
      <c r="N2235" s="57"/>
      <c r="O2235" s="57"/>
      <c r="P2235" s="57"/>
    </row>
    <row r="2236" spans="1:16" s="76" customFormat="1">
      <c r="A2236" s="70"/>
      <c r="B2236" s="68"/>
      <c r="E2236" s="69"/>
      <c r="F2236" s="57"/>
      <c r="G2236" s="57"/>
      <c r="H2236" s="57"/>
      <c r="I2236" s="57"/>
      <c r="J2236" s="57"/>
      <c r="K2236" s="57"/>
      <c r="L2236" s="57"/>
      <c r="M2236" s="57"/>
      <c r="N2236" s="57"/>
      <c r="O2236" s="57"/>
      <c r="P2236" s="57"/>
    </row>
    <row r="2237" spans="1:16" s="76" customFormat="1">
      <c r="A2237" s="70"/>
      <c r="B2237" s="68"/>
      <c r="E2237" s="69"/>
      <c r="F2237" s="57"/>
      <c r="G2237" s="57"/>
      <c r="H2237" s="57"/>
      <c r="I2237" s="57"/>
      <c r="J2237" s="57"/>
      <c r="K2237" s="57"/>
      <c r="L2237" s="57"/>
      <c r="M2237" s="57"/>
      <c r="N2237" s="57"/>
      <c r="O2237" s="57"/>
      <c r="P2237" s="57"/>
    </row>
    <row r="2238" spans="1:16" s="76" customFormat="1">
      <c r="A2238" s="70"/>
      <c r="B2238" s="68"/>
      <c r="E2238" s="69"/>
      <c r="F2238" s="57"/>
      <c r="G2238" s="57"/>
      <c r="H2238" s="57"/>
      <c r="I2238" s="57"/>
      <c r="J2238" s="57"/>
      <c r="K2238" s="57"/>
      <c r="L2238" s="57"/>
      <c r="M2238" s="57"/>
      <c r="N2238" s="57"/>
      <c r="O2238" s="57"/>
      <c r="P2238" s="57"/>
    </row>
    <row r="2239" spans="1:16" s="76" customFormat="1">
      <c r="A2239" s="70"/>
      <c r="B2239" s="68"/>
      <c r="E2239" s="69"/>
      <c r="F2239" s="57"/>
      <c r="G2239" s="57"/>
      <c r="H2239" s="57"/>
      <c r="I2239" s="57"/>
      <c r="J2239" s="57"/>
      <c r="K2239" s="57"/>
      <c r="L2239" s="57"/>
      <c r="M2239" s="57"/>
      <c r="N2239" s="57"/>
      <c r="O2239" s="57"/>
      <c r="P2239" s="57"/>
    </row>
    <row r="2240" spans="1:16" s="76" customFormat="1">
      <c r="A2240" s="70"/>
      <c r="B2240" s="68"/>
      <c r="E2240" s="69"/>
      <c r="F2240" s="57"/>
      <c r="G2240" s="57"/>
      <c r="H2240" s="57"/>
      <c r="I2240" s="57"/>
      <c r="J2240" s="57"/>
      <c r="K2240" s="57"/>
      <c r="L2240" s="57"/>
      <c r="M2240" s="57"/>
      <c r="N2240" s="57"/>
      <c r="O2240" s="57"/>
      <c r="P2240" s="57"/>
    </row>
    <row r="2241" spans="1:16" s="76" customFormat="1">
      <c r="A2241" s="70"/>
      <c r="B2241" s="68"/>
      <c r="E2241" s="69"/>
      <c r="F2241" s="57"/>
      <c r="G2241" s="57"/>
      <c r="H2241" s="57"/>
      <c r="I2241" s="57"/>
      <c r="J2241" s="57"/>
      <c r="K2241" s="57"/>
      <c r="L2241" s="57"/>
      <c r="M2241" s="57"/>
      <c r="N2241" s="57"/>
      <c r="O2241" s="57"/>
      <c r="P2241" s="57"/>
    </row>
    <row r="2242" spans="1:16" s="76" customFormat="1">
      <c r="A2242" s="70"/>
      <c r="B2242" s="68"/>
      <c r="E2242" s="69"/>
      <c r="F2242" s="57"/>
      <c r="G2242" s="57"/>
      <c r="H2242" s="57"/>
      <c r="I2242" s="57"/>
      <c r="J2242" s="57"/>
      <c r="K2242" s="57"/>
      <c r="L2242" s="57"/>
      <c r="M2242" s="57"/>
      <c r="N2242" s="57"/>
      <c r="O2242" s="57"/>
      <c r="P2242" s="57"/>
    </row>
    <row r="2243" spans="1:16" s="76" customFormat="1">
      <c r="A2243" s="70"/>
      <c r="B2243" s="68"/>
      <c r="E2243" s="69"/>
      <c r="F2243" s="57"/>
      <c r="G2243" s="57"/>
      <c r="H2243" s="57"/>
      <c r="I2243" s="57"/>
      <c r="J2243" s="57"/>
      <c r="K2243" s="57"/>
      <c r="L2243" s="57"/>
      <c r="M2243" s="57"/>
      <c r="N2243" s="57"/>
      <c r="O2243" s="57"/>
      <c r="P2243" s="57"/>
    </row>
    <row r="2244" spans="1:16" s="76" customFormat="1">
      <c r="A2244" s="70"/>
      <c r="B2244" s="68"/>
      <c r="E2244" s="69"/>
      <c r="F2244" s="57"/>
      <c r="G2244" s="57"/>
      <c r="H2244" s="57"/>
      <c r="I2244" s="57"/>
      <c r="J2244" s="57"/>
      <c r="K2244" s="57"/>
      <c r="L2244" s="57"/>
      <c r="M2244" s="57"/>
      <c r="N2244" s="57"/>
      <c r="O2244" s="57"/>
      <c r="P2244" s="57"/>
    </row>
    <row r="2245" spans="1:16" s="76" customFormat="1">
      <c r="A2245" s="70"/>
      <c r="B2245" s="68"/>
      <c r="E2245" s="69"/>
      <c r="F2245" s="57"/>
      <c r="G2245" s="57"/>
      <c r="H2245" s="57"/>
      <c r="I2245" s="57"/>
      <c r="J2245" s="57"/>
      <c r="K2245" s="57"/>
      <c r="L2245" s="57"/>
      <c r="M2245" s="57"/>
      <c r="N2245" s="57"/>
      <c r="O2245" s="57"/>
      <c r="P2245" s="57"/>
    </row>
    <row r="2246" spans="1:16" s="76" customFormat="1">
      <c r="A2246" s="70"/>
      <c r="B2246" s="68"/>
      <c r="E2246" s="69"/>
      <c r="F2246" s="57"/>
      <c r="G2246" s="57"/>
      <c r="H2246" s="57"/>
      <c r="I2246" s="57"/>
      <c r="J2246" s="57"/>
      <c r="K2246" s="57"/>
      <c r="L2246" s="57"/>
      <c r="M2246" s="57"/>
      <c r="N2246" s="57"/>
      <c r="O2246" s="57"/>
      <c r="P2246" s="57"/>
    </row>
    <row r="2247" spans="1:16" s="76" customFormat="1">
      <c r="A2247" s="70"/>
      <c r="B2247" s="68"/>
      <c r="E2247" s="69"/>
      <c r="F2247" s="57"/>
      <c r="G2247" s="57"/>
      <c r="H2247" s="57"/>
      <c r="I2247" s="57"/>
      <c r="J2247" s="57"/>
      <c r="K2247" s="57"/>
      <c r="L2247" s="57"/>
      <c r="M2247" s="57"/>
      <c r="N2247" s="57"/>
      <c r="O2247" s="57"/>
      <c r="P2247" s="57"/>
    </row>
    <row r="2248" spans="1:16" s="76" customFormat="1">
      <c r="A2248" s="70"/>
      <c r="B2248" s="68"/>
      <c r="E2248" s="69"/>
      <c r="F2248" s="57"/>
      <c r="G2248" s="57"/>
      <c r="H2248" s="57"/>
      <c r="I2248" s="57"/>
      <c r="J2248" s="57"/>
      <c r="K2248" s="57"/>
      <c r="L2248" s="57"/>
      <c r="M2248" s="57"/>
      <c r="N2248" s="57"/>
      <c r="O2248" s="57"/>
      <c r="P2248" s="57"/>
    </row>
    <row r="2249" spans="1:16" s="76" customFormat="1">
      <c r="A2249" s="70"/>
      <c r="B2249" s="68"/>
      <c r="E2249" s="69"/>
      <c r="F2249" s="57"/>
      <c r="G2249" s="57"/>
      <c r="H2249" s="57"/>
      <c r="I2249" s="57"/>
      <c r="J2249" s="57"/>
      <c r="K2249" s="57"/>
      <c r="L2249" s="57"/>
      <c r="M2249" s="57"/>
      <c r="N2249" s="57"/>
      <c r="O2249" s="57"/>
      <c r="P2249" s="57"/>
    </row>
    <row r="2250" spans="1:16" s="76" customFormat="1">
      <c r="A2250" s="70"/>
      <c r="B2250" s="68"/>
      <c r="E2250" s="69"/>
      <c r="F2250" s="57"/>
      <c r="G2250" s="57"/>
      <c r="H2250" s="57"/>
      <c r="I2250" s="57"/>
      <c r="J2250" s="57"/>
      <c r="K2250" s="57"/>
      <c r="L2250" s="57"/>
      <c r="M2250" s="57"/>
      <c r="N2250" s="57"/>
      <c r="O2250" s="57"/>
      <c r="P2250" s="57"/>
    </row>
    <row r="2251" spans="1:16" s="76" customFormat="1">
      <c r="A2251" s="70"/>
      <c r="B2251" s="68"/>
      <c r="E2251" s="69"/>
      <c r="F2251" s="57"/>
      <c r="G2251" s="57"/>
      <c r="H2251" s="57"/>
      <c r="I2251" s="57"/>
      <c r="J2251" s="57"/>
      <c r="K2251" s="57"/>
      <c r="L2251" s="57"/>
      <c r="M2251" s="57"/>
      <c r="N2251" s="57"/>
      <c r="O2251" s="57"/>
      <c r="P2251" s="57"/>
    </row>
    <row r="2252" spans="1:16" s="76" customFormat="1">
      <c r="A2252" s="70"/>
      <c r="B2252" s="68"/>
      <c r="E2252" s="69"/>
      <c r="F2252" s="57"/>
      <c r="G2252" s="57"/>
      <c r="H2252" s="57"/>
      <c r="I2252" s="57"/>
      <c r="J2252" s="57"/>
      <c r="K2252" s="57"/>
      <c r="L2252" s="57"/>
      <c r="M2252" s="57"/>
      <c r="N2252" s="57"/>
      <c r="O2252" s="57"/>
      <c r="P2252" s="57"/>
    </row>
    <row r="2253" spans="1:16" s="76" customFormat="1">
      <c r="A2253" s="70"/>
      <c r="B2253" s="68"/>
      <c r="E2253" s="69"/>
      <c r="F2253" s="57"/>
      <c r="G2253" s="57"/>
      <c r="H2253" s="57"/>
      <c r="I2253" s="57"/>
      <c r="J2253" s="57"/>
      <c r="K2253" s="57"/>
      <c r="L2253" s="57"/>
      <c r="M2253" s="57"/>
      <c r="N2253" s="57"/>
      <c r="O2253" s="57"/>
      <c r="P2253" s="57"/>
    </row>
    <row r="2254" spans="1:16" s="76" customFormat="1">
      <c r="A2254" s="70"/>
      <c r="B2254" s="68"/>
      <c r="E2254" s="69"/>
      <c r="F2254" s="57"/>
      <c r="G2254" s="57"/>
      <c r="H2254" s="57"/>
      <c r="I2254" s="57"/>
      <c r="J2254" s="57"/>
      <c r="K2254" s="57"/>
      <c r="L2254" s="57"/>
      <c r="M2254" s="57"/>
      <c r="N2254" s="57"/>
      <c r="O2254" s="57"/>
      <c r="P2254" s="57"/>
    </row>
    <row r="2255" spans="1:16" s="76" customFormat="1">
      <c r="A2255" s="70"/>
      <c r="B2255" s="68"/>
      <c r="E2255" s="69"/>
      <c r="F2255" s="57"/>
      <c r="G2255" s="57"/>
      <c r="H2255" s="57"/>
      <c r="I2255" s="57"/>
      <c r="J2255" s="57"/>
      <c r="K2255" s="57"/>
      <c r="L2255" s="57"/>
      <c r="M2255" s="57"/>
      <c r="N2255" s="57"/>
      <c r="O2255" s="57"/>
      <c r="P2255" s="57"/>
    </row>
    <row r="2256" spans="1:16" s="76" customFormat="1">
      <c r="A2256" s="70"/>
      <c r="B2256" s="68"/>
      <c r="E2256" s="69"/>
      <c r="F2256" s="57"/>
      <c r="G2256" s="57"/>
      <c r="H2256" s="57"/>
      <c r="I2256" s="57"/>
      <c r="J2256" s="57"/>
      <c r="K2256" s="57"/>
      <c r="L2256" s="57"/>
      <c r="M2256" s="57"/>
      <c r="N2256" s="57"/>
      <c r="O2256" s="57"/>
      <c r="P2256" s="57"/>
    </row>
    <row r="2257" spans="1:16" s="76" customFormat="1">
      <c r="A2257" s="70"/>
      <c r="B2257" s="68"/>
      <c r="E2257" s="69"/>
      <c r="F2257" s="57"/>
      <c r="G2257" s="57"/>
      <c r="H2257" s="57"/>
      <c r="I2257" s="57"/>
      <c r="J2257" s="57"/>
      <c r="K2257" s="57"/>
      <c r="L2257" s="57"/>
      <c r="M2257" s="57"/>
      <c r="N2257" s="57"/>
      <c r="O2257" s="57"/>
      <c r="P2257" s="57"/>
    </row>
    <row r="2258" spans="1:16" s="76" customFormat="1">
      <c r="A2258" s="70"/>
      <c r="B2258" s="68"/>
      <c r="E2258" s="69"/>
      <c r="F2258" s="57"/>
      <c r="G2258" s="57"/>
      <c r="H2258" s="57"/>
      <c r="I2258" s="57"/>
      <c r="J2258" s="57"/>
      <c r="K2258" s="57"/>
      <c r="L2258" s="57"/>
      <c r="M2258" s="57"/>
      <c r="N2258" s="57"/>
      <c r="O2258" s="57"/>
      <c r="P2258" s="57"/>
    </row>
    <row r="2259" spans="1:16" s="76" customFormat="1">
      <c r="A2259" s="70"/>
      <c r="B2259" s="68"/>
      <c r="E2259" s="69"/>
      <c r="F2259" s="57"/>
      <c r="G2259" s="57"/>
      <c r="H2259" s="57"/>
      <c r="I2259" s="57"/>
      <c r="J2259" s="57"/>
      <c r="K2259" s="57"/>
      <c r="L2259" s="57"/>
      <c r="M2259" s="57"/>
      <c r="N2259" s="57"/>
      <c r="O2259" s="57"/>
      <c r="P2259" s="57"/>
    </row>
    <row r="2260" spans="1:16" s="76" customFormat="1">
      <c r="A2260" s="70"/>
      <c r="B2260" s="68"/>
      <c r="E2260" s="69"/>
      <c r="F2260" s="57"/>
      <c r="G2260" s="57"/>
      <c r="H2260" s="57"/>
      <c r="I2260" s="57"/>
      <c r="J2260" s="57"/>
      <c r="K2260" s="57"/>
      <c r="L2260" s="57"/>
      <c r="M2260" s="57"/>
      <c r="N2260" s="57"/>
      <c r="O2260" s="57"/>
      <c r="P2260" s="57"/>
    </row>
    <row r="2261" spans="1:16" s="76" customFormat="1">
      <c r="A2261" s="70"/>
      <c r="B2261" s="68"/>
      <c r="E2261" s="69"/>
      <c r="F2261" s="57"/>
      <c r="G2261" s="57"/>
      <c r="H2261" s="57"/>
      <c r="I2261" s="57"/>
      <c r="J2261" s="57"/>
      <c r="K2261" s="57"/>
      <c r="L2261" s="57"/>
      <c r="M2261" s="57"/>
      <c r="N2261" s="57"/>
      <c r="O2261" s="57"/>
      <c r="P2261" s="57"/>
    </row>
    <row r="2262" spans="1:16" s="76" customFormat="1">
      <c r="A2262" s="70"/>
      <c r="B2262" s="68"/>
      <c r="E2262" s="69"/>
      <c r="F2262" s="57"/>
      <c r="G2262" s="57"/>
      <c r="H2262" s="57"/>
      <c r="I2262" s="57"/>
      <c r="J2262" s="57"/>
      <c r="K2262" s="57"/>
      <c r="L2262" s="57"/>
      <c r="M2262" s="57"/>
      <c r="N2262" s="57"/>
      <c r="O2262" s="57"/>
      <c r="P2262" s="57"/>
    </row>
    <row r="2263" spans="1:16" s="76" customFormat="1">
      <c r="A2263" s="70"/>
      <c r="B2263" s="68"/>
      <c r="E2263" s="69"/>
      <c r="F2263" s="57"/>
      <c r="G2263" s="57"/>
      <c r="H2263" s="57"/>
      <c r="I2263" s="57"/>
      <c r="J2263" s="57"/>
      <c r="K2263" s="57"/>
      <c r="L2263" s="57"/>
      <c r="M2263" s="57"/>
      <c r="N2263" s="57"/>
      <c r="O2263" s="57"/>
      <c r="P2263" s="57"/>
    </row>
    <row r="2264" spans="1:16" s="76" customFormat="1">
      <c r="A2264" s="70"/>
      <c r="B2264" s="68"/>
      <c r="E2264" s="69"/>
      <c r="F2264" s="57"/>
      <c r="G2264" s="57"/>
      <c r="H2264" s="57"/>
      <c r="I2264" s="57"/>
      <c r="J2264" s="57"/>
      <c r="K2264" s="57"/>
      <c r="L2264" s="57"/>
      <c r="M2264" s="57"/>
      <c r="N2264" s="57"/>
      <c r="O2264" s="57"/>
      <c r="P2264" s="57"/>
    </row>
    <row r="2265" spans="1:16" s="76" customFormat="1">
      <c r="A2265" s="70"/>
      <c r="B2265" s="68"/>
      <c r="E2265" s="69"/>
      <c r="F2265" s="57"/>
      <c r="G2265" s="57"/>
      <c r="H2265" s="57"/>
      <c r="I2265" s="57"/>
      <c r="J2265" s="57"/>
      <c r="K2265" s="57"/>
      <c r="L2265" s="57"/>
      <c r="M2265" s="57"/>
      <c r="N2265" s="57"/>
      <c r="O2265" s="57"/>
      <c r="P2265" s="57"/>
    </row>
    <row r="2266" spans="1:16" s="76" customFormat="1">
      <c r="A2266" s="70"/>
      <c r="B2266" s="68"/>
      <c r="E2266" s="69"/>
      <c r="F2266" s="57"/>
      <c r="G2266" s="57"/>
      <c r="H2266" s="57"/>
      <c r="I2266" s="57"/>
      <c r="J2266" s="57"/>
      <c r="K2266" s="57"/>
      <c r="L2266" s="57"/>
      <c r="M2266" s="57"/>
      <c r="N2266" s="57"/>
      <c r="O2266" s="57"/>
      <c r="P2266" s="57"/>
    </row>
    <row r="2267" spans="1:16" s="76" customFormat="1">
      <c r="A2267" s="70"/>
      <c r="B2267" s="68"/>
      <c r="E2267" s="69"/>
      <c r="F2267" s="57"/>
      <c r="G2267" s="57"/>
      <c r="H2267" s="57"/>
      <c r="I2267" s="57"/>
      <c r="J2267" s="57"/>
      <c r="K2267" s="57"/>
      <c r="L2267" s="57"/>
      <c r="M2267" s="57"/>
      <c r="N2267" s="57"/>
      <c r="O2267" s="57"/>
      <c r="P2267" s="57"/>
    </row>
    <row r="2268" spans="1:16" s="76" customFormat="1">
      <c r="A2268" s="70"/>
      <c r="B2268" s="68"/>
      <c r="E2268" s="69"/>
      <c r="F2268" s="57"/>
      <c r="G2268" s="57"/>
      <c r="H2268" s="57"/>
      <c r="I2268" s="57"/>
      <c r="J2268" s="57"/>
      <c r="K2268" s="57"/>
      <c r="L2268" s="57"/>
      <c r="M2268" s="57"/>
      <c r="N2268" s="57"/>
      <c r="O2268" s="57"/>
      <c r="P2268" s="57"/>
    </row>
    <row r="2269" spans="1:16" s="76" customFormat="1">
      <c r="A2269" s="70"/>
      <c r="B2269" s="68"/>
      <c r="E2269" s="69"/>
      <c r="F2269" s="57"/>
      <c r="G2269" s="57"/>
      <c r="H2269" s="57"/>
      <c r="I2269" s="57"/>
      <c r="J2269" s="57"/>
      <c r="K2269" s="57"/>
      <c r="L2269" s="57"/>
      <c r="M2269" s="57"/>
      <c r="N2269" s="57"/>
      <c r="O2269" s="57"/>
      <c r="P2269" s="57"/>
    </row>
    <row r="2270" spans="1:16" s="76" customFormat="1">
      <c r="A2270" s="70"/>
      <c r="B2270" s="68"/>
      <c r="E2270" s="69"/>
      <c r="F2270" s="57"/>
      <c r="G2270" s="57"/>
      <c r="H2270" s="57"/>
      <c r="I2270" s="57"/>
      <c r="J2270" s="57"/>
      <c r="K2270" s="57"/>
      <c r="L2270" s="57"/>
      <c r="M2270" s="57"/>
      <c r="N2270" s="57"/>
      <c r="O2270" s="57"/>
      <c r="P2270" s="57"/>
    </row>
    <row r="2271" spans="1:16" s="76" customFormat="1">
      <c r="A2271" s="70"/>
      <c r="B2271" s="68"/>
      <c r="E2271" s="69"/>
      <c r="F2271" s="57"/>
      <c r="G2271" s="57"/>
      <c r="H2271" s="57"/>
      <c r="I2271" s="57"/>
      <c r="J2271" s="57"/>
      <c r="K2271" s="57"/>
      <c r="L2271" s="57"/>
      <c r="M2271" s="57"/>
      <c r="N2271" s="57"/>
      <c r="O2271" s="57"/>
      <c r="P2271" s="57"/>
    </row>
    <row r="2272" spans="1:16" s="76" customFormat="1">
      <c r="A2272" s="70"/>
      <c r="B2272" s="68"/>
      <c r="E2272" s="69"/>
      <c r="F2272" s="57"/>
      <c r="G2272" s="57"/>
      <c r="H2272" s="57"/>
      <c r="I2272" s="57"/>
      <c r="J2272" s="57"/>
      <c r="K2272" s="57"/>
      <c r="L2272" s="57"/>
      <c r="M2272" s="57"/>
      <c r="N2272" s="57"/>
      <c r="O2272" s="57"/>
      <c r="P2272" s="57"/>
    </row>
    <row r="2273" spans="1:16" s="76" customFormat="1">
      <c r="A2273" s="70"/>
      <c r="B2273" s="68"/>
      <c r="E2273" s="69"/>
      <c r="F2273" s="57"/>
      <c r="G2273" s="57"/>
      <c r="H2273" s="57"/>
      <c r="I2273" s="57"/>
      <c r="J2273" s="57"/>
      <c r="K2273" s="57"/>
      <c r="L2273" s="57"/>
      <c r="M2273" s="57"/>
      <c r="N2273" s="57"/>
      <c r="O2273" s="57"/>
      <c r="P2273" s="57"/>
    </row>
    <row r="2274" spans="1:16" s="76" customFormat="1">
      <c r="A2274" s="70"/>
      <c r="B2274" s="68"/>
      <c r="E2274" s="69"/>
      <c r="F2274" s="57"/>
      <c r="G2274" s="57"/>
      <c r="H2274" s="57"/>
      <c r="I2274" s="57"/>
      <c r="J2274" s="57"/>
      <c r="K2274" s="57"/>
      <c r="L2274" s="57"/>
      <c r="M2274" s="57"/>
      <c r="N2274" s="57"/>
      <c r="O2274" s="57"/>
      <c r="P2274" s="57"/>
    </row>
    <row r="2275" spans="1:16" s="76" customFormat="1">
      <c r="A2275" s="70"/>
      <c r="B2275" s="68"/>
      <c r="E2275" s="69"/>
      <c r="F2275" s="57"/>
      <c r="G2275" s="57"/>
      <c r="H2275" s="57"/>
      <c r="I2275" s="57"/>
      <c r="J2275" s="57"/>
      <c r="K2275" s="57"/>
      <c r="L2275" s="57"/>
      <c r="M2275" s="57"/>
      <c r="N2275" s="57"/>
      <c r="O2275" s="57"/>
      <c r="P2275" s="57"/>
    </row>
    <row r="2276" spans="1:16" s="76" customFormat="1">
      <c r="A2276" s="70"/>
      <c r="B2276" s="68"/>
      <c r="E2276" s="69"/>
      <c r="F2276" s="57"/>
      <c r="G2276" s="57"/>
      <c r="H2276" s="57"/>
      <c r="I2276" s="57"/>
      <c r="J2276" s="57"/>
      <c r="K2276" s="57"/>
      <c r="L2276" s="57"/>
      <c r="M2276" s="57"/>
      <c r="N2276" s="57"/>
      <c r="O2276" s="57"/>
      <c r="P2276" s="57"/>
    </row>
    <row r="2277" spans="1:16" s="76" customFormat="1">
      <c r="A2277" s="70"/>
      <c r="B2277" s="68"/>
      <c r="E2277" s="69"/>
      <c r="F2277" s="57"/>
      <c r="G2277" s="57"/>
      <c r="H2277" s="57"/>
      <c r="I2277" s="57"/>
      <c r="J2277" s="57"/>
      <c r="K2277" s="57"/>
      <c r="L2277" s="57"/>
      <c r="M2277" s="57"/>
      <c r="N2277" s="57"/>
      <c r="O2277" s="57"/>
      <c r="P2277" s="57"/>
    </row>
    <row r="2278" spans="1:16" s="76" customFormat="1">
      <c r="A2278" s="70"/>
      <c r="B2278" s="68"/>
      <c r="E2278" s="69"/>
      <c r="F2278" s="57"/>
      <c r="G2278" s="57"/>
      <c r="H2278" s="57"/>
      <c r="I2278" s="57"/>
      <c r="J2278" s="57"/>
      <c r="K2278" s="57"/>
      <c r="L2278" s="57"/>
      <c r="M2278" s="57"/>
      <c r="N2278" s="57"/>
      <c r="O2278" s="57"/>
      <c r="P2278" s="57"/>
    </row>
    <row r="2279" spans="1:16" s="76" customFormat="1">
      <c r="A2279" s="70"/>
      <c r="B2279" s="68"/>
      <c r="E2279" s="69"/>
      <c r="F2279" s="57"/>
      <c r="G2279" s="57"/>
      <c r="H2279" s="57"/>
      <c r="I2279" s="57"/>
      <c r="J2279" s="57"/>
      <c r="K2279" s="57"/>
      <c r="L2279" s="57"/>
      <c r="M2279" s="57"/>
      <c r="N2279" s="57"/>
      <c r="O2279" s="57"/>
      <c r="P2279" s="57"/>
    </row>
    <row r="2280" spans="1:16" s="76" customFormat="1">
      <c r="A2280" s="70"/>
      <c r="B2280" s="68"/>
      <c r="E2280" s="69"/>
      <c r="F2280" s="57"/>
      <c r="G2280" s="57"/>
      <c r="H2280" s="57"/>
      <c r="I2280" s="57"/>
      <c r="J2280" s="57"/>
      <c r="K2280" s="57"/>
      <c r="L2280" s="57"/>
      <c r="M2280" s="57"/>
      <c r="N2280" s="57"/>
      <c r="O2280" s="57"/>
      <c r="P2280" s="57"/>
    </row>
    <row r="2281" spans="1:16" s="76" customFormat="1">
      <c r="A2281" s="70"/>
      <c r="B2281" s="68"/>
      <c r="E2281" s="69"/>
      <c r="F2281" s="57"/>
      <c r="G2281" s="57"/>
      <c r="H2281" s="57"/>
      <c r="I2281" s="57"/>
      <c r="J2281" s="57"/>
      <c r="K2281" s="57"/>
      <c r="L2281" s="57"/>
      <c r="M2281" s="57"/>
      <c r="N2281" s="57"/>
      <c r="O2281" s="57"/>
      <c r="P2281" s="57"/>
    </row>
    <row r="2282" spans="1:16" s="76" customFormat="1">
      <c r="A2282" s="70"/>
      <c r="B2282" s="68"/>
      <c r="E2282" s="69"/>
      <c r="F2282" s="57"/>
      <c r="G2282" s="57"/>
      <c r="H2282" s="57"/>
      <c r="I2282" s="57"/>
      <c r="J2282" s="57"/>
      <c r="K2282" s="57"/>
      <c r="L2282" s="57"/>
      <c r="M2282" s="57"/>
      <c r="N2282" s="57"/>
      <c r="O2282" s="57"/>
      <c r="P2282" s="57"/>
    </row>
    <row r="2283" spans="1:16" s="76" customFormat="1">
      <c r="A2283" s="70"/>
      <c r="B2283" s="68"/>
      <c r="E2283" s="69"/>
      <c r="F2283" s="57"/>
      <c r="G2283" s="57"/>
      <c r="H2283" s="57"/>
      <c r="I2283" s="57"/>
      <c r="J2283" s="57"/>
      <c r="K2283" s="57"/>
      <c r="L2283" s="57"/>
      <c r="M2283" s="57"/>
      <c r="N2283" s="57"/>
      <c r="O2283" s="57"/>
      <c r="P2283" s="57"/>
    </row>
    <row r="2284" spans="1:16" s="76" customFormat="1">
      <c r="A2284" s="70"/>
      <c r="B2284" s="68"/>
      <c r="E2284" s="69"/>
      <c r="F2284" s="57"/>
      <c r="G2284" s="57"/>
      <c r="H2284" s="57"/>
      <c r="I2284" s="57"/>
      <c r="J2284" s="57"/>
      <c r="K2284" s="57"/>
      <c r="L2284" s="57"/>
      <c r="M2284" s="57"/>
      <c r="N2284" s="57"/>
      <c r="O2284" s="57"/>
      <c r="P2284" s="57"/>
    </row>
    <row r="2285" spans="1:16" s="76" customFormat="1">
      <c r="A2285" s="70"/>
      <c r="B2285" s="68"/>
      <c r="E2285" s="69"/>
      <c r="F2285" s="57"/>
      <c r="G2285" s="57"/>
      <c r="H2285" s="57"/>
      <c r="I2285" s="57"/>
      <c r="J2285" s="57"/>
      <c r="K2285" s="57"/>
      <c r="L2285" s="57"/>
      <c r="M2285" s="57"/>
      <c r="N2285" s="57"/>
      <c r="O2285" s="57"/>
      <c r="P2285" s="57"/>
    </row>
    <row r="2286" spans="1:16" s="76" customFormat="1">
      <c r="A2286" s="70"/>
      <c r="B2286" s="68"/>
      <c r="E2286" s="69"/>
      <c r="F2286" s="57"/>
      <c r="G2286" s="57"/>
      <c r="H2286" s="57"/>
      <c r="I2286" s="57"/>
      <c r="J2286" s="57"/>
      <c r="K2286" s="57"/>
      <c r="L2286" s="57"/>
      <c r="M2286" s="57"/>
      <c r="N2286" s="57"/>
      <c r="O2286" s="57"/>
      <c r="P2286" s="57"/>
    </row>
    <row r="2287" spans="1:16" s="76" customFormat="1">
      <c r="A2287" s="70"/>
      <c r="B2287" s="68"/>
      <c r="E2287" s="69"/>
      <c r="F2287" s="57"/>
      <c r="G2287" s="57"/>
      <c r="H2287" s="57"/>
      <c r="I2287" s="57"/>
      <c r="J2287" s="57"/>
      <c r="K2287" s="57"/>
      <c r="L2287" s="57"/>
      <c r="M2287" s="57"/>
      <c r="N2287" s="57"/>
      <c r="O2287" s="57"/>
      <c r="P2287" s="57"/>
    </row>
    <row r="2288" spans="1:16" s="76" customFormat="1">
      <c r="A2288" s="70"/>
      <c r="B2288" s="68"/>
      <c r="E2288" s="69"/>
      <c r="F2288" s="57"/>
      <c r="G2288" s="57"/>
      <c r="H2288" s="57"/>
      <c r="I2288" s="57"/>
      <c r="J2288" s="57"/>
      <c r="K2288" s="57"/>
      <c r="L2288" s="57"/>
      <c r="M2288" s="57"/>
      <c r="N2288" s="57"/>
      <c r="O2288" s="57"/>
      <c r="P2288" s="57"/>
    </row>
    <row r="2289" spans="1:16" s="76" customFormat="1">
      <c r="A2289" s="70"/>
      <c r="B2289" s="68"/>
      <c r="E2289" s="69"/>
      <c r="F2289" s="57"/>
      <c r="G2289" s="57"/>
      <c r="H2289" s="57"/>
      <c r="I2289" s="57"/>
      <c r="J2289" s="57"/>
      <c r="K2289" s="57"/>
      <c r="L2289" s="57"/>
      <c r="M2289" s="57"/>
      <c r="N2289" s="57"/>
      <c r="O2289" s="57"/>
      <c r="P2289" s="57"/>
    </row>
    <row r="2290" spans="1:16" s="76" customFormat="1">
      <c r="A2290" s="70"/>
      <c r="B2290" s="68"/>
      <c r="E2290" s="69"/>
      <c r="F2290" s="57"/>
      <c r="G2290" s="57"/>
      <c r="H2290" s="57"/>
      <c r="I2290" s="57"/>
      <c r="J2290" s="57"/>
      <c r="K2290" s="57"/>
      <c r="L2290" s="57"/>
      <c r="M2290" s="57"/>
      <c r="N2290" s="57"/>
      <c r="O2290" s="57"/>
      <c r="P2290" s="57"/>
    </row>
    <row r="2291" spans="1:16" s="76" customFormat="1">
      <c r="A2291" s="70"/>
      <c r="B2291" s="68"/>
      <c r="E2291" s="69"/>
      <c r="F2291" s="57"/>
      <c r="G2291" s="57"/>
      <c r="H2291" s="57"/>
      <c r="I2291" s="57"/>
      <c r="J2291" s="57"/>
      <c r="K2291" s="57"/>
      <c r="L2291" s="57"/>
      <c r="M2291" s="57"/>
      <c r="N2291" s="57"/>
      <c r="O2291" s="57"/>
      <c r="P2291" s="57"/>
    </row>
    <row r="2292" spans="1:16" s="76" customFormat="1">
      <c r="A2292" s="70"/>
      <c r="B2292" s="68"/>
      <c r="E2292" s="69"/>
      <c r="F2292" s="57"/>
      <c r="G2292" s="57"/>
      <c r="H2292" s="57"/>
      <c r="I2292" s="57"/>
      <c r="J2292" s="57"/>
      <c r="K2292" s="57"/>
      <c r="L2292" s="57"/>
      <c r="M2292" s="57"/>
      <c r="N2292" s="57"/>
      <c r="O2292" s="57"/>
      <c r="P2292" s="57"/>
    </row>
    <row r="2293" spans="1:16" s="76" customFormat="1">
      <c r="A2293" s="70"/>
      <c r="B2293" s="68"/>
      <c r="E2293" s="69"/>
      <c r="F2293" s="57"/>
      <c r="G2293" s="57"/>
      <c r="H2293" s="57"/>
      <c r="I2293" s="57"/>
      <c r="J2293" s="57"/>
      <c r="K2293" s="57"/>
      <c r="L2293" s="57"/>
      <c r="M2293" s="57"/>
      <c r="N2293" s="57"/>
      <c r="O2293" s="57"/>
      <c r="P2293" s="57"/>
    </row>
    <row r="2294" spans="1:16" s="76" customFormat="1">
      <c r="A2294" s="70"/>
      <c r="B2294" s="68"/>
      <c r="E2294" s="69"/>
      <c r="F2294" s="57"/>
      <c r="G2294" s="57"/>
      <c r="H2294" s="57"/>
      <c r="I2294" s="57"/>
      <c r="J2294" s="57"/>
      <c r="K2294" s="57"/>
      <c r="L2294" s="57"/>
      <c r="M2294" s="57"/>
      <c r="N2294" s="57"/>
      <c r="O2294" s="57"/>
      <c r="P2294" s="57"/>
    </row>
    <row r="2295" spans="1:16" s="76" customFormat="1">
      <c r="A2295" s="70"/>
      <c r="B2295" s="68"/>
      <c r="E2295" s="69"/>
      <c r="F2295" s="57"/>
      <c r="G2295" s="57"/>
      <c r="H2295" s="57"/>
      <c r="I2295" s="57"/>
      <c r="J2295" s="57"/>
      <c r="K2295" s="57"/>
      <c r="L2295" s="57"/>
      <c r="M2295" s="57"/>
      <c r="N2295" s="57"/>
      <c r="O2295" s="57"/>
      <c r="P2295" s="57"/>
    </row>
    <row r="2296" spans="1:16" s="76" customFormat="1">
      <c r="A2296" s="70"/>
      <c r="B2296" s="68"/>
      <c r="E2296" s="69"/>
      <c r="F2296" s="57"/>
      <c r="G2296" s="57"/>
      <c r="H2296" s="57"/>
      <c r="I2296" s="57"/>
      <c r="J2296" s="57"/>
      <c r="K2296" s="57"/>
      <c r="L2296" s="57"/>
      <c r="M2296" s="57"/>
      <c r="N2296" s="57"/>
      <c r="O2296" s="57"/>
      <c r="P2296" s="57"/>
    </row>
    <row r="2297" spans="1:16" s="76" customFormat="1">
      <c r="A2297" s="70"/>
      <c r="B2297" s="68"/>
      <c r="E2297" s="69"/>
      <c r="F2297" s="57"/>
      <c r="G2297" s="57"/>
      <c r="H2297" s="57"/>
      <c r="I2297" s="57"/>
      <c r="J2297" s="57"/>
      <c r="K2297" s="57"/>
      <c r="L2297" s="57"/>
      <c r="M2297" s="57"/>
      <c r="N2297" s="57"/>
      <c r="O2297" s="57"/>
      <c r="P2297" s="57"/>
    </row>
    <row r="2298" spans="1:16" s="76" customFormat="1">
      <c r="A2298" s="70"/>
      <c r="B2298" s="68"/>
      <c r="E2298" s="69"/>
      <c r="F2298" s="57"/>
      <c r="G2298" s="57"/>
      <c r="H2298" s="57"/>
      <c r="I2298" s="57"/>
      <c r="J2298" s="57"/>
      <c r="K2298" s="57"/>
      <c r="L2298" s="57"/>
      <c r="M2298" s="57"/>
      <c r="N2298" s="57"/>
      <c r="O2298" s="57"/>
      <c r="P2298" s="57"/>
    </row>
    <row r="2299" spans="1:16" s="76" customFormat="1">
      <c r="A2299" s="70"/>
      <c r="B2299" s="68"/>
      <c r="E2299" s="69"/>
      <c r="F2299" s="57"/>
      <c r="G2299" s="57"/>
      <c r="H2299" s="57"/>
      <c r="I2299" s="57"/>
      <c r="J2299" s="57"/>
      <c r="K2299" s="57"/>
      <c r="L2299" s="57"/>
      <c r="M2299" s="57"/>
      <c r="N2299" s="57"/>
      <c r="O2299" s="57"/>
      <c r="P2299" s="57"/>
    </row>
    <row r="2300" spans="1:16" s="76" customFormat="1">
      <c r="A2300" s="70"/>
      <c r="B2300" s="68"/>
      <c r="E2300" s="69"/>
      <c r="F2300" s="57"/>
      <c r="G2300" s="57"/>
      <c r="H2300" s="57"/>
      <c r="I2300" s="57"/>
      <c r="J2300" s="57"/>
      <c r="K2300" s="57"/>
      <c r="L2300" s="57"/>
      <c r="M2300" s="57"/>
      <c r="N2300" s="57"/>
      <c r="O2300" s="57"/>
      <c r="P2300" s="57"/>
    </row>
    <row r="2301" spans="1:16" s="76" customFormat="1">
      <c r="A2301" s="70"/>
      <c r="B2301" s="68"/>
      <c r="E2301" s="69"/>
      <c r="F2301" s="57"/>
      <c r="G2301" s="57"/>
      <c r="H2301" s="57"/>
      <c r="I2301" s="57"/>
      <c r="J2301" s="57"/>
      <c r="K2301" s="57"/>
      <c r="L2301" s="57"/>
      <c r="M2301" s="57"/>
      <c r="N2301" s="57"/>
      <c r="O2301" s="57"/>
      <c r="P2301" s="57"/>
    </row>
    <row r="2302" spans="1:16" s="76" customFormat="1">
      <c r="A2302" s="70"/>
      <c r="B2302" s="68"/>
      <c r="E2302" s="69"/>
      <c r="F2302" s="57"/>
      <c r="G2302" s="57"/>
      <c r="H2302" s="57"/>
      <c r="I2302" s="57"/>
      <c r="J2302" s="57"/>
      <c r="K2302" s="57"/>
      <c r="L2302" s="57"/>
      <c r="M2302" s="57"/>
      <c r="N2302" s="57"/>
      <c r="O2302" s="57"/>
      <c r="P2302" s="57"/>
    </row>
    <row r="2303" spans="1:16" s="76" customFormat="1">
      <c r="A2303" s="70"/>
      <c r="B2303" s="68"/>
      <c r="E2303" s="69"/>
      <c r="F2303" s="57"/>
      <c r="G2303" s="57"/>
      <c r="H2303" s="57"/>
      <c r="I2303" s="57"/>
      <c r="J2303" s="57"/>
      <c r="K2303" s="57"/>
      <c r="L2303" s="57"/>
      <c r="M2303" s="57"/>
      <c r="N2303" s="57"/>
      <c r="O2303" s="57"/>
      <c r="P2303" s="57"/>
    </row>
    <row r="2304" spans="1:16" s="76" customFormat="1">
      <c r="A2304" s="70"/>
      <c r="B2304" s="68"/>
      <c r="E2304" s="69"/>
      <c r="F2304" s="57"/>
      <c r="G2304" s="57"/>
      <c r="H2304" s="57"/>
      <c r="I2304" s="57"/>
      <c r="J2304" s="57"/>
      <c r="K2304" s="57"/>
      <c r="L2304" s="57"/>
      <c r="M2304" s="57"/>
      <c r="N2304" s="57"/>
      <c r="O2304" s="57"/>
      <c r="P2304" s="57"/>
    </row>
    <row r="2305" spans="1:16" s="76" customFormat="1">
      <c r="A2305" s="70"/>
      <c r="B2305" s="68"/>
      <c r="E2305" s="69"/>
      <c r="F2305" s="57"/>
      <c r="G2305" s="57"/>
      <c r="H2305" s="57"/>
      <c r="I2305" s="57"/>
      <c r="J2305" s="57"/>
      <c r="K2305" s="57"/>
      <c r="L2305" s="57"/>
      <c r="M2305" s="57"/>
      <c r="N2305" s="57"/>
      <c r="O2305" s="57"/>
      <c r="P2305" s="57"/>
    </row>
    <row r="2306" spans="1:16" s="76" customFormat="1">
      <c r="A2306" s="70"/>
      <c r="B2306" s="68"/>
      <c r="E2306" s="69"/>
      <c r="F2306" s="57"/>
      <c r="G2306" s="57"/>
      <c r="H2306" s="57"/>
      <c r="I2306" s="57"/>
      <c r="J2306" s="57"/>
      <c r="K2306" s="57"/>
      <c r="L2306" s="57"/>
      <c r="M2306" s="57"/>
      <c r="N2306" s="57"/>
      <c r="O2306" s="57"/>
      <c r="P2306" s="57"/>
    </row>
    <row r="2307" spans="1:16" s="76" customFormat="1">
      <c r="A2307" s="70"/>
      <c r="B2307" s="68"/>
      <c r="E2307" s="69"/>
      <c r="F2307" s="57"/>
      <c r="G2307" s="57"/>
      <c r="H2307" s="57"/>
      <c r="I2307" s="57"/>
      <c r="J2307" s="57"/>
      <c r="K2307" s="57"/>
      <c r="L2307" s="57"/>
      <c r="M2307" s="57"/>
      <c r="N2307" s="57"/>
      <c r="O2307" s="57"/>
      <c r="P2307" s="57"/>
    </row>
    <row r="2308" spans="1:16" s="76" customFormat="1">
      <c r="A2308" s="70"/>
      <c r="B2308" s="68"/>
      <c r="E2308" s="69"/>
      <c r="F2308" s="57"/>
      <c r="G2308" s="57"/>
      <c r="H2308" s="57"/>
      <c r="I2308" s="57"/>
      <c r="J2308" s="57"/>
      <c r="K2308" s="57"/>
      <c r="L2308" s="57"/>
      <c r="M2308" s="57"/>
      <c r="N2308" s="57"/>
      <c r="O2308" s="57"/>
      <c r="P2308" s="57"/>
    </row>
    <row r="2309" spans="1:16" s="76" customFormat="1">
      <c r="A2309" s="70"/>
      <c r="B2309" s="68"/>
      <c r="E2309" s="69"/>
      <c r="F2309" s="57"/>
      <c r="G2309" s="57"/>
      <c r="H2309" s="57"/>
      <c r="I2309" s="57"/>
      <c r="J2309" s="57"/>
      <c r="K2309" s="57"/>
      <c r="L2309" s="57"/>
      <c r="M2309" s="57"/>
      <c r="N2309" s="57"/>
      <c r="O2309" s="57"/>
      <c r="P2309" s="57"/>
    </row>
    <row r="2310" spans="1:16" s="76" customFormat="1">
      <c r="A2310" s="70"/>
      <c r="B2310" s="68"/>
      <c r="E2310" s="69"/>
      <c r="F2310" s="57"/>
      <c r="G2310" s="57"/>
      <c r="H2310" s="57"/>
      <c r="I2310" s="57"/>
      <c r="J2310" s="57"/>
      <c r="K2310" s="57"/>
      <c r="L2310" s="57"/>
      <c r="M2310" s="57"/>
      <c r="N2310" s="57"/>
      <c r="O2310" s="57"/>
      <c r="P2310" s="57"/>
    </row>
    <row r="2311" spans="1:16" s="76" customFormat="1">
      <c r="A2311" s="70"/>
      <c r="B2311" s="68"/>
      <c r="E2311" s="69"/>
      <c r="F2311" s="57"/>
      <c r="G2311" s="57"/>
      <c r="H2311" s="57"/>
      <c r="I2311" s="57"/>
      <c r="J2311" s="57"/>
      <c r="K2311" s="57"/>
      <c r="L2311" s="57"/>
      <c r="M2311" s="57"/>
      <c r="N2311" s="57"/>
      <c r="O2311" s="57"/>
      <c r="P2311" s="57"/>
    </row>
    <row r="2312" spans="1:16" s="76" customFormat="1">
      <c r="A2312" s="70"/>
      <c r="B2312" s="68"/>
      <c r="E2312" s="69"/>
      <c r="F2312" s="57"/>
      <c r="G2312" s="57"/>
      <c r="H2312" s="57"/>
      <c r="I2312" s="57"/>
      <c r="J2312" s="57"/>
      <c r="K2312" s="57"/>
      <c r="L2312" s="57"/>
      <c r="M2312" s="57"/>
      <c r="N2312" s="57"/>
      <c r="O2312" s="57"/>
      <c r="P2312" s="57"/>
    </row>
    <row r="2313" spans="1:16" s="76" customFormat="1">
      <c r="A2313" s="70"/>
      <c r="B2313" s="68"/>
      <c r="E2313" s="69"/>
      <c r="F2313" s="57"/>
      <c r="G2313" s="57"/>
      <c r="H2313" s="57"/>
      <c r="I2313" s="57"/>
      <c r="J2313" s="57"/>
      <c r="K2313" s="57"/>
      <c r="L2313" s="57"/>
      <c r="M2313" s="57"/>
      <c r="N2313" s="57"/>
      <c r="O2313" s="57"/>
      <c r="P2313" s="57"/>
    </row>
    <row r="2314" spans="1:16" s="76" customFormat="1">
      <c r="A2314" s="70"/>
      <c r="B2314" s="68"/>
      <c r="E2314" s="69"/>
      <c r="F2314" s="57"/>
      <c r="G2314" s="57"/>
      <c r="H2314" s="57"/>
      <c r="I2314" s="57"/>
      <c r="J2314" s="57"/>
      <c r="K2314" s="57"/>
      <c r="L2314" s="57"/>
      <c r="M2314" s="57"/>
      <c r="N2314" s="57"/>
      <c r="O2314" s="57"/>
      <c r="P2314" s="57"/>
    </row>
    <row r="2315" spans="1:16" s="76" customFormat="1">
      <c r="A2315" s="70"/>
      <c r="B2315" s="68"/>
      <c r="E2315" s="69"/>
      <c r="F2315" s="57"/>
      <c r="G2315" s="57"/>
      <c r="H2315" s="57"/>
      <c r="I2315" s="57"/>
      <c r="J2315" s="57"/>
      <c r="K2315" s="57"/>
      <c r="L2315" s="57"/>
      <c r="M2315" s="57"/>
      <c r="N2315" s="57"/>
      <c r="O2315" s="57"/>
      <c r="P2315" s="57"/>
    </row>
    <row r="2316" spans="1:16" s="76" customFormat="1">
      <c r="A2316" s="70"/>
      <c r="B2316" s="68"/>
      <c r="E2316" s="69"/>
      <c r="F2316" s="57"/>
      <c r="G2316" s="57"/>
      <c r="H2316" s="57"/>
      <c r="I2316" s="57"/>
      <c r="J2316" s="57"/>
      <c r="K2316" s="57"/>
      <c r="L2316" s="57"/>
      <c r="M2316" s="57"/>
      <c r="N2316" s="57"/>
      <c r="O2316" s="57"/>
      <c r="P2316" s="57"/>
    </row>
    <row r="2317" spans="1:16" s="76" customFormat="1">
      <c r="A2317" s="70"/>
      <c r="B2317" s="68"/>
      <c r="E2317" s="69"/>
      <c r="F2317" s="57"/>
      <c r="G2317" s="57"/>
      <c r="H2317" s="57"/>
      <c r="I2317" s="57"/>
      <c r="J2317" s="57"/>
      <c r="K2317" s="57"/>
      <c r="L2317" s="57"/>
      <c r="M2317" s="57"/>
      <c r="N2317" s="57"/>
      <c r="O2317" s="57"/>
      <c r="P2317" s="57"/>
    </row>
    <row r="2318" spans="1:16" s="76" customFormat="1">
      <c r="A2318" s="70"/>
      <c r="B2318" s="68"/>
      <c r="E2318" s="69"/>
      <c r="F2318" s="57"/>
      <c r="G2318" s="57"/>
      <c r="H2318" s="57"/>
      <c r="I2318" s="57"/>
      <c r="J2318" s="57"/>
      <c r="K2318" s="57"/>
      <c r="L2318" s="57"/>
      <c r="M2318" s="57"/>
      <c r="N2318" s="57"/>
      <c r="O2318" s="57"/>
      <c r="P2318" s="57"/>
    </row>
    <row r="2319" spans="1:16" s="76" customFormat="1">
      <c r="A2319" s="70"/>
      <c r="B2319" s="68"/>
      <c r="E2319" s="69"/>
      <c r="F2319" s="57"/>
      <c r="G2319" s="57"/>
      <c r="H2319" s="57"/>
      <c r="I2319" s="57"/>
      <c r="J2319" s="57"/>
      <c r="K2319" s="57"/>
      <c r="L2319" s="57"/>
      <c r="M2319" s="57"/>
      <c r="N2319" s="57"/>
      <c r="O2319" s="57"/>
      <c r="P2319" s="57"/>
    </row>
    <row r="2320" spans="1:16" s="76" customFormat="1">
      <c r="A2320" s="70"/>
      <c r="B2320" s="68"/>
      <c r="E2320" s="69"/>
      <c r="F2320" s="57"/>
      <c r="G2320" s="57"/>
      <c r="H2320" s="57"/>
      <c r="I2320" s="57"/>
      <c r="J2320" s="57"/>
      <c r="K2320" s="57"/>
      <c r="L2320" s="57"/>
      <c r="M2320" s="57"/>
      <c r="N2320" s="57"/>
      <c r="O2320" s="57"/>
      <c r="P2320" s="57"/>
    </row>
    <row r="2321" spans="1:16" s="76" customFormat="1">
      <c r="A2321" s="70"/>
      <c r="B2321" s="68"/>
      <c r="E2321" s="69"/>
      <c r="F2321" s="57"/>
      <c r="G2321" s="57"/>
      <c r="H2321" s="57"/>
      <c r="I2321" s="57"/>
      <c r="J2321" s="57"/>
      <c r="K2321" s="57"/>
      <c r="L2321" s="57"/>
      <c r="M2321" s="57"/>
      <c r="N2321" s="57"/>
      <c r="O2321" s="57"/>
      <c r="P2321" s="57"/>
    </row>
    <row r="2322" spans="1:16" s="76" customFormat="1">
      <c r="A2322" s="70"/>
      <c r="B2322" s="68"/>
      <c r="E2322" s="69"/>
      <c r="F2322" s="57"/>
      <c r="G2322" s="57"/>
      <c r="H2322" s="57"/>
      <c r="I2322" s="57"/>
      <c r="J2322" s="57"/>
      <c r="K2322" s="57"/>
      <c r="L2322" s="57"/>
      <c r="M2322" s="57"/>
      <c r="N2322" s="57"/>
      <c r="O2322" s="57"/>
      <c r="P2322" s="57"/>
    </row>
    <row r="2323" spans="1:16" s="76" customFormat="1">
      <c r="A2323" s="70"/>
      <c r="B2323" s="68"/>
      <c r="E2323" s="69"/>
      <c r="F2323" s="57"/>
      <c r="G2323" s="57"/>
      <c r="H2323" s="57"/>
      <c r="I2323" s="57"/>
      <c r="J2323" s="57"/>
      <c r="K2323" s="57"/>
      <c r="L2323" s="57"/>
      <c r="M2323" s="57"/>
      <c r="N2323" s="57"/>
      <c r="O2323" s="57"/>
      <c r="P2323" s="57"/>
    </row>
    <row r="2324" spans="1:16" s="76" customFormat="1">
      <c r="A2324" s="70"/>
      <c r="B2324" s="68"/>
      <c r="E2324" s="69"/>
      <c r="F2324" s="57"/>
      <c r="G2324" s="57"/>
      <c r="H2324" s="57"/>
      <c r="I2324" s="57"/>
      <c r="J2324" s="57"/>
      <c r="K2324" s="57"/>
      <c r="L2324" s="57"/>
      <c r="M2324" s="57"/>
      <c r="N2324" s="57"/>
      <c r="O2324" s="57"/>
      <c r="P2324" s="57"/>
    </row>
    <row r="2325" spans="1:16" s="76" customFormat="1">
      <c r="A2325" s="70"/>
      <c r="B2325" s="68"/>
      <c r="E2325" s="69"/>
      <c r="F2325" s="57"/>
      <c r="G2325" s="57"/>
      <c r="H2325" s="57"/>
      <c r="I2325" s="57"/>
      <c r="J2325" s="57"/>
      <c r="K2325" s="57"/>
      <c r="L2325" s="57"/>
      <c r="M2325" s="57"/>
      <c r="N2325" s="57"/>
      <c r="O2325" s="57"/>
      <c r="P2325" s="57"/>
    </row>
    <row r="2326" spans="1:16" s="76" customFormat="1">
      <c r="A2326" s="70"/>
      <c r="B2326" s="68"/>
      <c r="E2326" s="69"/>
      <c r="F2326" s="57"/>
      <c r="G2326" s="57"/>
      <c r="H2326" s="57"/>
      <c r="I2326" s="57"/>
      <c r="J2326" s="57"/>
      <c r="K2326" s="57"/>
      <c r="L2326" s="57"/>
      <c r="M2326" s="57"/>
      <c r="N2326" s="57"/>
      <c r="O2326" s="57"/>
      <c r="P2326" s="57"/>
    </row>
    <row r="2327" spans="1:16" s="76" customFormat="1">
      <c r="A2327" s="70"/>
      <c r="B2327" s="68"/>
      <c r="E2327" s="69"/>
      <c r="F2327" s="57"/>
      <c r="G2327" s="57"/>
      <c r="H2327" s="57"/>
      <c r="I2327" s="57"/>
      <c r="J2327" s="57"/>
      <c r="K2327" s="57"/>
      <c r="L2327" s="57"/>
      <c r="M2327" s="57"/>
      <c r="N2327" s="57"/>
      <c r="O2327" s="57"/>
      <c r="P2327" s="57"/>
    </row>
    <row r="2328" spans="1:16" s="76" customFormat="1">
      <c r="A2328" s="70"/>
      <c r="B2328" s="68"/>
      <c r="E2328" s="69"/>
      <c r="F2328" s="57"/>
      <c r="G2328" s="57"/>
      <c r="H2328" s="57"/>
      <c r="I2328" s="57"/>
      <c r="J2328" s="57"/>
      <c r="K2328" s="57"/>
      <c r="L2328" s="57"/>
      <c r="M2328" s="57"/>
      <c r="N2328" s="57"/>
      <c r="O2328" s="57"/>
      <c r="P2328" s="57"/>
    </row>
    <row r="2329" spans="1:16" s="76" customFormat="1">
      <c r="A2329" s="70"/>
      <c r="B2329" s="68"/>
      <c r="E2329" s="69"/>
      <c r="F2329" s="57"/>
      <c r="G2329" s="57"/>
      <c r="H2329" s="57"/>
      <c r="I2329" s="57"/>
      <c r="J2329" s="57"/>
      <c r="K2329" s="57"/>
      <c r="L2329" s="57"/>
      <c r="M2329" s="57"/>
      <c r="N2329" s="57"/>
      <c r="O2329" s="57"/>
      <c r="P2329" s="57"/>
    </row>
    <row r="2330" spans="1:16" s="76" customFormat="1">
      <c r="A2330" s="70"/>
      <c r="B2330" s="68"/>
      <c r="E2330" s="69"/>
      <c r="F2330" s="57"/>
      <c r="G2330" s="57"/>
      <c r="H2330" s="57"/>
      <c r="I2330" s="57"/>
      <c r="J2330" s="57"/>
      <c r="K2330" s="57"/>
      <c r="L2330" s="57"/>
      <c r="M2330" s="57"/>
      <c r="N2330" s="57"/>
      <c r="O2330" s="57"/>
      <c r="P2330" s="57"/>
    </row>
    <row r="2331" spans="1:16" s="76" customFormat="1">
      <c r="A2331" s="70"/>
      <c r="B2331" s="68"/>
      <c r="E2331" s="69"/>
      <c r="F2331" s="57"/>
      <c r="G2331" s="57"/>
      <c r="H2331" s="57"/>
      <c r="I2331" s="57"/>
      <c r="J2331" s="57"/>
      <c r="K2331" s="57"/>
      <c r="L2331" s="57"/>
      <c r="M2331" s="57"/>
      <c r="N2331" s="57"/>
      <c r="O2331" s="57"/>
      <c r="P2331" s="57"/>
    </row>
    <row r="2332" spans="1:16" s="76" customFormat="1">
      <c r="A2332" s="70"/>
      <c r="B2332" s="68"/>
      <c r="E2332" s="69"/>
      <c r="F2332" s="57"/>
      <c r="G2332" s="57"/>
      <c r="H2332" s="57"/>
      <c r="I2332" s="57"/>
      <c r="J2332" s="57"/>
      <c r="K2332" s="57"/>
      <c r="L2332" s="57"/>
      <c r="M2332" s="57"/>
      <c r="N2332" s="57"/>
      <c r="O2332" s="57"/>
      <c r="P2332" s="57"/>
    </row>
    <row r="2333" spans="1:16" s="76" customFormat="1">
      <c r="A2333" s="70"/>
      <c r="B2333" s="68"/>
      <c r="E2333" s="69"/>
      <c r="F2333" s="57"/>
      <c r="G2333" s="57"/>
      <c r="H2333" s="57"/>
      <c r="I2333" s="57"/>
      <c r="J2333" s="57"/>
      <c r="K2333" s="57"/>
      <c r="L2333" s="57"/>
      <c r="M2333" s="57"/>
      <c r="N2333" s="57"/>
      <c r="O2333" s="57"/>
      <c r="P2333" s="57"/>
    </row>
    <row r="2334" spans="1:16" s="76" customFormat="1">
      <c r="A2334" s="70"/>
      <c r="B2334" s="68"/>
      <c r="E2334" s="69"/>
      <c r="F2334" s="57"/>
      <c r="G2334" s="57"/>
      <c r="H2334" s="57"/>
      <c r="I2334" s="57"/>
      <c r="J2334" s="57"/>
      <c r="K2334" s="57"/>
      <c r="L2334" s="57"/>
      <c r="M2334" s="57"/>
      <c r="N2334" s="57"/>
      <c r="O2334" s="57"/>
      <c r="P2334" s="57"/>
    </row>
    <row r="2335" spans="1:16" s="76" customFormat="1">
      <c r="A2335" s="70"/>
      <c r="B2335" s="68"/>
      <c r="E2335" s="69"/>
      <c r="F2335" s="57"/>
      <c r="G2335" s="57"/>
      <c r="H2335" s="57"/>
      <c r="I2335" s="57"/>
      <c r="J2335" s="57"/>
      <c r="K2335" s="57"/>
      <c r="L2335" s="57"/>
      <c r="M2335" s="57"/>
      <c r="N2335" s="57"/>
      <c r="O2335" s="57"/>
      <c r="P2335" s="57"/>
    </row>
    <row r="2336" spans="1:16" s="76" customFormat="1">
      <c r="A2336" s="70"/>
      <c r="B2336" s="68"/>
      <c r="E2336" s="69"/>
      <c r="F2336" s="57"/>
      <c r="G2336" s="57"/>
      <c r="H2336" s="57"/>
      <c r="I2336" s="57"/>
      <c r="J2336" s="57"/>
      <c r="K2336" s="57"/>
      <c r="L2336" s="57"/>
      <c r="M2336" s="57"/>
      <c r="N2336" s="57"/>
      <c r="O2336" s="57"/>
      <c r="P2336" s="57"/>
    </row>
    <row r="2337" spans="1:16" s="76" customFormat="1">
      <c r="A2337" s="70"/>
      <c r="B2337" s="68"/>
      <c r="E2337" s="69"/>
      <c r="F2337" s="57"/>
      <c r="G2337" s="57"/>
      <c r="H2337" s="57"/>
      <c r="I2337" s="57"/>
      <c r="J2337" s="57"/>
      <c r="K2337" s="57"/>
      <c r="L2337" s="57"/>
      <c r="M2337" s="57"/>
      <c r="N2337" s="57"/>
      <c r="O2337" s="57"/>
      <c r="P2337" s="57"/>
    </row>
    <row r="2338" spans="1:16" s="76" customFormat="1">
      <c r="A2338" s="70"/>
      <c r="B2338" s="68"/>
      <c r="E2338" s="69"/>
      <c r="F2338" s="57"/>
      <c r="G2338" s="57"/>
      <c r="H2338" s="57"/>
      <c r="I2338" s="57"/>
      <c r="J2338" s="57"/>
      <c r="K2338" s="57"/>
      <c r="L2338" s="57"/>
      <c r="M2338" s="57"/>
      <c r="N2338" s="57"/>
      <c r="O2338" s="57"/>
      <c r="P2338" s="57"/>
    </row>
    <row r="2339" spans="1:16" s="76" customFormat="1">
      <c r="A2339" s="70"/>
      <c r="B2339" s="68"/>
      <c r="E2339" s="69"/>
      <c r="F2339" s="57"/>
      <c r="G2339" s="57"/>
      <c r="H2339" s="57"/>
      <c r="I2339" s="57"/>
      <c r="J2339" s="57"/>
      <c r="K2339" s="57"/>
      <c r="L2339" s="57"/>
      <c r="M2339" s="57"/>
      <c r="N2339" s="57"/>
      <c r="O2339" s="57"/>
      <c r="P2339" s="57"/>
    </row>
    <row r="2340" spans="1:16" s="76" customFormat="1">
      <c r="A2340" s="70"/>
      <c r="B2340" s="68"/>
      <c r="E2340" s="69"/>
      <c r="F2340" s="57"/>
      <c r="G2340" s="57"/>
      <c r="H2340" s="57"/>
      <c r="I2340" s="57"/>
      <c r="J2340" s="57"/>
      <c r="K2340" s="57"/>
      <c r="L2340" s="57"/>
      <c r="M2340" s="57"/>
      <c r="N2340" s="57"/>
      <c r="O2340" s="57"/>
      <c r="P2340" s="57"/>
    </row>
    <row r="2341" spans="1:16" s="76" customFormat="1">
      <c r="A2341" s="70"/>
      <c r="B2341" s="68"/>
      <c r="E2341" s="69"/>
      <c r="F2341" s="57"/>
      <c r="G2341" s="57"/>
      <c r="H2341" s="57"/>
      <c r="I2341" s="57"/>
      <c r="J2341" s="57"/>
      <c r="K2341" s="57"/>
      <c r="L2341" s="57"/>
      <c r="M2341" s="57"/>
      <c r="N2341" s="57"/>
      <c r="O2341" s="57"/>
      <c r="P2341" s="57"/>
    </row>
    <row r="2342" spans="1:16" s="76" customFormat="1">
      <c r="A2342" s="70"/>
      <c r="B2342" s="68"/>
      <c r="E2342" s="69"/>
      <c r="F2342" s="57"/>
      <c r="G2342" s="57"/>
      <c r="H2342" s="57"/>
      <c r="I2342" s="57"/>
      <c r="J2342" s="57"/>
      <c r="K2342" s="57"/>
      <c r="L2342" s="57"/>
      <c r="M2342" s="57"/>
      <c r="N2342" s="57"/>
      <c r="O2342" s="57"/>
      <c r="P2342" s="57"/>
    </row>
    <row r="2343" spans="1:16" s="76" customFormat="1">
      <c r="A2343" s="70"/>
      <c r="B2343" s="68"/>
      <c r="E2343" s="69"/>
      <c r="F2343" s="57"/>
      <c r="G2343" s="57"/>
      <c r="H2343" s="57"/>
      <c r="I2343" s="57"/>
      <c r="J2343" s="57"/>
      <c r="K2343" s="57"/>
      <c r="L2343" s="57"/>
      <c r="M2343" s="57"/>
      <c r="N2343" s="57"/>
      <c r="O2343" s="57"/>
      <c r="P2343" s="57"/>
    </row>
    <row r="2344" spans="1:16" s="76" customFormat="1">
      <c r="A2344" s="70"/>
      <c r="B2344" s="68"/>
      <c r="E2344" s="69"/>
      <c r="F2344" s="57"/>
      <c r="G2344" s="57"/>
      <c r="H2344" s="57"/>
      <c r="I2344" s="57"/>
      <c r="J2344" s="57"/>
      <c r="K2344" s="57"/>
      <c r="L2344" s="57"/>
      <c r="M2344" s="57"/>
      <c r="N2344" s="57"/>
      <c r="O2344" s="57"/>
      <c r="P2344" s="57"/>
    </row>
    <row r="2345" spans="1:16" s="76" customFormat="1">
      <c r="A2345" s="70"/>
      <c r="B2345" s="68"/>
      <c r="E2345" s="69"/>
      <c r="F2345" s="57"/>
      <c r="G2345" s="57"/>
      <c r="H2345" s="57"/>
      <c r="I2345" s="57"/>
      <c r="J2345" s="57"/>
      <c r="K2345" s="57"/>
      <c r="L2345" s="57"/>
      <c r="M2345" s="57"/>
      <c r="N2345" s="57"/>
      <c r="O2345" s="57"/>
      <c r="P2345" s="57"/>
    </row>
    <row r="2346" spans="1:16" s="76" customFormat="1">
      <c r="A2346" s="70"/>
      <c r="B2346" s="68"/>
      <c r="E2346" s="69"/>
      <c r="F2346" s="57"/>
      <c r="G2346" s="57"/>
      <c r="H2346" s="57"/>
      <c r="I2346" s="57"/>
      <c r="J2346" s="57"/>
      <c r="K2346" s="57"/>
      <c r="L2346" s="57"/>
      <c r="M2346" s="57"/>
      <c r="N2346" s="57"/>
      <c r="O2346" s="57"/>
      <c r="P2346" s="57"/>
    </row>
    <row r="2347" spans="1:16" s="76" customFormat="1">
      <c r="A2347" s="70"/>
      <c r="B2347" s="68"/>
      <c r="E2347" s="69"/>
      <c r="F2347" s="57"/>
      <c r="G2347" s="57"/>
      <c r="H2347" s="57"/>
      <c r="I2347" s="57"/>
      <c r="J2347" s="57"/>
      <c r="K2347" s="57"/>
      <c r="L2347" s="57"/>
      <c r="M2347" s="57"/>
      <c r="N2347" s="57"/>
      <c r="O2347" s="57"/>
      <c r="P2347" s="57"/>
    </row>
    <row r="2348" spans="1:16" s="76" customFormat="1">
      <c r="A2348" s="70"/>
      <c r="B2348" s="68"/>
      <c r="E2348" s="69"/>
      <c r="F2348" s="57"/>
      <c r="G2348" s="57"/>
      <c r="H2348" s="57"/>
      <c r="I2348" s="57"/>
      <c r="J2348" s="57"/>
      <c r="K2348" s="57"/>
      <c r="L2348" s="57"/>
      <c r="M2348" s="57"/>
      <c r="N2348" s="57"/>
      <c r="O2348" s="57"/>
      <c r="P2348" s="57"/>
    </row>
    <row r="2349" spans="1:16" s="76" customFormat="1">
      <c r="A2349" s="70"/>
      <c r="B2349" s="68"/>
      <c r="E2349" s="69"/>
      <c r="F2349" s="57"/>
      <c r="G2349" s="57"/>
      <c r="H2349" s="57"/>
      <c r="I2349" s="57"/>
      <c r="J2349" s="57"/>
      <c r="K2349" s="57"/>
      <c r="L2349" s="57"/>
      <c r="M2349" s="57"/>
      <c r="N2349" s="57"/>
      <c r="O2349" s="57"/>
      <c r="P2349" s="57"/>
    </row>
    <row r="2350" spans="1:16" s="76" customFormat="1">
      <c r="A2350" s="70"/>
      <c r="B2350" s="68"/>
      <c r="E2350" s="69"/>
      <c r="F2350" s="57"/>
      <c r="G2350" s="57"/>
      <c r="H2350" s="57"/>
      <c r="I2350" s="57"/>
      <c r="J2350" s="57"/>
      <c r="K2350" s="57"/>
      <c r="L2350" s="57"/>
      <c r="M2350" s="57"/>
      <c r="N2350" s="57"/>
      <c r="O2350" s="57"/>
      <c r="P2350" s="57"/>
    </row>
    <row r="2351" spans="1:16" s="76" customFormat="1">
      <c r="A2351" s="70"/>
      <c r="B2351" s="68"/>
      <c r="E2351" s="69"/>
      <c r="F2351" s="57"/>
      <c r="G2351" s="57"/>
      <c r="H2351" s="57"/>
      <c r="I2351" s="57"/>
      <c r="J2351" s="57"/>
      <c r="K2351" s="57"/>
      <c r="L2351" s="57"/>
      <c r="M2351" s="57"/>
      <c r="N2351" s="57"/>
      <c r="O2351" s="57"/>
      <c r="P2351" s="57"/>
    </row>
    <row r="2352" spans="1:16" s="76" customFormat="1">
      <c r="A2352" s="70"/>
      <c r="B2352" s="68"/>
      <c r="E2352" s="69"/>
      <c r="F2352" s="57"/>
      <c r="G2352" s="57"/>
      <c r="H2352" s="57"/>
      <c r="I2352" s="57"/>
      <c r="J2352" s="57"/>
      <c r="K2352" s="57"/>
      <c r="L2352" s="57"/>
      <c r="M2352" s="57"/>
      <c r="N2352" s="57"/>
      <c r="O2352" s="57"/>
      <c r="P2352" s="57"/>
    </row>
    <row r="2353" spans="1:16" s="76" customFormat="1">
      <c r="A2353" s="70"/>
      <c r="B2353" s="68"/>
      <c r="E2353" s="69"/>
      <c r="F2353" s="57"/>
      <c r="G2353" s="57"/>
      <c r="H2353" s="57"/>
      <c r="I2353" s="57"/>
      <c r="J2353" s="57"/>
      <c r="K2353" s="57"/>
      <c r="L2353" s="57"/>
      <c r="M2353" s="57"/>
      <c r="N2353" s="57"/>
      <c r="O2353" s="57"/>
      <c r="P2353" s="57"/>
    </row>
    <row r="2354" spans="1:16" s="76" customFormat="1">
      <c r="A2354" s="70"/>
      <c r="B2354" s="68"/>
      <c r="E2354" s="69"/>
      <c r="F2354" s="57"/>
      <c r="G2354" s="57"/>
      <c r="H2354" s="57"/>
      <c r="I2354" s="57"/>
      <c r="J2354" s="57"/>
      <c r="K2354" s="57"/>
      <c r="L2354" s="57"/>
      <c r="M2354" s="57"/>
      <c r="N2354" s="57"/>
      <c r="O2354" s="57"/>
      <c r="P2354" s="57"/>
    </row>
    <row r="2355" spans="1:16" s="76" customFormat="1">
      <c r="A2355" s="70"/>
      <c r="B2355" s="68"/>
      <c r="E2355" s="69"/>
      <c r="F2355" s="57"/>
      <c r="G2355" s="57"/>
      <c r="H2355" s="57"/>
      <c r="I2355" s="57"/>
      <c r="J2355" s="57"/>
      <c r="K2355" s="57"/>
      <c r="L2355" s="57"/>
      <c r="M2355" s="57"/>
      <c r="N2355" s="57"/>
      <c r="O2355" s="57"/>
      <c r="P2355" s="57"/>
    </row>
    <row r="2356" spans="1:16" s="76" customFormat="1">
      <c r="A2356" s="70"/>
      <c r="B2356" s="68"/>
      <c r="E2356" s="69"/>
      <c r="F2356" s="57"/>
      <c r="G2356" s="57"/>
      <c r="H2356" s="57"/>
      <c r="I2356" s="57"/>
      <c r="J2356" s="57"/>
      <c r="K2356" s="57"/>
      <c r="L2356" s="57"/>
      <c r="M2356" s="57"/>
      <c r="N2356" s="57"/>
      <c r="O2356" s="57"/>
      <c r="P2356" s="57"/>
    </row>
    <row r="2357" spans="1:16" s="76" customFormat="1">
      <c r="A2357" s="70"/>
      <c r="B2357" s="68"/>
      <c r="E2357" s="69"/>
      <c r="F2357" s="57"/>
      <c r="G2357" s="57"/>
      <c r="H2357" s="57"/>
      <c r="I2357" s="57"/>
      <c r="J2357" s="57"/>
      <c r="K2357" s="57"/>
      <c r="L2357" s="57"/>
      <c r="M2357" s="57"/>
      <c r="N2357" s="57"/>
      <c r="O2357" s="57"/>
      <c r="P2357" s="57"/>
    </row>
    <row r="2358" spans="1:16" s="76" customFormat="1">
      <c r="A2358" s="70"/>
      <c r="B2358" s="68"/>
      <c r="E2358" s="69"/>
      <c r="F2358" s="57"/>
      <c r="G2358" s="57"/>
      <c r="H2358" s="57"/>
      <c r="I2358" s="57"/>
      <c r="J2358" s="57"/>
      <c r="K2358" s="57"/>
      <c r="L2358" s="57"/>
      <c r="M2358" s="57"/>
      <c r="N2358" s="57"/>
      <c r="O2358" s="57"/>
      <c r="P2358" s="57"/>
    </row>
    <row r="2359" spans="1:16" s="76" customFormat="1">
      <c r="A2359" s="70"/>
      <c r="B2359" s="68"/>
      <c r="E2359" s="69"/>
      <c r="F2359" s="57"/>
      <c r="G2359" s="57"/>
      <c r="H2359" s="57"/>
      <c r="I2359" s="57"/>
      <c r="J2359" s="57"/>
      <c r="K2359" s="57"/>
      <c r="L2359" s="57"/>
      <c r="M2359" s="57"/>
      <c r="N2359" s="57"/>
      <c r="O2359" s="57"/>
      <c r="P2359" s="57"/>
    </row>
    <row r="2360" spans="1:16" s="76" customFormat="1">
      <c r="A2360" s="70"/>
      <c r="B2360" s="68"/>
      <c r="E2360" s="69"/>
      <c r="F2360" s="57"/>
      <c r="G2360" s="57"/>
      <c r="H2360" s="57"/>
      <c r="I2360" s="57"/>
      <c r="J2360" s="57"/>
      <c r="K2360" s="57"/>
      <c r="L2360" s="57"/>
      <c r="M2360" s="57"/>
      <c r="N2360" s="57"/>
      <c r="O2360" s="57"/>
      <c r="P2360" s="57"/>
    </row>
    <row r="2361" spans="1:16" s="76" customFormat="1">
      <c r="A2361" s="70"/>
      <c r="B2361" s="68"/>
      <c r="E2361" s="69"/>
      <c r="F2361" s="57"/>
      <c r="G2361" s="57"/>
      <c r="H2361" s="57"/>
      <c r="I2361" s="57"/>
      <c r="J2361" s="57"/>
      <c r="K2361" s="57"/>
      <c r="L2361" s="57"/>
      <c r="M2361" s="57"/>
      <c r="N2361" s="57"/>
      <c r="O2361" s="57"/>
      <c r="P2361" s="57"/>
    </row>
    <row r="2362" spans="1:16" s="76" customFormat="1">
      <c r="A2362" s="70"/>
      <c r="B2362" s="68"/>
      <c r="E2362" s="69"/>
      <c r="F2362" s="57"/>
      <c r="G2362" s="57"/>
      <c r="H2362" s="57"/>
      <c r="I2362" s="57"/>
      <c r="J2362" s="57"/>
      <c r="K2362" s="57"/>
      <c r="L2362" s="57"/>
      <c r="M2362" s="57"/>
      <c r="N2362" s="57"/>
      <c r="O2362" s="57"/>
      <c r="P2362" s="57"/>
    </row>
    <row r="2363" spans="1:16" s="76" customFormat="1">
      <c r="A2363" s="70"/>
      <c r="B2363" s="68"/>
      <c r="E2363" s="69"/>
      <c r="F2363" s="57"/>
      <c r="G2363" s="57"/>
      <c r="H2363" s="57"/>
      <c r="I2363" s="57"/>
      <c r="J2363" s="57"/>
      <c r="K2363" s="57"/>
      <c r="L2363" s="57"/>
      <c r="M2363" s="57"/>
      <c r="N2363" s="57"/>
      <c r="O2363" s="57"/>
      <c r="P2363" s="57"/>
    </row>
    <row r="2364" spans="1:16" s="76" customFormat="1">
      <c r="A2364" s="70"/>
      <c r="B2364" s="68"/>
      <c r="E2364" s="69"/>
      <c r="F2364" s="57"/>
      <c r="G2364" s="57"/>
      <c r="H2364" s="57"/>
      <c r="I2364" s="57"/>
      <c r="J2364" s="57"/>
      <c r="K2364" s="57"/>
      <c r="L2364" s="57"/>
      <c r="M2364" s="57"/>
      <c r="N2364" s="57"/>
      <c r="O2364" s="57"/>
      <c r="P2364" s="57"/>
    </row>
    <row r="2365" spans="1:16" s="76" customFormat="1">
      <c r="A2365" s="70"/>
      <c r="B2365" s="68"/>
      <c r="E2365" s="69"/>
      <c r="F2365" s="57"/>
      <c r="G2365" s="57"/>
      <c r="H2365" s="57"/>
      <c r="I2365" s="57"/>
      <c r="J2365" s="57"/>
      <c r="K2365" s="57"/>
      <c r="L2365" s="57"/>
      <c r="M2365" s="57"/>
      <c r="N2365" s="57"/>
      <c r="O2365" s="57"/>
      <c r="P2365" s="57"/>
    </row>
    <row r="2366" spans="1:16" s="76" customFormat="1">
      <c r="A2366" s="70"/>
      <c r="B2366" s="68"/>
      <c r="E2366" s="69"/>
      <c r="F2366" s="57"/>
      <c r="G2366" s="57"/>
      <c r="H2366" s="57"/>
      <c r="I2366" s="57"/>
      <c r="J2366" s="57"/>
      <c r="K2366" s="57"/>
      <c r="L2366" s="57"/>
      <c r="M2366" s="57"/>
      <c r="N2366" s="57"/>
      <c r="O2366" s="57"/>
      <c r="P2366" s="57"/>
    </row>
    <row r="2367" spans="1:16" s="76" customFormat="1">
      <c r="A2367" s="70"/>
      <c r="B2367" s="68"/>
      <c r="E2367" s="69"/>
      <c r="F2367" s="57"/>
      <c r="G2367" s="57"/>
      <c r="H2367" s="57"/>
      <c r="I2367" s="57"/>
      <c r="J2367" s="57"/>
      <c r="K2367" s="57"/>
      <c r="L2367" s="57"/>
      <c r="M2367" s="57"/>
      <c r="N2367" s="57"/>
      <c r="O2367" s="57"/>
      <c r="P2367" s="57"/>
    </row>
    <row r="2368" spans="1:16" s="76" customFormat="1">
      <c r="A2368" s="70"/>
      <c r="B2368" s="68"/>
      <c r="E2368" s="69"/>
      <c r="F2368" s="57"/>
      <c r="G2368" s="57"/>
      <c r="H2368" s="57"/>
      <c r="I2368" s="57"/>
      <c r="J2368" s="57"/>
      <c r="K2368" s="57"/>
      <c r="L2368" s="57"/>
      <c r="M2368" s="57"/>
      <c r="N2368" s="57"/>
      <c r="O2368" s="57"/>
      <c r="P2368" s="57"/>
    </row>
    <row r="2369" spans="1:16" s="76" customFormat="1">
      <c r="A2369" s="70"/>
      <c r="B2369" s="68"/>
      <c r="E2369" s="69"/>
      <c r="F2369" s="57"/>
      <c r="G2369" s="57"/>
      <c r="H2369" s="57"/>
      <c r="I2369" s="57"/>
      <c r="J2369" s="57"/>
      <c r="K2369" s="57"/>
      <c r="L2369" s="57"/>
      <c r="M2369" s="57"/>
      <c r="N2369" s="57"/>
      <c r="O2369" s="57"/>
      <c r="P2369" s="57"/>
    </row>
    <row r="2370" spans="1:16" s="76" customFormat="1">
      <c r="A2370" s="70"/>
      <c r="B2370" s="68"/>
      <c r="E2370" s="69"/>
      <c r="F2370" s="57"/>
      <c r="G2370" s="57"/>
      <c r="H2370" s="57"/>
      <c r="I2370" s="57"/>
      <c r="J2370" s="57"/>
      <c r="K2370" s="57"/>
      <c r="L2370" s="57"/>
      <c r="M2370" s="57"/>
      <c r="N2370" s="57"/>
      <c r="O2370" s="57"/>
      <c r="P2370" s="57"/>
    </row>
    <row r="2371" spans="1:16" s="76" customFormat="1">
      <c r="A2371" s="70"/>
      <c r="B2371" s="68"/>
      <c r="E2371" s="69"/>
      <c r="F2371" s="57"/>
      <c r="G2371" s="57"/>
      <c r="H2371" s="57"/>
      <c r="I2371" s="57"/>
      <c r="J2371" s="57"/>
      <c r="K2371" s="57"/>
      <c r="L2371" s="57"/>
      <c r="M2371" s="57"/>
      <c r="N2371" s="57"/>
      <c r="O2371" s="57"/>
      <c r="P2371" s="57"/>
    </row>
    <row r="2372" spans="1:16" s="76" customFormat="1">
      <c r="A2372" s="70"/>
      <c r="B2372" s="68"/>
      <c r="E2372" s="69"/>
      <c r="F2372" s="57"/>
      <c r="G2372" s="57"/>
      <c r="H2372" s="57"/>
      <c r="I2372" s="57"/>
      <c r="J2372" s="57"/>
      <c r="K2372" s="57"/>
      <c r="L2372" s="57"/>
      <c r="M2372" s="57"/>
      <c r="N2372" s="57"/>
      <c r="O2372" s="57"/>
      <c r="P2372" s="57"/>
    </row>
    <row r="2373" spans="1:16" s="76" customFormat="1">
      <c r="A2373" s="70"/>
      <c r="B2373" s="68"/>
      <c r="E2373" s="69"/>
      <c r="F2373" s="57"/>
      <c r="G2373" s="57"/>
      <c r="H2373" s="57"/>
      <c r="I2373" s="57"/>
      <c r="J2373" s="57"/>
      <c r="K2373" s="57"/>
      <c r="L2373" s="57"/>
      <c r="M2373" s="57"/>
      <c r="N2373" s="57"/>
      <c r="O2373" s="57"/>
      <c r="P2373" s="57"/>
    </row>
    <row r="2374" spans="1:16" s="76" customFormat="1">
      <c r="A2374" s="70"/>
      <c r="B2374" s="68"/>
      <c r="E2374" s="69"/>
      <c r="F2374" s="57"/>
      <c r="G2374" s="57"/>
      <c r="H2374" s="57"/>
      <c r="I2374" s="57"/>
      <c r="J2374" s="57"/>
      <c r="K2374" s="57"/>
      <c r="L2374" s="57"/>
      <c r="M2374" s="57"/>
      <c r="N2374" s="57"/>
      <c r="O2374" s="57"/>
      <c r="P2374" s="57"/>
    </row>
    <row r="2375" spans="1:16" s="76" customFormat="1">
      <c r="A2375" s="70"/>
      <c r="B2375" s="68"/>
      <c r="E2375" s="69"/>
      <c r="F2375" s="57"/>
      <c r="G2375" s="57"/>
      <c r="H2375" s="57"/>
      <c r="I2375" s="57"/>
      <c r="J2375" s="57"/>
      <c r="K2375" s="57"/>
      <c r="L2375" s="57"/>
      <c r="M2375" s="57"/>
      <c r="N2375" s="57"/>
      <c r="O2375" s="57"/>
      <c r="P2375" s="57"/>
    </row>
    <row r="2376" spans="1:16" s="76" customFormat="1">
      <c r="A2376" s="70"/>
      <c r="B2376" s="68"/>
      <c r="E2376" s="69"/>
      <c r="F2376" s="57"/>
      <c r="G2376" s="57"/>
      <c r="H2376" s="57"/>
      <c r="I2376" s="57"/>
      <c r="J2376" s="57"/>
      <c r="K2376" s="57"/>
      <c r="L2376" s="57"/>
      <c r="M2376" s="57"/>
      <c r="N2376" s="57"/>
      <c r="O2376" s="57"/>
      <c r="P2376" s="57"/>
    </row>
    <row r="2377" spans="1:16" s="76" customFormat="1">
      <c r="A2377" s="70"/>
      <c r="B2377" s="68"/>
      <c r="E2377" s="69"/>
      <c r="F2377" s="57"/>
      <c r="G2377" s="57"/>
      <c r="H2377" s="57"/>
      <c r="I2377" s="57"/>
      <c r="J2377" s="57"/>
      <c r="K2377" s="57"/>
      <c r="L2377" s="57"/>
      <c r="M2377" s="57"/>
      <c r="N2377" s="57"/>
      <c r="O2377" s="57"/>
      <c r="P2377" s="57"/>
    </row>
    <row r="2378" spans="1:16" s="76" customFormat="1">
      <c r="A2378" s="70"/>
      <c r="B2378" s="68"/>
      <c r="E2378" s="69"/>
      <c r="F2378" s="57"/>
      <c r="G2378" s="57"/>
      <c r="H2378" s="57"/>
      <c r="I2378" s="57"/>
      <c r="J2378" s="57"/>
      <c r="K2378" s="57"/>
      <c r="L2378" s="57"/>
      <c r="M2378" s="57"/>
      <c r="N2378" s="57"/>
      <c r="O2378" s="57"/>
      <c r="P2378" s="57"/>
    </row>
    <row r="2379" spans="1:16" s="76" customFormat="1">
      <c r="A2379" s="70"/>
      <c r="B2379" s="68"/>
      <c r="E2379" s="69"/>
      <c r="F2379" s="57"/>
      <c r="G2379" s="57"/>
      <c r="H2379" s="57"/>
      <c r="I2379" s="57"/>
      <c r="J2379" s="57"/>
      <c r="K2379" s="57"/>
      <c r="L2379" s="57"/>
      <c r="M2379" s="57"/>
      <c r="N2379" s="57"/>
      <c r="O2379" s="57"/>
      <c r="P2379" s="57"/>
    </row>
    <row r="2380" spans="1:16" s="76" customFormat="1">
      <c r="A2380" s="70"/>
      <c r="B2380" s="68"/>
      <c r="E2380" s="69"/>
      <c r="F2380" s="57"/>
      <c r="G2380" s="57"/>
      <c r="H2380" s="57"/>
      <c r="I2380" s="57"/>
      <c r="J2380" s="57"/>
      <c r="K2380" s="57"/>
      <c r="L2380" s="57"/>
      <c r="M2380" s="57"/>
      <c r="N2380" s="57"/>
      <c r="O2380" s="57"/>
      <c r="P2380" s="57"/>
    </row>
    <row r="2381" spans="1:16" s="76" customFormat="1">
      <c r="A2381" s="70"/>
      <c r="B2381" s="68"/>
      <c r="E2381" s="69"/>
      <c r="F2381" s="57"/>
      <c r="G2381" s="57"/>
      <c r="H2381" s="57"/>
      <c r="I2381" s="57"/>
      <c r="J2381" s="57"/>
      <c r="K2381" s="57"/>
      <c r="L2381" s="57"/>
      <c r="M2381" s="57"/>
      <c r="N2381" s="57"/>
      <c r="O2381" s="57"/>
      <c r="P2381" s="57"/>
    </row>
    <row r="2382" spans="1:16" s="76" customFormat="1">
      <c r="A2382" s="70"/>
      <c r="B2382" s="68"/>
      <c r="E2382" s="69"/>
      <c r="F2382" s="57"/>
      <c r="G2382" s="57"/>
      <c r="H2382" s="57"/>
      <c r="I2382" s="57"/>
      <c r="J2382" s="57"/>
      <c r="K2382" s="57"/>
      <c r="L2382" s="57"/>
      <c r="M2382" s="57"/>
      <c r="N2382" s="57"/>
      <c r="O2382" s="57"/>
      <c r="P2382" s="57"/>
    </row>
    <row r="2383" spans="1:16" s="76" customFormat="1">
      <c r="A2383" s="70"/>
      <c r="B2383" s="68"/>
      <c r="E2383" s="69"/>
      <c r="F2383" s="57"/>
      <c r="G2383" s="57"/>
      <c r="H2383" s="57"/>
      <c r="I2383" s="57"/>
      <c r="J2383" s="57"/>
      <c r="K2383" s="57"/>
      <c r="L2383" s="57"/>
      <c r="M2383" s="57"/>
      <c r="N2383" s="57"/>
      <c r="O2383" s="57"/>
      <c r="P2383" s="57"/>
    </row>
    <row r="2384" spans="1:16" s="76" customFormat="1">
      <c r="A2384" s="70"/>
      <c r="B2384" s="68"/>
      <c r="E2384" s="69"/>
      <c r="F2384" s="57"/>
      <c r="G2384" s="57"/>
      <c r="H2384" s="57"/>
      <c r="I2384" s="57"/>
      <c r="J2384" s="57"/>
      <c r="K2384" s="57"/>
      <c r="L2384" s="57"/>
      <c r="M2384" s="57"/>
      <c r="N2384" s="57"/>
      <c r="O2384" s="57"/>
      <c r="P2384" s="57"/>
    </row>
    <row r="2385" spans="1:16" s="76" customFormat="1">
      <c r="A2385" s="70"/>
      <c r="B2385" s="68"/>
      <c r="E2385" s="69"/>
      <c r="F2385" s="57"/>
      <c r="G2385" s="57"/>
      <c r="H2385" s="57"/>
      <c r="I2385" s="57"/>
      <c r="J2385" s="57"/>
      <c r="K2385" s="57"/>
      <c r="L2385" s="57"/>
      <c r="M2385" s="57"/>
      <c r="N2385" s="57"/>
      <c r="O2385" s="57"/>
      <c r="P2385" s="57"/>
    </row>
    <row r="2386" spans="1:16" s="76" customFormat="1">
      <c r="A2386" s="70"/>
      <c r="B2386" s="68"/>
      <c r="E2386" s="69"/>
      <c r="F2386" s="57"/>
      <c r="G2386" s="57"/>
      <c r="H2386" s="57"/>
      <c r="I2386" s="57"/>
      <c r="J2386" s="57"/>
      <c r="K2386" s="57"/>
      <c r="L2386" s="57"/>
      <c r="M2386" s="57"/>
      <c r="N2386" s="57"/>
      <c r="O2386" s="57"/>
      <c r="P2386" s="57"/>
    </row>
    <row r="2387" spans="1:16" s="76" customFormat="1">
      <c r="A2387" s="70"/>
      <c r="B2387" s="68"/>
      <c r="E2387" s="69"/>
      <c r="F2387" s="57"/>
      <c r="G2387" s="57"/>
      <c r="H2387" s="57"/>
      <c r="I2387" s="57"/>
      <c r="J2387" s="57"/>
      <c r="K2387" s="57"/>
      <c r="L2387" s="57"/>
      <c r="M2387" s="57"/>
      <c r="N2387" s="57"/>
      <c r="O2387" s="57"/>
      <c r="P2387" s="57"/>
    </row>
    <row r="2388" spans="1:16" s="76" customFormat="1">
      <c r="A2388" s="70"/>
      <c r="B2388" s="68"/>
      <c r="E2388" s="69"/>
      <c r="F2388" s="57"/>
      <c r="G2388" s="57"/>
      <c r="H2388" s="57"/>
      <c r="I2388" s="57"/>
      <c r="J2388" s="57"/>
      <c r="K2388" s="57"/>
      <c r="L2388" s="57"/>
      <c r="M2388" s="57"/>
      <c r="N2388" s="57"/>
      <c r="O2388" s="57"/>
      <c r="P2388" s="57"/>
    </row>
    <row r="2389" spans="1:16" s="76" customFormat="1">
      <c r="A2389" s="70"/>
      <c r="B2389" s="68"/>
      <c r="E2389" s="69"/>
      <c r="F2389" s="57"/>
      <c r="G2389" s="57"/>
      <c r="H2389" s="57"/>
      <c r="I2389" s="57"/>
      <c r="J2389" s="57"/>
      <c r="K2389" s="57"/>
      <c r="L2389" s="57"/>
      <c r="M2389" s="57"/>
      <c r="N2389" s="57"/>
      <c r="O2389" s="57"/>
      <c r="P2389" s="57"/>
    </row>
    <row r="2390" spans="1:16" s="76" customFormat="1">
      <c r="A2390" s="70"/>
      <c r="B2390" s="68"/>
      <c r="E2390" s="69"/>
      <c r="F2390" s="57"/>
      <c r="G2390" s="57"/>
      <c r="H2390" s="57"/>
      <c r="I2390" s="57"/>
      <c r="J2390" s="57"/>
      <c r="K2390" s="57"/>
      <c r="L2390" s="57"/>
      <c r="M2390" s="57"/>
      <c r="N2390" s="57"/>
      <c r="O2390" s="57"/>
      <c r="P2390" s="57"/>
    </row>
    <row r="2391" spans="1:16" s="76" customFormat="1">
      <c r="A2391" s="70"/>
      <c r="B2391" s="68"/>
      <c r="E2391" s="69"/>
      <c r="F2391" s="57"/>
      <c r="G2391" s="57"/>
      <c r="H2391" s="57"/>
      <c r="I2391" s="57"/>
      <c r="J2391" s="57"/>
      <c r="K2391" s="57"/>
      <c r="L2391" s="57"/>
      <c r="M2391" s="57"/>
      <c r="N2391" s="57"/>
      <c r="O2391" s="57"/>
      <c r="P2391" s="57"/>
    </row>
    <row r="2392" spans="1:16" s="76" customFormat="1">
      <c r="A2392" s="70"/>
      <c r="B2392" s="68"/>
      <c r="E2392" s="69"/>
      <c r="F2392" s="57"/>
      <c r="G2392" s="57"/>
      <c r="H2392" s="57"/>
      <c r="I2392" s="57"/>
      <c r="J2392" s="57"/>
      <c r="K2392" s="57"/>
      <c r="L2392" s="57"/>
      <c r="M2392" s="57"/>
      <c r="N2392" s="57"/>
      <c r="O2392" s="57"/>
      <c r="P2392" s="57"/>
    </row>
    <row r="2393" spans="1:16" s="76" customFormat="1">
      <c r="A2393" s="70"/>
      <c r="B2393" s="68"/>
      <c r="E2393" s="69"/>
      <c r="F2393" s="57"/>
      <c r="G2393" s="57"/>
      <c r="H2393" s="57"/>
      <c r="I2393" s="57"/>
      <c r="J2393" s="57"/>
      <c r="K2393" s="57"/>
      <c r="L2393" s="57"/>
      <c r="M2393" s="57"/>
      <c r="N2393" s="57"/>
      <c r="O2393" s="57"/>
      <c r="P2393" s="57"/>
    </row>
    <row r="2394" spans="1:16" s="76" customFormat="1">
      <c r="A2394" s="70"/>
      <c r="B2394" s="68"/>
      <c r="E2394" s="69"/>
      <c r="F2394" s="57"/>
      <c r="G2394" s="57"/>
      <c r="H2394" s="57"/>
      <c r="I2394" s="57"/>
      <c r="J2394" s="57"/>
      <c r="K2394" s="57"/>
      <c r="L2394" s="57"/>
      <c r="M2394" s="57"/>
      <c r="N2394" s="57"/>
      <c r="O2394" s="57"/>
      <c r="P2394" s="57"/>
    </row>
    <row r="2395" spans="1:16" s="76" customFormat="1">
      <c r="A2395" s="70"/>
      <c r="B2395" s="68"/>
      <c r="E2395" s="69"/>
      <c r="F2395" s="57"/>
      <c r="G2395" s="57"/>
      <c r="H2395" s="57"/>
      <c r="I2395" s="57"/>
      <c r="J2395" s="57"/>
      <c r="K2395" s="57"/>
      <c r="L2395" s="57"/>
      <c r="M2395" s="57"/>
      <c r="N2395" s="57"/>
      <c r="O2395" s="57"/>
      <c r="P2395" s="57"/>
    </row>
    <row r="2396" spans="1:16" s="76" customFormat="1">
      <c r="A2396" s="70"/>
      <c r="B2396" s="68"/>
      <c r="E2396" s="69"/>
      <c r="F2396" s="57"/>
      <c r="G2396" s="57"/>
      <c r="H2396" s="57"/>
      <c r="I2396" s="57"/>
      <c r="J2396" s="57"/>
      <c r="K2396" s="57"/>
      <c r="L2396" s="57"/>
      <c r="M2396" s="57"/>
      <c r="N2396" s="57"/>
      <c r="O2396" s="57"/>
      <c r="P2396" s="57"/>
    </row>
    <row r="2397" spans="1:16" s="76" customFormat="1">
      <c r="A2397" s="70"/>
      <c r="B2397" s="68"/>
      <c r="E2397" s="69"/>
      <c r="F2397" s="57"/>
      <c r="G2397" s="57"/>
      <c r="H2397" s="57"/>
      <c r="I2397" s="57"/>
      <c r="J2397" s="57"/>
      <c r="K2397" s="57"/>
      <c r="L2397" s="57"/>
      <c r="M2397" s="57"/>
      <c r="N2397" s="57"/>
      <c r="O2397" s="57"/>
      <c r="P2397" s="57"/>
    </row>
    <row r="2398" spans="1:16" s="76" customFormat="1">
      <c r="A2398" s="70"/>
      <c r="B2398" s="68"/>
      <c r="E2398" s="69"/>
      <c r="F2398" s="57"/>
      <c r="G2398" s="57"/>
      <c r="H2398" s="57"/>
      <c r="I2398" s="57"/>
      <c r="J2398" s="57"/>
      <c r="K2398" s="57"/>
      <c r="L2398" s="57"/>
      <c r="M2398" s="57"/>
      <c r="N2398" s="57"/>
      <c r="O2398" s="57"/>
      <c r="P2398" s="57"/>
    </row>
    <row r="2399" spans="1:16" s="76" customFormat="1">
      <c r="A2399" s="70"/>
      <c r="B2399" s="68"/>
      <c r="E2399" s="69"/>
      <c r="F2399" s="57"/>
      <c r="G2399" s="57"/>
      <c r="H2399" s="57"/>
      <c r="I2399" s="57"/>
      <c r="J2399" s="57"/>
      <c r="K2399" s="57"/>
      <c r="L2399" s="57"/>
      <c r="M2399" s="57"/>
      <c r="N2399" s="57"/>
      <c r="O2399" s="57"/>
      <c r="P2399" s="57"/>
    </row>
    <row r="2400" spans="1:16" s="76" customFormat="1">
      <c r="A2400" s="70"/>
      <c r="B2400" s="68"/>
      <c r="E2400" s="69"/>
      <c r="F2400" s="57"/>
      <c r="G2400" s="57"/>
      <c r="H2400" s="57"/>
      <c r="I2400" s="57"/>
      <c r="J2400" s="57"/>
      <c r="K2400" s="57"/>
      <c r="L2400" s="57"/>
      <c r="M2400" s="57"/>
      <c r="N2400" s="57"/>
      <c r="O2400" s="57"/>
      <c r="P2400" s="57"/>
    </row>
    <row r="2401" spans="1:16" s="76" customFormat="1">
      <c r="A2401" s="70"/>
      <c r="B2401" s="68"/>
      <c r="E2401" s="69"/>
      <c r="F2401" s="57"/>
      <c r="G2401" s="57"/>
      <c r="H2401" s="57"/>
      <c r="I2401" s="57"/>
      <c r="J2401" s="57"/>
      <c r="K2401" s="57"/>
      <c r="L2401" s="57"/>
      <c r="M2401" s="57"/>
      <c r="N2401" s="57"/>
      <c r="O2401" s="57"/>
      <c r="P2401" s="57"/>
    </row>
    <row r="2402" spans="1:16" s="76" customFormat="1">
      <c r="A2402" s="70"/>
      <c r="B2402" s="68"/>
      <c r="E2402" s="69"/>
      <c r="F2402" s="57"/>
      <c r="G2402" s="57"/>
      <c r="H2402" s="57"/>
      <c r="I2402" s="57"/>
      <c r="J2402" s="57"/>
      <c r="K2402" s="57"/>
      <c r="L2402" s="57"/>
      <c r="M2402" s="57"/>
      <c r="N2402" s="57"/>
      <c r="O2402" s="57"/>
      <c r="P2402" s="57"/>
    </row>
    <row r="2403" spans="1:16" s="76" customFormat="1">
      <c r="A2403" s="70"/>
      <c r="B2403" s="68"/>
      <c r="E2403" s="69"/>
      <c r="F2403" s="57"/>
      <c r="G2403" s="57"/>
      <c r="H2403" s="57"/>
      <c r="I2403" s="57"/>
      <c r="J2403" s="57"/>
      <c r="K2403" s="57"/>
      <c r="L2403" s="57"/>
      <c r="M2403" s="57"/>
      <c r="N2403" s="57"/>
      <c r="O2403" s="57"/>
      <c r="P2403" s="57"/>
    </row>
    <row r="2404" spans="1:16" s="76" customFormat="1">
      <c r="A2404" s="70"/>
      <c r="B2404" s="68"/>
      <c r="E2404" s="69"/>
      <c r="F2404" s="57"/>
      <c r="G2404" s="57"/>
      <c r="H2404" s="57"/>
      <c r="I2404" s="57"/>
      <c r="J2404" s="57"/>
      <c r="K2404" s="57"/>
      <c r="L2404" s="57"/>
      <c r="M2404" s="57"/>
      <c r="N2404" s="57"/>
      <c r="O2404" s="57"/>
      <c r="P2404" s="57"/>
    </row>
    <row r="2405" spans="1:16" s="76" customFormat="1">
      <c r="A2405" s="70"/>
      <c r="B2405" s="68"/>
      <c r="E2405" s="69"/>
      <c r="F2405" s="57"/>
      <c r="G2405" s="57"/>
      <c r="H2405" s="57"/>
      <c r="I2405" s="57"/>
      <c r="J2405" s="57"/>
      <c r="K2405" s="57"/>
      <c r="L2405" s="57"/>
      <c r="M2405" s="57"/>
      <c r="N2405" s="57"/>
      <c r="O2405" s="57"/>
      <c r="P2405" s="57"/>
    </row>
    <row r="2406" spans="1:16" s="76" customFormat="1">
      <c r="A2406" s="70"/>
      <c r="B2406" s="68"/>
      <c r="E2406" s="69"/>
      <c r="F2406" s="57"/>
      <c r="G2406" s="57"/>
      <c r="H2406" s="57"/>
      <c r="I2406" s="57"/>
      <c r="J2406" s="57"/>
      <c r="K2406" s="57"/>
      <c r="L2406" s="57"/>
      <c r="M2406" s="57"/>
      <c r="N2406" s="57"/>
      <c r="O2406" s="57"/>
      <c r="P2406" s="57"/>
    </row>
    <row r="2407" spans="1:16" s="76" customFormat="1">
      <c r="A2407" s="70"/>
      <c r="B2407" s="68"/>
      <c r="E2407" s="69"/>
      <c r="F2407" s="57"/>
      <c r="G2407" s="57"/>
      <c r="H2407" s="57"/>
      <c r="I2407" s="57"/>
      <c r="J2407" s="57"/>
      <c r="K2407" s="57"/>
      <c r="L2407" s="57"/>
      <c r="M2407" s="57"/>
      <c r="N2407" s="57"/>
      <c r="O2407" s="57"/>
      <c r="P2407" s="57"/>
    </row>
    <row r="2408" spans="1:16" s="76" customFormat="1">
      <c r="A2408" s="70"/>
      <c r="B2408" s="68"/>
      <c r="E2408" s="69"/>
      <c r="F2408" s="57"/>
      <c r="G2408" s="57"/>
      <c r="H2408" s="57"/>
      <c r="I2408" s="57"/>
      <c r="J2408" s="57"/>
      <c r="K2408" s="57"/>
      <c r="L2408" s="57"/>
      <c r="M2408" s="57"/>
      <c r="N2408" s="57"/>
      <c r="O2408" s="57"/>
      <c r="P2408" s="57"/>
    </row>
    <row r="2409" spans="1:16" s="76" customFormat="1">
      <c r="A2409" s="70"/>
      <c r="B2409" s="68"/>
      <c r="E2409" s="69"/>
      <c r="F2409" s="57"/>
      <c r="G2409" s="57"/>
      <c r="H2409" s="57"/>
      <c r="I2409" s="57"/>
      <c r="J2409" s="57"/>
      <c r="K2409" s="57"/>
      <c r="L2409" s="57"/>
      <c r="M2409" s="57"/>
      <c r="N2409" s="57"/>
      <c r="O2409" s="57"/>
      <c r="P2409" s="57"/>
    </row>
    <row r="2410" spans="1:16" s="76" customFormat="1">
      <c r="A2410" s="70"/>
      <c r="B2410" s="68"/>
      <c r="E2410" s="69"/>
      <c r="F2410" s="57"/>
      <c r="G2410" s="57"/>
      <c r="H2410" s="57"/>
      <c r="I2410" s="57"/>
      <c r="J2410" s="57"/>
      <c r="K2410" s="57"/>
      <c r="L2410" s="57"/>
      <c r="M2410" s="57"/>
      <c r="N2410" s="57"/>
      <c r="O2410" s="57"/>
      <c r="P2410" s="57"/>
    </row>
    <row r="2411" spans="1:16" s="76" customFormat="1">
      <c r="A2411" s="70"/>
      <c r="B2411" s="68"/>
      <c r="E2411" s="69"/>
      <c r="F2411" s="57"/>
      <c r="G2411" s="57"/>
      <c r="H2411" s="57"/>
      <c r="I2411" s="57"/>
      <c r="J2411" s="57"/>
      <c r="K2411" s="57"/>
      <c r="L2411" s="57"/>
      <c r="M2411" s="57"/>
      <c r="N2411" s="57"/>
      <c r="O2411" s="57"/>
      <c r="P2411" s="57"/>
    </row>
    <row r="2412" spans="1:16" s="76" customFormat="1">
      <c r="A2412" s="70"/>
      <c r="B2412" s="68"/>
      <c r="E2412" s="69"/>
      <c r="F2412" s="57"/>
      <c r="G2412" s="57"/>
      <c r="H2412" s="57"/>
      <c r="I2412" s="57"/>
      <c r="J2412" s="57"/>
      <c r="K2412" s="57"/>
      <c r="L2412" s="57"/>
      <c r="M2412" s="57"/>
      <c r="N2412" s="57"/>
      <c r="O2412" s="57"/>
      <c r="P2412" s="57"/>
    </row>
    <row r="2413" spans="1:16" s="76" customFormat="1">
      <c r="A2413" s="70"/>
      <c r="B2413" s="68"/>
      <c r="E2413" s="69"/>
      <c r="F2413" s="57"/>
      <c r="G2413" s="57"/>
      <c r="H2413" s="57"/>
      <c r="I2413" s="57"/>
      <c r="J2413" s="57"/>
      <c r="K2413" s="57"/>
      <c r="L2413" s="57"/>
      <c r="M2413" s="57"/>
      <c r="N2413" s="57"/>
      <c r="O2413" s="57"/>
      <c r="P2413" s="57"/>
    </row>
    <row r="2414" spans="1:16" s="76" customFormat="1">
      <c r="A2414" s="70"/>
      <c r="B2414" s="68"/>
      <c r="E2414" s="69"/>
      <c r="F2414" s="57"/>
      <c r="G2414" s="57"/>
      <c r="H2414" s="57"/>
      <c r="I2414" s="57"/>
      <c r="J2414" s="57"/>
      <c r="K2414" s="57"/>
      <c r="L2414" s="57"/>
      <c r="M2414" s="57"/>
      <c r="N2414" s="57"/>
      <c r="O2414" s="57"/>
      <c r="P2414" s="57"/>
    </row>
    <row r="2415" spans="1:16" s="76" customFormat="1">
      <c r="A2415" s="70"/>
      <c r="B2415" s="68"/>
      <c r="E2415" s="69"/>
      <c r="F2415" s="57"/>
      <c r="G2415" s="57"/>
      <c r="H2415" s="57"/>
      <c r="I2415" s="57"/>
      <c r="J2415" s="57"/>
      <c r="K2415" s="57"/>
      <c r="L2415" s="57"/>
      <c r="M2415" s="57"/>
      <c r="N2415" s="57"/>
      <c r="O2415" s="57"/>
      <c r="P2415" s="57"/>
    </row>
    <row r="2416" spans="1:16" s="76" customFormat="1">
      <c r="A2416" s="70"/>
      <c r="B2416" s="68"/>
      <c r="E2416" s="69"/>
      <c r="F2416" s="57"/>
      <c r="G2416" s="57"/>
      <c r="H2416" s="57"/>
      <c r="I2416" s="57"/>
      <c r="J2416" s="57"/>
      <c r="K2416" s="57"/>
      <c r="L2416" s="57"/>
      <c r="M2416" s="57"/>
      <c r="N2416" s="57"/>
      <c r="O2416" s="57"/>
      <c r="P2416" s="57"/>
    </row>
    <row r="2417" spans="1:16" s="76" customFormat="1">
      <c r="A2417" s="70"/>
      <c r="B2417" s="68"/>
      <c r="E2417" s="69"/>
      <c r="F2417" s="57"/>
      <c r="G2417" s="57"/>
      <c r="H2417" s="57"/>
      <c r="I2417" s="57"/>
      <c r="J2417" s="57"/>
      <c r="K2417" s="57"/>
      <c r="L2417" s="57"/>
      <c r="M2417" s="57"/>
      <c r="N2417" s="57"/>
      <c r="O2417" s="57"/>
      <c r="P2417" s="57"/>
    </row>
    <row r="2418" spans="1:16" s="76" customFormat="1">
      <c r="A2418" s="70"/>
      <c r="B2418" s="68"/>
      <c r="E2418" s="69"/>
      <c r="F2418" s="57"/>
      <c r="G2418" s="57"/>
      <c r="H2418" s="57"/>
      <c r="I2418" s="57"/>
      <c r="J2418" s="57"/>
      <c r="K2418" s="57"/>
      <c r="L2418" s="57"/>
      <c r="M2418" s="57"/>
      <c r="N2418" s="57"/>
      <c r="O2418" s="57"/>
      <c r="P2418" s="57"/>
    </row>
    <row r="2419" spans="1:16" s="76" customFormat="1">
      <c r="A2419" s="70"/>
      <c r="B2419" s="68"/>
      <c r="E2419" s="69"/>
      <c r="F2419" s="57"/>
      <c r="G2419" s="57"/>
      <c r="H2419" s="57"/>
      <c r="I2419" s="57"/>
      <c r="J2419" s="57"/>
      <c r="K2419" s="57"/>
      <c r="L2419" s="57"/>
      <c r="M2419" s="57"/>
      <c r="N2419" s="57"/>
      <c r="O2419" s="57"/>
      <c r="P2419" s="57"/>
    </row>
    <row r="2420" spans="1:16" s="76" customFormat="1">
      <c r="A2420" s="70"/>
      <c r="B2420" s="68"/>
      <c r="E2420" s="69"/>
      <c r="F2420" s="57"/>
      <c r="G2420" s="57"/>
      <c r="H2420" s="57"/>
      <c r="I2420" s="57"/>
      <c r="J2420" s="57"/>
      <c r="K2420" s="57"/>
      <c r="L2420" s="57"/>
      <c r="M2420" s="57"/>
      <c r="N2420" s="57"/>
      <c r="O2420" s="57"/>
      <c r="P2420" s="57"/>
    </row>
    <row r="2421" spans="1:16" s="76" customFormat="1">
      <c r="A2421" s="70"/>
      <c r="B2421" s="68"/>
      <c r="E2421" s="69"/>
      <c r="F2421" s="57"/>
      <c r="G2421" s="57"/>
      <c r="H2421" s="57"/>
      <c r="I2421" s="57"/>
      <c r="J2421" s="57"/>
      <c r="K2421" s="57"/>
      <c r="L2421" s="57"/>
      <c r="M2421" s="57"/>
      <c r="N2421" s="57"/>
      <c r="O2421" s="57"/>
      <c r="P2421" s="57"/>
    </row>
    <row r="2422" spans="1:16" s="76" customFormat="1">
      <c r="A2422" s="70"/>
      <c r="B2422" s="68"/>
      <c r="E2422" s="69"/>
      <c r="F2422" s="57"/>
      <c r="G2422" s="57"/>
      <c r="H2422" s="57"/>
      <c r="I2422" s="57"/>
      <c r="J2422" s="57"/>
      <c r="K2422" s="57"/>
      <c r="L2422" s="57"/>
      <c r="M2422" s="57"/>
      <c r="N2422" s="57"/>
      <c r="O2422" s="57"/>
      <c r="P2422" s="57"/>
    </row>
    <row r="2423" spans="1:16" s="76" customFormat="1">
      <c r="A2423" s="70"/>
      <c r="B2423" s="68"/>
      <c r="E2423" s="69"/>
      <c r="F2423" s="57"/>
      <c r="G2423" s="57"/>
      <c r="H2423" s="57"/>
      <c r="I2423" s="57"/>
      <c r="J2423" s="57"/>
      <c r="K2423" s="57"/>
      <c r="L2423" s="57"/>
      <c r="M2423" s="57"/>
      <c r="N2423" s="57"/>
      <c r="O2423" s="57"/>
      <c r="P2423" s="57"/>
    </row>
    <row r="2424" spans="1:16" s="76" customFormat="1">
      <c r="A2424" s="70"/>
      <c r="B2424" s="68"/>
      <c r="E2424" s="69"/>
      <c r="F2424" s="57"/>
      <c r="G2424" s="57"/>
      <c r="H2424" s="57"/>
      <c r="I2424" s="57"/>
      <c r="J2424" s="57"/>
      <c r="K2424" s="57"/>
      <c r="L2424" s="57"/>
      <c r="M2424" s="57"/>
      <c r="N2424" s="57"/>
      <c r="O2424" s="57"/>
      <c r="P2424" s="57"/>
    </row>
    <row r="2425" spans="1:16" s="76" customFormat="1">
      <c r="A2425" s="70"/>
      <c r="B2425" s="68"/>
      <c r="E2425" s="69"/>
      <c r="F2425" s="57"/>
      <c r="G2425" s="57"/>
      <c r="H2425" s="57"/>
      <c r="I2425" s="57"/>
      <c r="J2425" s="57"/>
      <c r="K2425" s="57"/>
      <c r="L2425" s="57"/>
      <c r="M2425" s="57"/>
      <c r="N2425" s="57"/>
      <c r="O2425" s="57"/>
      <c r="P2425" s="57"/>
    </row>
    <row r="2426" spans="1:16" s="76" customFormat="1">
      <c r="A2426" s="70"/>
      <c r="B2426" s="68"/>
      <c r="E2426" s="69"/>
      <c r="F2426" s="57"/>
      <c r="G2426" s="57"/>
      <c r="H2426" s="57"/>
      <c r="I2426" s="57"/>
      <c r="J2426" s="57"/>
      <c r="K2426" s="57"/>
      <c r="L2426" s="57"/>
      <c r="M2426" s="57"/>
      <c r="N2426" s="57"/>
      <c r="O2426" s="57"/>
      <c r="P2426" s="57"/>
    </row>
    <row r="2427" spans="1:16" s="76" customFormat="1">
      <c r="A2427" s="70"/>
      <c r="B2427" s="68"/>
      <c r="E2427" s="69"/>
      <c r="F2427" s="57"/>
      <c r="G2427" s="57"/>
      <c r="H2427" s="57"/>
      <c r="I2427" s="57"/>
      <c r="J2427" s="57"/>
      <c r="K2427" s="57"/>
      <c r="L2427" s="57"/>
      <c r="M2427" s="57"/>
      <c r="N2427" s="57"/>
      <c r="O2427" s="57"/>
      <c r="P2427" s="57"/>
    </row>
    <row r="2428" spans="1:16" s="76" customFormat="1">
      <c r="A2428" s="70"/>
      <c r="B2428" s="68"/>
      <c r="E2428" s="69"/>
      <c r="F2428" s="57"/>
      <c r="G2428" s="57"/>
      <c r="H2428" s="57"/>
      <c r="I2428" s="57"/>
      <c r="J2428" s="57"/>
      <c r="K2428" s="57"/>
      <c r="L2428" s="57"/>
      <c r="M2428" s="57"/>
      <c r="N2428" s="57"/>
      <c r="O2428" s="57"/>
      <c r="P2428" s="57"/>
    </row>
    <row r="2429" spans="1:16" s="76" customFormat="1">
      <c r="A2429" s="70"/>
      <c r="B2429" s="68"/>
      <c r="E2429" s="69"/>
      <c r="F2429" s="57"/>
      <c r="G2429" s="57"/>
      <c r="H2429" s="57"/>
      <c r="I2429" s="57"/>
      <c r="J2429" s="57"/>
      <c r="K2429" s="57"/>
      <c r="L2429" s="57"/>
      <c r="M2429" s="57"/>
      <c r="N2429" s="57"/>
      <c r="O2429" s="57"/>
      <c r="P2429" s="57"/>
    </row>
    <row r="2430" spans="1:16" s="76" customFormat="1">
      <c r="A2430" s="70"/>
      <c r="B2430" s="68"/>
      <c r="E2430" s="69"/>
      <c r="F2430" s="57"/>
      <c r="G2430" s="57"/>
      <c r="H2430" s="57"/>
      <c r="I2430" s="57"/>
      <c r="J2430" s="57"/>
      <c r="K2430" s="57"/>
      <c r="L2430" s="57"/>
      <c r="M2430" s="57"/>
      <c r="N2430" s="57"/>
      <c r="O2430" s="57"/>
      <c r="P2430" s="57"/>
    </row>
    <row r="2431" spans="1:16" s="76" customFormat="1">
      <c r="A2431" s="70"/>
      <c r="B2431" s="68"/>
      <c r="E2431" s="69"/>
      <c r="F2431" s="57"/>
      <c r="G2431" s="57"/>
      <c r="H2431" s="57"/>
      <c r="I2431" s="57"/>
      <c r="J2431" s="57"/>
      <c r="K2431" s="57"/>
      <c r="L2431" s="57"/>
      <c r="M2431" s="57"/>
      <c r="N2431" s="57"/>
      <c r="O2431" s="57"/>
      <c r="P2431" s="57"/>
    </row>
    <row r="2432" spans="1:16" s="76" customFormat="1">
      <c r="A2432" s="70"/>
      <c r="B2432" s="68"/>
      <c r="E2432" s="69"/>
      <c r="F2432" s="57"/>
      <c r="G2432" s="57"/>
      <c r="H2432" s="57"/>
      <c r="I2432" s="57"/>
      <c r="J2432" s="57"/>
      <c r="K2432" s="57"/>
      <c r="L2432" s="57"/>
      <c r="M2432" s="57"/>
      <c r="N2432" s="57"/>
      <c r="O2432" s="57"/>
      <c r="P2432" s="57"/>
    </row>
    <row r="2433" spans="1:16" s="76" customFormat="1">
      <c r="A2433" s="70"/>
      <c r="B2433" s="68"/>
      <c r="E2433" s="69"/>
      <c r="F2433" s="57"/>
      <c r="G2433" s="57"/>
      <c r="H2433" s="57"/>
      <c r="I2433" s="57"/>
      <c r="J2433" s="57"/>
      <c r="K2433" s="57"/>
      <c r="L2433" s="57"/>
      <c r="M2433" s="57"/>
      <c r="N2433" s="57"/>
      <c r="O2433" s="57"/>
      <c r="P2433" s="57"/>
    </row>
    <row r="2434" spans="1:16" s="76" customFormat="1">
      <c r="A2434" s="70"/>
      <c r="B2434" s="68"/>
      <c r="E2434" s="69"/>
      <c r="F2434" s="57"/>
      <c r="G2434" s="57"/>
      <c r="H2434" s="57"/>
      <c r="I2434" s="57"/>
      <c r="J2434" s="57"/>
      <c r="K2434" s="57"/>
      <c r="L2434" s="57"/>
      <c r="M2434" s="57"/>
      <c r="N2434" s="57"/>
      <c r="O2434" s="57"/>
      <c r="P2434" s="57"/>
    </row>
    <row r="2435" spans="1:16" s="76" customFormat="1">
      <c r="A2435" s="70"/>
      <c r="B2435" s="68"/>
      <c r="E2435" s="69"/>
      <c r="F2435" s="57"/>
      <c r="G2435" s="57"/>
      <c r="H2435" s="57"/>
      <c r="I2435" s="57"/>
      <c r="J2435" s="57"/>
      <c r="K2435" s="57"/>
      <c r="L2435" s="57"/>
      <c r="M2435" s="57"/>
      <c r="N2435" s="57"/>
      <c r="O2435" s="57"/>
      <c r="P2435" s="57"/>
    </row>
    <row r="2436" spans="1:16" s="76" customFormat="1">
      <c r="A2436" s="70"/>
      <c r="B2436" s="68"/>
      <c r="E2436" s="69"/>
      <c r="F2436" s="57"/>
      <c r="G2436" s="57"/>
      <c r="H2436" s="57"/>
      <c r="I2436" s="57"/>
      <c r="J2436" s="57"/>
      <c r="K2436" s="57"/>
      <c r="L2436" s="57"/>
      <c r="M2436" s="57"/>
      <c r="N2436" s="57"/>
      <c r="O2436" s="57"/>
      <c r="P2436" s="57"/>
    </row>
    <row r="2437" spans="1:16" s="76" customFormat="1">
      <c r="A2437" s="70"/>
      <c r="B2437" s="68"/>
      <c r="E2437" s="69"/>
      <c r="F2437" s="57"/>
      <c r="G2437" s="57"/>
      <c r="H2437" s="57"/>
      <c r="I2437" s="57"/>
      <c r="J2437" s="57"/>
      <c r="K2437" s="57"/>
      <c r="L2437" s="57"/>
      <c r="M2437" s="57"/>
      <c r="N2437" s="57"/>
      <c r="O2437" s="57"/>
      <c r="P2437" s="57"/>
    </row>
    <row r="2438" spans="1:16" s="76" customFormat="1">
      <c r="A2438" s="70"/>
      <c r="B2438" s="68"/>
      <c r="E2438" s="69"/>
      <c r="F2438" s="57"/>
      <c r="G2438" s="57"/>
      <c r="H2438" s="57"/>
      <c r="I2438" s="57"/>
      <c r="J2438" s="57"/>
      <c r="K2438" s="57"/>
      <c r="L2438" s="57"/>
      <c r="M2438" s="57"/>
      <c r="N2438" s="57"/>
      <c r="O2438" s="57"/>
      <c r="P2438" s="57"/>
    </row>
    <row r="2439" spans="1:16" s="76" customFormat="1">
      <c r="A2439" s="70"/>
      <c r="B2439" s="68"/>
      <c r="E2439" s="69"/>
      <c r="F2439" s="57"/>
      <c r="G2439" s="57"/>
      <c r="H2439" s="57"/>
      <c r="I2439" s="57"/>
      <c r="J2439" s="57"/>
      <c r="K2439" s="57"/>
      <c r="L2439" s="57"/>
      <c r="M2439" s="57"/>
      <c r="N2439" s="57"/>
      <c r="O2439" s="57"/>
      <c r="P2439" s="57"/>
    </row>
    <row r="2440" spans="1:16" s="76" customFormat="1">
      <c r="A2440" s="70"/>
      <c r="B2440" s="68"/>
      <c r="E2440" s="69"/>
      <c r="F2440" s="57"/>
      <c r="G2440" s="57"/>
      <c r="H2440" s="57"/>
      <c r="I2440" s="57"/>
      <c r="J2440" s="57"/>
      <c r="K2440" s="57"/>
      <c r="L2440" s="57"/>
      <c r="M2440" s="57"/>
      <c r="N2440" s="57"/>
      <c r="O2440" s="57"/>
      <c r="P2440" s="57"/>
    </row>
    <row r="2441" spans="1:16" s="76" customFormat="1">
      <c r="A2441" s="70"/>
      <c r="B2441" s="68"/>
      <c r="E2441" s="69"/>
      <c r="F2441" s="57"/>
      <c r="G2441" s="57"/>
      <c r="H2441" s="57"/>
      <c r="I2441" s="57"/>
      <c r="J2441" s="57"/>
      <c r="K2441" s="57"/>
      <c r="L2441" s="57"/>
      <c r="M2441" s="57"/>
      <c r="N2441" s="57"/>
      <c r="O2441" s="57"/>
      <c r="P2441" s="57"/>
    </row>
    <row r="2442" spans="1:16" s="76" customFormat="1">
      <c r="A2442" s="70"/>
      <c r="B2442" s="68"/>
      <c r="E2442" s="69"/>
      <c r="F2442" s="57"/>
      <c r="G2442" s="57"/>
      <c r="H2442" s="57"/>
      <c r="I2442" s="57"/>
      <c r="J2442" s="57"/>
      <c r="K2442" s="57"/>
      <c r="L2442" s="57"/>
      <c r="M2442" s="57"/>
      <c r="N2442" s="57"/>
      <c r="O2442" s="57"/>
      <c r="P2442" s="57"/>
    </row>
    <row r="2443" spans="1:16" s="76" customFormat="1">
      <c r="A2443" s="70"/>
      <c r="B2443" s="68"/>
      <c r="E2443" s="69"/>
      <c r="F2443" s="57"/>
      <c r="G2443" s="57"/>
      <c r="H2443" s="57"/>
      <c r="I2443" s="57"/>
      <c r="J2443" s="57"/>
      <c r="K2443" s="57"/>
      <c r="L2443" s="57"/>
      <c r="M2443" s="57"/>
      <c r="N2443" s="57"/>
      <c r="O2443" s="57"/>
      <c r="P2443" s="57"/>
    </row>
    <row r="2444" spans="1:16" s="76" customFormat="1">
      <c r="A2444" s="70"/>
      <c r="B2444" s="68"/>
      <c r="E2444" s="69"/>
      <c r="F2444" s="57"/>
      <c r="G2444" s="57"/>
      <c r="H2444" s="57"/>
      <c r="I2444" s="57"/>
      <c r="J2444" s="57"/>
      <c r="K2444" s="57"/>
      <c r="L2444" s="57"/>
      <c r="M2444" s="57"/>
      <c r="N2444" s="57"/>
      <c r="O2444" s="57"/>
      <c r="P2444" s="57"/>
    </row>
    <row r="2445" spans="1:16" s="76" customFormat="1">
      <c r="A2445" s="70"/>
      <c r="B2445" s="68"/>
      <c r="E2445" s="69"/>
      <c r="F2445" s="57"/>
      <c r="G2445" s="57"/>
      <c r="H2445" s="57"/>
      <c r="I2445" s="57"/>
      <c r="J2445" s="57"/>
      <c r="K2445" s="57"/>
      <c r="L2445" s="57"/>
      <c r="M2445" s="57"/>
      <c r="N2445" s="57"/>
      <c r="O2445" s="57"/>
      <c r="P2445" s="57"/>
    </row>
    <row r="2446" spans="1:16" s="76" customFormat="1">
      <c r="A2446" s="70"/>
      <c r="B2446" s="68"/>
      <c r="E2446" s="69"/>
      <c r="F2446" s="57"/>
      <c r="G2446" s="57"/>
      <c r="H2446" s="57"/>
      <c r="I2446" s="57"/>
      <c r="J2446" s="57"/>
      <c r="K2446" s="57"/>
      <c r="L2446" s="57"/>
      <c r="M2446" s="57"/>
      <c r="N2446" s="57"/>
      <c r="O2446" s="57"/>
      <c r="P2446" s="57"/>
    </row>
    <row r="2447" spans="1:16" s="76" customFormat="1">
      <c r="A2447" s="70"/>
      <c r="B2447" s="68"/>
      <c r="E2447" s="69"/>
      <c r="F2447" s="57"/>
      <c r="G2447" s="57"/>
      <c r="H2447" s="57"/>
      <c r="I2447" s="57"/>
      <c r="J2447" s="57"/>
      <c r="K2447" s="57"/>
      <c r="L2447" s="57"/>
      <c r="M2447" s="57"/>
      <c r="N2447" s="57"/>
      <c r="O2447" s="57"/>
      <c r="P2447" s="57"/>
    </row>
    <row r="2448" spans="1:16" s="76" customFormat="1">
      <c r="A2448" s="70"/>
      <c r="B2448" s="68"/>
      <c r="E2448" s="69"/>
      <c r="F2448" s="57"/>
      <c r="G2448" s="57"/>
      <c r="H2448" s="57"/>
      <c r="I2448" s="57"/>
      <c r="J2448" s="57"/>
      <c r="K2448" s="57"/>
      <c r="L2448" s="57"/>
      <c r="M2448" s="57"/>
      <c r="N2448" s="57"/>
      <c r="O2448" s="57"/>
      <c r="P2448" s="57"/>
    </row>
    <row r="2449" spans="1:16" s="76" customFormat="1">
      <c r="A2449" s="70"/>
      <c r="B2449" s="68"/>
      <c r="E2449" s="69"/>
      <c r="F2449" s="57"/>
      <c r="G2449" s="57"/>
      <c r="H2449" s="57"/>
      <c r="I2449" s="57"/>
      <c r="J2449" s="57"/>
      <c r="K2449" s="57"/>
      <c r="L2449" s="57"/>
      <c r="M2449" s="57"/>
      <c r="N2449" s="57"/>
      <c r="O2449" s="57"/>
      <c r="P2449" s="57"/>
    </row>
    <row r="2450" spans="1:16" s="76" customFormat="1">
      <c r="A2450" s="70"/>
      <c r="B2450" s="68"/>
      <c r="E2450" s="69"/>
      <c r="F2450" s="57"/>
      <c r="G2450" s="57"/>
      <c r="H2450" s="57"/>
      <c r="I2450" s="57"/>
      <c r="J2450" s="57"/>
      <c r="K2450" s="57"/>
      <c r="L2450" s="57"/>
      <c r="M2450" s="57"/>
      <c r="N2450" s="57"/>
      <c r="O2450" s="57"/>
      <c r="P2450" s="57"/>
    </row>
    <row r="2451" spans="1:16" s="76" customFormat="1">
      <c r="A2451" s="70"/>
      <c r="B2451" s="68"/>
      <c r="E2451" s="69"/>
      <c r="F2451" s="57"/>
      <c r="G2451" s="57"/>
      <c r="H2451" s="57"/>
      <c r="I2451" s="57"/>
      <c r="J2451" s="57"/>
      <c r="K2451" s="57"/>
      <c r="L2451" s="57"/>
      <c r="M2451" s="57"/>
      <c r="N2451" s="57"/>
      <c r="O2451" s="57"/>
      <c r="P2451" s="57"/>
    </row>
    <row r="2452" spans="1:16" s="76" customFormat="1">
      <c r="A2452" s="70"/>
      <c r="B2452" s="68"/>
      <c r="E2452" s="69"/>
      <c r="F2452" s="57"/>
      <c r="G2452" s="57"/>
      <c r="H2452" s="57"/>
      <c r="I2452" s="57"/>
      <c r="J2452" s="57"/>
      <c r="K2452" s="57"/>
      <c r="L2452" s="57"/>
      <c r="M2452" s="57"/>
      <c r="N2452" s="57"/>
      <c r="O2452" s="57"/>
      <c r="P2452" s="57"/>
    </row>
    <row r="2453" spans="1:16" s="76" customFormat="1">
      <c r="A2453" s="70"/>
      <c r="B2453" s="68"/>
      <c r="E2453" s="69"/>
      <c r="F2453" s="57"/>
      <c r="G2453" s="57"/>
      <c r="H2453" s="57"/>
      <c r="I2453" s="57"/>
      <c r="J2453" s="57"/>
      <c r="K2453" s="57"/>
      <c r="L2453" s="57"/>
      <c r="M2453" s="57"/>
      <c r="N2453" s="57"/>
      <c r="O2453" s="57"/>
      <c r="P2453" s="57"/>
    </row>
    <row r="2454" spans="1:16" s="76" customFormat="1">
      <c r="A2454" s="70"/>
      <c r="B2454" s="68"/>
      <c r="E2454" s="69"/>
      <c r="F2454" s="57"/>
      <c r="G2454" s="57"/>
      <c r="H2454" s="57"/>
      <c r="I2454" s="57"/>
      <c r="J2454" s="57"/>
      <c r="K2454" s="57"/>
      <c r="L2454" s="57"/>
      <c r="M2454" s="57"/>
      <c r="N2454" s="57"/>
      <c r="O2454" s="57"/>
      <c r="P2454" s="57"/>
    </row>
    <row r="2455" spans="1:16" s="76" customFormat="1">
      <c r="A2455" s="70"/>
      <c r="B2455" s="68"/>
      <c r="E2455" s="69"/>
      <c r="F2455" s="57"/>
      <c r="G2455" s="57"/>
      <c r="H2455" s="57"/>
      <c r="I2455" s="57"/>
      <c r="J2455" s="57"/>
      <c r="K2455" s="57"/>
      <c r="L2455" s="57"/>
      <c r="M2455" s="57"/>
      <c r="N2455" s="57"/>
      <c r="O2455" s="57"/>
      <c r="P2455" s="57"/>
    </row>
    <row r="2456" spans="1:16" s="76" customFormat="1">
      <c r="A2456" s="70"/>
      <c r="B2456" s="68"/>
      <c r="E2456" s="69"/>
      <c r="F2456" s="57"/>
      <c r="G2456" s="57"/>
      <c r="H2456" s="57"/>
      <c r="I2456" s="57"/>
      <c r="J2456" s="57"/>
      <c r="K2456" s="57"/>
      <c r="L2456" s="57"/>
      <c r="M2456" s="57"/>
      <c r="N2456" s="57"/>
      <c r="O2456" s="57"/>
      <c r="P2456" s="57"/>
    </row>
    <row r="2457" spans="1:16" s="76" customFormat="1">
      <c r="A2457" s="70"/>
      <c r="B2457" s="68"/>
      <c r="E2457" s="69"/>
      <c r="F2457" s="57"/>
      <c r="G2457" s="57"/>
      <c r="H2457" s="57"/>
      <c r="I2457" s="57"/>
      <c r="J2457" s="57"/>
      <c r="K2457" s="57"/>
      <c r="L2457" s="57"/>
      <c r="M2457" s="57"/>
      <c r="N2457" s="57"/>
      <c r="O2457" s="57"/>
      <c r="P2457" s="57"/>
    </row>
    <row r="2458" spans="1:16" s="76" customFormat="1">
      <c r="A2458" s="70"/>
      <c r="B2458" s="68"/>
      <c r="E2458" s="69"/>
      <c r="F2458" s="57"/>
      <c r="G2458" s="57"/>
      <c r="H2458" s="57"/>
      <c r="I2458" s="57"/>
      <c r="J2458" s="57"/>
      <c r="K2458" s="57"/>
      <c r="L2458" s="57"/>
      <c r="M2458" s="57"/>
      <c r="N2458" s="57"/>
      <c r="O2458" s="57"/>
      <c r="P2458" s="57"/>
    </row>
    <row r="2459" spans="1:16" s="76" customFormat="1">
      <c r="A2459" s="70"/>
      <c r="B2459" s="68"/>
      <c r="E2459" s="69"/>
      <c r="F2459" s="57"/>
      <c r="G2459" s="57"/>
      <c r="H2459" s="57"/>
      <c r="I2459" s="57"/>
      <c r="J2459" s="57"/>
      <c r="K2459" s="57"/>
      <c r="L2459" s="57"/>
      <c r="M2459" s="57"/>
      <c r="N2459" s="57"/>
      <c r="O2459" s="57"/>
      <c r="P2459" s="57"/>
    </row>
    <row r="2460" spans="1:16" s="76" customFormat="1">
      <c r="A2460" s="70"/>
      <c r="B2460" s="68"/>
      <c r="E2460" s="69"/>
      <c r="F2460" s="57"/>
      <c r="G2460" s="57"/>
      <c r="H2460" s="57"/>
      <c r="I2460" s="57"/>
      <c r="J2460" s="57"/>
      <c r="K2460" s="57"/>
      <c r="L2460" s="57"/>
      <c r="M2460" s="57"/>
      <c r="N2460" s="57"/>
      <c r="O2460" s="57"/>
      <c r="P2460" s="57"/>
    </row>
    <row r="2461" spans="1:16" s="76" customFormat="1">
      <c r="A2461" s="70"/>
      <c r="B2461" s="68"/>
      <c r="E2461" s="69"/>
      <c r="F2461" s="57"/>
      <c r="G2461" s="57"/>
      <c r="H2461" s="57"/>
      <c r="I2461" s="57"/>
      <c r="J2461" s="57"/>
      <c r="K2461" s="57"/>
      <c r="L2461" s="57"/>
      <c r="M2461" s="57"/>
      <c r="N2461" s="57"/>
      <c r="O2461" s="57"/>
      <c r="P2461" s="57"/>
    </row>
    <row r="2462" spans="1:16" s="76" customFormat="1">
      <c r="A2462" s="70"/>
      <c r="B2462" s="68"/>
      <c r="E2462" s="69"/>
      <c r="F2462" s="57"/>
      <c r="G2462" s="57"/>
      <c r="H2462" s="57"/>
      <c r="I2462" s="57"/>
      <c r="J2462" s="57"/>
      <c r="K2462" s="57"/>
      <c r="L2462" s="57"/>
      <c r="M2462" s="57"/>
      <c r="N2462" s="57"/>
      <c r="O2462" s="57"/>
      <c r="P2462" s="57"/>
    </row>
    <row r="2463" spans="1:16" s="76" customFormat="1">
      <c r="A2463" s="70"/>
      <c r="B2463" s="68"/>
      <c r="E2463" s="69"/>
      <c r="F2463" s="57"/>
      <c r="G2463" s="57"/>
      <c r="H2463" s="57"/>
      <c r="I2463" s="57"/>
      <c r="J2463" s="57"/>
      <c r="K2463" s="57"/>
      <c r="L2463" s="57"/>
      <c r="M2463" s="57"/>
      <c r="N2463" s="57"/>
      <c r="O2463" s="57"/>
      <c r="P2463" s="57"/>
    </row>
    <row r="2464" spans="1:16" s="76" customFormat="1">
      <c r="A2464" s="70"/>
      <c r="B2464" s="68"/>
      <c r="E2464" s="69"/>
      <c r="F2464" s="57"/>
      <c r="G2464" s="57"/>
      <c r="H2464" s="57"/>
      <c r="I2464" s="57"/>
      <c r="J2464" s="57"/>
      <c r="K2464" s="57"/>
      <c r="L2464" s="57"/>
      <c r="M2464" s="57"/>
      <c r="N2464" s="57"/>
      <c r="O2464" s="57"/>
      <c r="P2464" s="57"/>
    </row>
    <row r="2465" spans="1:16" s="76" customFormat="1">
      <c r="A2465" s="70"/>
      <c r="B2465" s="68"/>
      <c r="E2465" s="69"/>
      <c r="F2465" s="57"/>
      <c r="G2465" s="57"/>
      <c r="H2465" s="57"/>
      <c r="I2465" s="57"/>
      <c r="J2465" s="57"/>
      <c r="K2465" s="57"/>
      <c r="L2465" s="57"/>
      <c r="M2465" s="57"/>
      <c r="N2465" s="57"/>
      <c r="O2465" s="57"/>
      <c r="P2465" s="57"/>
    </row>
    <row r="2466" spans="1:16" s="76" customFormat="1">
      <c r="A2466" s="70"/>
      <c r="B2466" s="68"/>
      <c r="E2466" s="69"/>
      <c r="F2466" s="57"/>
      <c r="G2466" s="57"/>
      <c r="H2466" s="57"/>
      <c r="I2466" s="57"/>
      <c r="J2466" s="57"/>
      <c r="K2466" s="57"/>
      <c r="L2466" s="57"/>
      <c r="M2466" s="57"/>
      <c r="N2466" s="57"/>
      <c r="O2466" s="57"/>
      <c r="P2466" s="57"/>
    </row>
    <row r="2467" spans="1:16" s="76" customFormat="1">
      <c r="A2467" s="70"/>
      <c r="B2467" s="68"/>
      <c r="E2467" s="69"/>
      <c r="F2467" s="57"/>
      <c r="G2467" s="57"/>
      <c r="H2467" s="57"/>
      <c r="I2467" s="57"/>
      <c r="J2467" s="57"/>
      <c r="K2467" s="57"/>
      <c r="L2467" s="57"/>
      <c r="M2467" s="57"/>
      <c r="N2467" s="57"/>
      <c r="O2467" s="57"/>
      <c r="P2467" s="57"/>
    </row>
    <row r="2468" spans="1:16" s="76" customFormat="1">
      <c r="A2468" s="70"/>
      <c r="B2468" s="68"/>
      <c r="E2468" s="69"/>
      <c r="F2468" s="57"/>
      <c r="G2468" s="57"/>
      <c r="H2468" s="57"/>
      <c r="I2468" s="57"/>
      <c r="J2468" s="57"/>
      <c r="K2468" s="57"/>
      <c r="L2468" s="57"/>
      <c r="M2468" s="57"/>
      <c r="N2468" s="57"/>
      <c r="O2468" s="57"/>
      <c r="P2468" s="57"/>
    </row>
    <row r="2469" spans="1:16" s="76" customFormat="1">
      <c r="A2469" s="70"/>
      <c r="B2469" s="68"/>
      <c r="E2469" s="69"/>
      <c r="F2469" s="57"/>
      <c r="G2469" s="57"/>
      <c r="H2469" s="57"/>
      <c r="I2469" s="57"/>
      <c r="J2469" s="57"/>
      <c r="K2469" s="57"/>
      <c r="L2469" s="57"/>
      <c r="M2469" s="57"/>
      <c r="N2469" s="57"/>
      <c r="O2469" s="57"/>
      <c r="P2469" s="57"/>
    </row>
    <row r="2470" spans="1:16" s="76" customFormat="1">
      <c r="A2470" s="70"/>
      <c r="B2470" s="68"/>
      <c r="E2470" s="69"/>
      <c r="F2470" s="57"/>
      <c r="G2470" s="57"/>
      <c r="H2470" s="57"/>
      <c r="I2470" s="57"/>
      <c r="J2470" s="57"/>
      <c r="K2470" s="57"/>
      <c r="L2470" s="57"/>
      <c r="M2470" s="57"/>
      <c r="N2470" s="57"/>
      <c r="O2470" s="57"/>
      <c r="P2470" s="57"/>
    </row>
    <row r="2471" spans="1:16" s="76" customFormat="1">
      <c r="A2471" s="70"/>
      <c r="B2471" s="68"/>
      <c r="E2471" s="69"/>
      <c r="F2471" s="57"/>
      <c r="G2471" s="57"/>
      <c r="H2471" s="57"/>
      <c r="I2471" s="57"/>
      <c r="J2471" s="57"/>
      <c r="K2471" s="57"/>
      <c r="L2471" s="57"/>
      <c r="M2471" s="57"/>
      <c r="N2471" s="57"/>
      <c r="O2471" s="57"/>
      <c r="P2471" s="57"/>
    </row>
    <row r="2472" spans="1:16" s="76" customFormat="1">
      <c r="A2472" s="70"/>
      <c r="B2472" s="68"/>
      <c r="E2472" s="69"/>
      <c r="F2472" s="57"/>
      <c r="G2472" s="57"/>
      <c r="H2472" s="57"/>
      <c r="I2472" s="57"/>
      <c r="J2472" s="57"/>
      <c r="K2472" s="57"/>
      <c r="L2472" s="57"/>
      <c r="M2472" s="57"/>
      <c r="N2472" s="57"/>
      <c r="O2472" s="57"/>
      <c r="P2472" s="57"/>
    </row>
    <row r="2473" spans="1:16" s="76" customFormat="1">
      <c r="A2473" s="70"/>
      <c r="B2473" s="68"/>
      <c r="E2473" s="69"/>
      <c r="F2473" s="57"/>
      <c r="G2473" s="57"/>
      <c r="H2473" s="57"/>
      <c r="I2473" s="57"/>
      <c r="J2473" s="57"/>
      <c r="K2473" s="57"/>
      <c r="L2473" s="57"/>
      <c r="M2473" s="57"/>
      <c r="N2473" s="57"/>
      <c r="O2473" s="57"/>
      <c r="P2473" s="57"/>
    </row>
    <row r="2474" spans="1:16" s="76" customFormat="1">
      <c r="A2474" s="70"/>
      <c r="B2474" s="68"/>
      <c r="E2474" s="69"/>
      <c r="F2474" s="57"/>
      <c r="G2474" s="57"/>
      <c r="H2474" s="57"/>
      <c r="I2474" s="57"/>
      <c r="J2474" s="57"/>
      <c r="K2474" s="57"/>
      <c r="L2474" s="57"/>
      <c r="M2474" s="57"/>
      <c r="N2474" s="57"/>
      <c r="O2474" s="57"/>
      <c r="P2474" s="57"/>
    </row>
    <row r="2475" spans="1:16" s="76" customFormat="1">
      <c r="A2475" s="70"/>
      <c r="B2475" s="68"/>
      <c r="E2475" s="69"/>
      <c r="F2475" s="57"/>
      <c r="G2475" s="57"/>
      <c r="H2475" s="57"/>
      <c r="I2475" s="57"/>
      <c r="J2475" s="57"/>
      <c r="K2475" s="57"/>
      <c r="L2475" s="57"/>
      <c r="M2475" s="57"/>
      <c r="N2475" s="57"/>
      <c r="O2475" s="57"/>
      <c r="P2475" s="57"/>
    </row>
    <row r="2476" spans="1:16" s="76" customFormat="1">
      <c r="A2476" s="70"/>
      <c r="B2476" s="68"/>
      <c r="E2476" s="69"/>
      <c r="F2476" s="57"/>
      <c r="G2476" s="57"/>
      <c r="H2476" s="57"/>
      <c r="I2476" s="57"/>
      <c r="J2476" s="57"/>
      <c r="K2476" s="57"/>
      <c r="L2476" s="57"/>
      <c r="M2476" s="57"/>
      <c r="N2476" s="57"/>
      <c r="O2476" s="57"/>
      <c r="P2476" s="57"/>
    </row>
    <row r="2477" spans="1:16" s="76" customFormat="1">
      <c r="A2477" s="70"/>
      <c r="B2477" s="68"/>
      <c r="E2477" s="69"/>
      <c r="F2477" s="57"/>
      <c r="G2477" s="57"/>
      <c r="H2477" s="57"/>
      <c r="I2477" s="57"/>
      <c r="J2477" s="57"/>
      <c r="K2477" s="57"/>
      <c r="L2477" s="57"/>
      <c r="M2477" s="57"/>
      <c r="N2477" s="57"/>
      <c r="O2477" s="57"/>
      <c r="P2477" s="57"/>
    </row>
    <row r="2478" spans="1:16" s="76" customFormat="1">
      <c r="A2478" s="70"/>
      <c r="B2478" s="68"/>
      <c r="E2478" s="69"/>
      <c r="F2478" s="57"/>
      <c r="G2478" s="57"/>
      <c r="H2478" s="57"/>
      <c r="I2478" s="57"/>
      <c r="J2478" s="57"/>
      <c r="K2478" s="57"/>
      <c r="L2478" s="57"/>
      <c r="M2478" s="57"/>
      <c r="N2478" s="57"/>
      <c r="O2478" s="57"/>
      <c r="P2478" s="57"/>
    </row>
    <row r="2479" spans="1:16" s="76" customFormat="1">
      <c r="A2479" s="70"/>
      <c r="B2479" s="68"/>
      <c r="E2479" s="69"/>
      <c r="F2479" s="57"/>
      <c r="G2479" s="57"/>
      <c r="H2479" s="57"/>
      <c r="I2479" s="57"/>
      <c r="J2479" s="57"/>
      <c r="K2479" s="57"/>
      <c r="L2479" s="57"/>
      <c r="M2479" s="57"/>
      <c r="N2479" s="57"/>
      <c r="O2479" s="57"/>
      <c r="P2479" s="57"/>
    </row>
    <row r="2480" spans="1:16" s="76" customFormat="1">
      <c r="A2480" s="70"/>
      <c r="B2480" s="68"/>
      <c r="E2480" s="69"/>
      <c r="F2480" s="57"/>
      <c r="G2480" s="57"/>
      <c r="H2480" s="57"/>
      <c r="I2480" s="57"/>
      <c r="J2480" s="57"/>
      <c r="K2480" s="57"/>
      <c r="L2480" s="57"/>
      <c r="M2480" s="57"/>
      <c r="N2480" s="57"/>
      <c r="O2480" s="57"/>
      <c r="P2480" s="57"/>
    </row>
    <row r="2481" spans="1:16" s="76" customFormat="1">
      <c r="A2481" s="70"/>
      <c r="B2481" s="68"/>
      <c r="E2481" s="69"/>
      <c r="F2481" s="57"/>
      <c r="G2481" s="57"/>
      <c r="H2481" s="57"/>
      <c r="I2481" s="57"/>
      <c r="J2481" s="57"/>
      <c r="K2481" s="57"/>
      <c r="L2481" s="57"/>
      <c r="M2481" s="57"/>
      <c r="N2481" s="57"/>
      <c r="O2481" s="57"/>
      <c r="P2481" s="57"/>
    </row>
    <row r="2482" spans="1:16" s="76" customFormat="1">
      <c r="A2482" s="70"/>
      <c r="B2482" s="68"/>
      <c r="E2482" s="69"/>
      <c r="F2482" s="57"/>
      <c r="G2482" s="57"/>
      <c r="H2482" s="57"/>
      <c r="I2482" s="57"/>
      <c r="J2482" s="57"/>
      <c r="K2482" s="57"/>
      <c r="L2482" s="57"/>
      <c r="M2482" s="57"/>
      <c r="N2482" s="57"/>
      <c r="O2482" s="57"/>
      <c r="P2482" s="57"/>
    </row>
    <row r="2483" spans="1:16" s="76" customFormat="1">
      <c r="A2483" s="70"/>
      <c r="B2483" s="68"/>
      <c r="E2483" s="69"/>
      <c r="F2483" s="57"/>
      <c r="G2483" s="57"/>
      <c r="H2483" s="57"/>
      <c r="I2483" s="57"/>
      <c r="J2483" s="57"/>
      <c r="K2483" s="57"/>
      <c r="L2483" s="57"/>
      <c r="M2483" s="57"/>
      <c r="N2483" s="57"/>
      <c r="O2483" s="57"/>
      <c r="P2483" s="57"/>
    </row>
    <row r="2484" spans="1:16" s="76" customFormat="1">
      <c r="A2484" s="70"/>
      <c r="B2484" s="68"/>
      <c r="E2484" s="69"/>
      <c r="F2484" s="57"/>
      <c r="G2484" s="57"/>
      <c r="H2484" s="57"/>
      <c r="I2484" s="57"/>
      <c r="J2484" s="57"/>
      <c r="K2484" s="57"/>
      <c r="L2484" s="57"/>
      <c r="M2484" s="57"/>
      <c r="N2484" s="57"/>
      <c r="O2484" s="57"/>
      <c r="P2484" s="57"/>
    </row>
    <row r="2485" spans="1:16" s="76" customFormat="1">
      <c r="A2485" s="70"/>
      <c r="B2485" s="68"/>
      <c r="E2485" s="69"/>
      <c r="F2485" s="57"/>
      <c r="G2485" s="57"/>
      <c r="H2485" s="57"/>
      <c r="I2485" s="57"/>
      <c r="J2485" s="57"/>
      <c r="K2485" s="57"/>
      <c r="L2485" s="57"/>
      <c r="M2485" s="57"/>
      <c r="N2485" s="57"/>
      <c r="O2485" s="57"/>
      <c r="P2485" s="57"/>
    </row>
    <row r="2486" spans="1:16" s="76" customFormat="1">
      <c r="A2486" s="70"/>
      <c r="B2486" s="68"/>
      <c r="E2486" s="69"/>
      <c r="F2486" s="57"/>
      <c r="G2486" s="57"/>
      <c r="H2486" s="57"/>
      <c r="I2486" s="57"/>
      <c r="J2486" s="57"/>
      <c r="K2486" s="57"/>
      <c r="L2486" s="57"/>
      <c r="M2486" s="57"/>
      <c r="N2486" s="57"/>
      <c r="O2486" s="57"/>
      <c r="P2486" s="57"/>
    </row>
    <row r="2487" spans="1:16" s="76" customFormat="1">
      <c r="A2487" s="70"/>
      <c r="B2487" s="68"/>
      <c r="E2487" s="69"/>
      <c r="F2487" s="57"/>
      <c r="G2487" s="57"/>
      <c r="H2487" s="57"/>
      <c r="I2487" s="57"/>
      <c r="J2487" s="57"/>
      <c r="K2487" s="57"/>
      <c r="L2487" s="57"/>
      <c r="M2487" s="57"/>
      <c r="N2487" s="57"/>
      <c r="O2487" s="57"/>
      <c r="P2487" s="57"/>
    </row>
    <row r="2488" spans="1:16" s="76" customFormat="1">
      <c r="A2488" s="70"/>
      <c r="B2488" s="68"/>
      <c r="E2488" s="69"/>
      <c r="F2488" s="57"/>
      <c r="G2488" s="57"/>
      <c r="H2488" s="57"/>
      <c r="I2488" s="57"/>
      <c r="J2488" s="57"/>
      <c r="K2488" s="57"/>
      <c r="L2488" s="57"/>
      <c r="M2488" s="57"/>
      <c r="N2488" s="57"/>
      <c r="O2488" s="57"/>
      <c r="P2488" s="57"/>
    </row>
    <row r="2489" spans="1:16" s="76" customFormat="1">
      <c r="A2489" s="70"/>
      <c r="B2489" s="68"/>
      <c r="E2489" s="69"/>
      <c r="F2489" s="57"/>
      <c r="G2489" s="57"/>
      <c r="H2489" s="57"/>
      <c r="I2489" s="57"/>
      <c r="J2489" s="57"/>
      <c r="K2489" s="57"/>
      <c r="L2489" s="57"/>
      <c r="M2489" s="57"/>
      <c r="N2489" s="57"/>
      <c r="O2489" s="57"/>
      <c r="P2489" s="57"/>
    </row>
    <row r="2490" spans="1:16" s="76" customFormat="1">
      <c r="A2490" s="70"/>
      <c r="B2490" s="68"/>
      <c r="E2490" s="69"/>
      <c r="F2490" s="57"/>
      <c r="G2490" s="57"/>
      <c r="H2490" s="57"/>
      <c r="I2490" s="57"/>
      <c r="J2490" s="57"/>
      <c r="K2490" s="57"/>
      <c r="L2490" s="57"/>
      <c r="M2490" s="57"/>
      <c r="N2490" s="57"/>
      <c r="O2490" s="57"/>
      <c r="P2490" s="57"/>
    </row>
    <row r="2491" spans="1:16" s="76" customFormat="1">
      <c r="A2491" s="70"/>
      <c r="B2491" s="68"/>
      <c r="E2491" s="69"/>
      <c r="F2491" s="57"/>
      <c r="G2491" s="57"/>
      <c r="H2491" s="57"/>
      <c r="I2491" s="57"/>
      <c r="J2491" s="57"/>
      <c r="K2491" s="57"/>
      <c r="L2491" s="57"/>
      <c r="M2491" s="57"/>
      <c r="N2491" s="57"/>
      <c r="O2491" s="57"/>
      <c r="P2491" s="57"/>
    </row>
    <row r="2492" spans="1:16" s="76" customFormat="1">
      <c r="A2492" s="70"/>
      <c r="B2492" s="68"/>
      <c r="E2492" s="69"/>
      <c r="F2492" s="57"/>
      <c r="G2492" s="57"/>
      <c r="H2492" s="57"/>
      <c r="I2492" s="57"/>
      <c r="J2492" s="57"/>
      <c r="K2492" s="57"/>
      <c r="L2492" s="57"/>
      <c r="M2492" s="57"/>
      <c r="N2492" s="57"/>
      <c r="O2492" s="57"/>
      <c r="P2492" s="57"/>
    </row>
    <row r="2493" spans="1:16" s="76" customFormat="1">
      <c r="A2493" s="70"/>
      <c r="B2493" s="68"/>
      <c r="E2493" s="69"/>
      <c r="F2493" s="57"/>
      <c r="G2493" s="57"/>
      <c r="H2493" s="57"/>
      <c r="I2493" s="57"/>
      <c r="J2493" s="57"/>
      <c r="K2493" s="57"/>
      <c r="L2493" s="57"/>
      <c r="M2493" s="57"/>
      <c r="N2493" s="57"/>
      <c r="O2493" s="57"/>
      <c r="P2493" s="57"/>
    </row>
    <row r="2494" spans="1:16" s="76" customFormat="1">
      <c r="A2494" s="70"/>
      <c r="B2494" s="68"/>
      <c r="E2494" s="69"/>
      <c r="F2494" s="57"/>
      <c r="G2494" s="57"/>
      <c r="H2494" s="57"/>
      <c r="I2494" s="57"/>
      <c r="J2494" s="57"/>
      <c r="K2494" s="57"/>
      <c r="L2494" s="57"/>
      <c r="M2494" s="57"/>
      <c r="N2494" s="57"/>
      <c r="O2494" s="57"/>
      <c r="P2494" s="57"/>
    </row>
    <row r="2495" spans="1:16" s="76" customFormat="1">
      <c r="A2495" s="70"/>
      <c r="B2495" s="68"/>
      <c r="E2495" s="69"/>
      <c r="F2495" s="57"/>
      <c r="G2495" s="57"/>
      <c r="H2495" s="57"/>
      <c r="I2495" s="57"/>
      <c r="J2495" s="57"/>
      <c r="K2495" s="57"/>
      <c r="L2495" s="57"/>
      <c r="M2495" s="57"/>
      <c r="N2495" s="57"/>
      <c r="O2495" s="57"/>
      <c r="P2495" s="57"/>
    </row>
    <row r="2496" spans="1:16" s="76" customFormat="1">
      <c r="A2496" s="70"/>
      <c r="B2496" s="68"/>
      <c r="E2496" s="69"/>
      <c r="F2496" s="57"/>
      <c r="G2496" s="57"/>
      <c r="H2496" s="57"/>
      <c r="I2496" s="57"/>
      <c r="J2496" s="57"/>
      <c r="K2496" s="57"/>
      <c r="L2496" s="57"/>
      <c r="M2496" s="57"/>
      <c r="N2496" s="57"/>
      <c r="O2496" s="57"/>
      <c r="P2496" s="57"/>
    </row>
    <row r="2497" spans="1:16" s="76" customFormat="1">
      <c r="A2497" s="70"/>
      <c r="B2497" s="68"/>
      <c r="E2497" s="69"/>
      <c r="F2497" s="57"/>
      <c r="G2497" s="57"/>
      <c r="H2497" s="57"/>
      <c r="I2497" s="57"/>
      <c r="J2497" s="57"/>
      <c r="K2497" s="57"/>
      <c r="L2497" s="57"/>
      <c r="M2497" s="57"/>
      <c r="N2497" s="57"/>
      <c r="O2497" s="57"/>
      <c r="P2497" s="57"/>
    </row>
    <row r="2498" spans="1:16" s="76" customFormat="1">
      <c r="A2498" s="70"/>
      <c r="B2498" s="68"/>
      <c r="E2498" s="69"/>
      <c r="F2498" s="57"/>
      <c r="G2498" s="57"/>
      <c r="H2498" s="57"/>
      <c r="I2498" s="57"/>
      <c r="J2498" s="57"/>
      <c r="K2498" s="57"/>
      <c r="L2498" s="57"/>
      <c r="M2498" s="57"/>
      <c r="N2498" s="57"/>
      <c r="O2498" s="57"/>
      <c r="P2498" s="57"/>
    </row>
    <row r="2499" spans="1:16" s="76" customFormat="1">
      <c r="A2499" s="70"/>
      <c r="B2499" s="68"/>
      <c r="E2499" s="69"/>
      <c r="F2499" s="57"/>
      <c r="G2499" s="57"/>
      <c r="H2499" s="57"/>
      <c r="I2499" s="57"/>
      <c r="J2499" s="57"/>
      <c r="K2499" s="57"/>
      <c r="L2499" s="57"/>
      <c r="M2499" s="57"/>
      <c r="N2499" s="57"/>
      <c r="O2499" s="57"/>
      <c r="P2499" s="57"/>
    </row>
    <row r="2500" spans="1:16" s="76" customFormat="1">
      <c r="A2500" s="70"/>
      <c r="B2500" s="68"/>
      <c r="E2500" s="69"/>
      <c r="F2500" s="57"/>
      <c r="G2500" s="57"/>
      <c r="H2500" s="57"/>
      <c r="I2500" s="57"/>
      <c r="J2500" s="57"/>
      <c r="K2500" s="57"/>
      <c r="L2500" s="57"/>
      <c r="M2500" s="57"/>
      <c r="N2500" s="57"/>
      <c r="O2500" s="57"/>
      <c r="P2500" s="57"/>
    </row>
    <row r="2501" spans="1:16" s="76" customFormat="1">
      <c r="A2501" s="70"/>
      <c r="B2501" s="68"/>
      <c r="E2501" s="69"/>
      <c r="F2501" s="57"/>
      <c r="G2501" s="57"/>
      <c r="H2501" s="57"/>
      <c r="I2501" s="57"/>
      <c r="J2501" s="57"/>
      <c r="K2501" s="57"/>
      <c r="L2501" s="57"/>
      <c r="M2501" s="57"/>
      <c r="N2501" s="57"/>
      <c r="O2501" s="57"/>
      <c r="P2501" s="57"/>
    </row>
    <row r="2502" spans="1:16" s="76" customFormat="1">
      <c r="A2502" s="70"/>
      <c r="B2502" s="68"/>
      <c r="E2502" s="69"/>
      <c r="F2502" s="57"/>
      <c r="G2502" s="57"/>
      <c r="H2502" s="57"/>
      <c r="I2502" s="57"/>
      <c r="J2502" s="57"/>
      <c r="K2502" s="57"/>
      <c r="L2502" s="57"/>
      <c r="M2502" s="57"/>
      <c r="N2502" s="57"/>
      <c r="O2502" s="57"/>
      <c r="P2502" s="57"/>
    </row>
    <row r="2503" spans="1:16" s="76" customFormat="1">
      <c r="A2503" s="70"/>
      <c r="B2503" s="68"/>
      <c r="E2503" s="69"/>
      <c r="F2503" s="57"/>
      <c r="G2503" s="57"/>
      <c r="H2503" s="57"/>
      <c r="I2503" s="57"/>
      <c r="J2503" s="57"/>
      <c r="K2503" s="57"/>
      <c r="L2503" s="57"/>
      <c r="M2503" s="57"/>
      <c r="N2503" s="57"/>
      <c r="O2503" s="57"/>
      <c r="P2503" s="57"/>
    </row>
    <row r="2504" spans="1:16" s="76" customFormat="1">
      <c r="A2504" s="70"/>
      <c r="B2504" s="68"/>
      <c r="E2504" s="69"/>
      <c r="F2504" s="57"/>
      <c r="G2504" s="57"/>
      <c r="H2504" s="57"/>
      <c r="I2504" s="57"/>
      <c r="J2504" s="57"/>
      <c r="K2504" s="57"/>
      <c r="L2504" s="57"/>
      <c r="M2504" s="57"/>
      <c r="N2504" s="57"/>
      <c r="O2504" s="57"/>
      <c r="P2504" s="57"/>
    </row>
    <row r="2505" spans="1:16" s="76" customFormat="1">
      <c r="A2505" s="70"/>
      <c r="B2505" s="68"/>
      <c r="E2505" s="69"/>
      <c r="F2505" s="57"/>
      <c r="G2505" s="57"/>
      <c r="H2505" s="57"/>
      <c r="I2505" s="57"/>
      <c r="J2505" s="57"/>
      <c r="K2505" s="57"/>
      <c r="L2505" s="57"/>
      <c r="M2505" s="57"/>
      <c r="N2505" s="57"/>
      <c r="O2505" s="57"/>
      <c r="P2505" s="57"/>
    </row>
    <row r="2506" spans="1:16" s="76" customFormat="1">
      <c r="A2506" s="70"/>
      <c r="B2506" s="68"/>
      <c r="E2506" s="69"/>
      <c r="F2506" s="57"/>
      <c r="G2506" s="57"/>
      <c r="H2506" s="57"/>
      <c r="I2506" s="57"/>
      <c r="J2506" s="57"/>
      <c r="K2506" s="57"/>
      <c r="L2506" s="57"/>
      <c r="M2506" s="57"/>
      <c r="N2506" s="57"/>
      <c r="O2506" s="57"/>
      <c r="P2506" s="57"/>
    </row>
    <row r="2507" spans="1:16" s="76" customFormat="1">
      <c r="A2507" s="70"/>
      <c r="B2507" s="68"/>
      <c r="E2507" s="69"/>
      <c r="F2507" s="57"/>
      <c r="G2507" s="57"/>
      <c r="H2507" s="57"/>
      <c r="I2507" s="57"/>
      <c r="J2507" s="57"/>
      <c r="K2507" s="57"/>
      <c r="L2507" s="57"/>
      <c r="M2507" s="57"/>
      <c r="N2507" s="57"/>
      <c r="O2507" s="57"/>
      <c r="P2507" s="57"/>
    </row>
    <row r="2508" spans="1:16" s="76" customFormat="1">
      <c r="A2508" s="70"/>
      <c r="B2508" s="68"/>
      <c r="E2508" s="69"/>
      <c r="F2508" s="57"/>
      <c r="G2508" s="57"/>
      <c r="H2508" s="57"/>
      <c r="I2508" s="57"/>
      <c r="J2508" s="57"/>
      <c r="K2508" s="57"/>
      <c r="L2508" s="57"/>
      <c r="M2508" s="57"/>
      <c r="N2508" s="57"/>
      <c r="O2508" s="57"/>
      <c r="P2508" s="57"/>
    </row>
    <row r="2509" spans="1:16" s="76" customFormat="1">
      <c r="A2509" s="70"/>
      <c r="B2509" s="68"/>
      <c r="E2509" s="69"/>
      <c r="F2509" s="57"/>
      <c r="G2509" s="57"/>
      <c r="H2509" s="57"/>
      <c r="I2509" s="57"/>
      <c r="J2509" s="57"/>
      <c r="K2509" s="57"/>
      <c r="L2509" s="57"/>
      <c r="M2509" s="57"/>
      <c r="N2509" s="57"/>
      <c r="O2509" s="57"/>
      <c r="P2509" s="57"/>
    </row>
    <row r="2510" spans="1:16" s="76" customFormat="1">
      <c r="A2510" s="70"/>
      <c r="B2510" s="68"/>
      <c r="E2510" s="69"/>
      <c r="F2510" s="57"/>
      <c r="G2510" s="57"/>
      <c r="H2510" s="57"/>
      <c r="I2510" s="57"/>
      <c r="J2510" s="57"/>
      <c r="K2510" s="57"/>
      <c r="L2510" s="57"/>
      <c r="M2510" s="57"/>
      <c r="N2510" s="57"/>
      <c r="O2510" s="57"/>
      <c r="P2510" s="57"/>
    </row>
    <row r="2511" spans="1:16" s="76" customFormat="1">
      <c r="A2511" s="70"/>
      <c r="B2511" s="68"/>
      <c r="E2511" s="69"/>
      <c r="F2511" s="57"/>
      <c r="G2511" s="57"/>
      <c r="H2511" s="57"/>
      <c r="I2511" s="57"/>
      <c r="J2511" s="57"/>
      <c r="K2511" s="57"/>
      <c r="L2511" s="57"/>
      <c r="M2511" s="57"/>
      <c r="N2511" s="57"/>
      <c r="O2511" s="57"/>
      <c r="P2511" s="57"/>
    </row>
    <row r="2512" spans="1:16" s="76" customFormat="1">
      <c r="A2512" s="70"/>
      <c r="B2512" s="68"/>
      <c r="E2512" s="69"/>
      <c r="F2512" s="57"/>
      <c r="G2512" s="57"/>
      <c r="H2512" s="57"/>
      <c r="I2512" s="57"/>
      <c r="J2512" s="57"/>
      <c r="K2512" s="57"/>
      <c r="L2512" s="57"/>
      <c r="M2512" s="57"/>
      <c r="N2512" s="57"/>
      <c r="O2512" s="57"/>
      <c r="P2512" s="57"/>
    </row>
    <row r="2513" spans="1:16" s="76" customFormat="1">
      <c r="A2513" s="70"/>
      <c r="B2513" s="68"/>
      <c r="E2513" s="69"/>
      <c r="F2513" s="57"/>
      <c r="G2513" s="57"/>
      <c r="H2513" s="57"/>
      <c r="I2513" s="57"/>
      <c r="J2513" s="57"/>
      <c r="K2513" s="57"/>
      <c r="L2513" s="57"/>
      <c r="M2513" s="57"/>
      <c r="N2513" s="57"/>
      <c r="O2513" s="57"/>
      <c r="P2513" s="57"/>
    </row>
    <row r="2514" spans="1:16" s="76" customFormat="1">
      <c r="A2514" s="70"/>
      <c r="B2514" s="68"/>
      <c r="E2514" s="69"/>
      <c r="F2514" s="57"/>
      <c r="G2514" s="57"/>
      <c r="H2514" s="57"/>
      <c r="I2514" s="57"/>
      <c r="J2514" s="57"/>
      <c r="K2514" s="57"/>
      <c r="L2514" s="57"/>
      <c r="M2514" s="57"/>
      <c r="N2514" s="57"/>
      <c r="O2514" s="57"/>
      <c r="P2514" s="57"/>
    </row>
    <row r="2515" spans="1:16" s="76" customFormat="1">
      <c r="A2515" s="70"/>
      <c r="B2515" s="68"/>
      <c r="E2515" s="69"/>
      <c r="F2515" s="57"/>
      <c r="G2515" s="57"/>
      <c r="H2515" s="57"/>
      <c r="I2515" s="57"/>
      <c r="J2515" s="57"/>
      <c r="K2515" s="57"/>
      <c r="L2515" s="57"/>
      <c r="M2515" s="57"/>
      <c r="N2515" s="57"/>
      <c r="O2515" s="57"/>
      <c r="P2515" s="57"/>
    </row>
    <row r="2516" spans="1:16" s="76" customFormat="1">
      <c r="A2516" s="70"/>
      <c r="B2516" s="68"/>
      <c r="E2516" s="69"/>
      <c r="F2516" s="57"/>
      <c r="G2516" s="57"/>
      <c r="H2516" s="57"/>
      <c r="I2516" s="57"/>
      <c r="J2516" s="57"/>
      <c r="K2516" s="57"/>
      <c r="L2516" s="57"/>
      <c r="M2516" s="57"/>
      <c r="N2516" s="57"/>
      <c r="O2516" s="57"/>
      <c r="P2516" s="57"/>
    </row>
    <row r="2517" spans="1:16" s="76" customFormat="1">
      <c r="A2517" s="70"/>
      <c r="B2517" s="68"/>
      <c r="E2517" s="69"/>
      <c r="F2517" s="57"/>
      <c r="G2517" s="57"/>
      <c r="H2517" s="57"/>
      <c r="I2517" s="57"/>
      <c r="J2517" s="57"/>
      <c r="K2517" s="57"/>
      <c r="L2517" s="57"/>
      <c r="M2517" s="57"/>
      <c r="N2517" s="57"/>
      <c r="O2517" s="57"/>
      <c r="P2517" s="57"/>
    </row>
    <row r="2518" spans="1:16" s="76" customFormat="1">
      <c r="A2518" s="70"/>
      <c r="B2518" s="68"/>
      <c r="E2518" s="69"/>
      <c r="F2518" s="57"/>
      <c r="G2518" s="57"/>
      <c r="H2518" s="57"/>
      <c r="I2518" s="57"/>
      <c r="J2518" s="57"/>
      <c r="K2518" s="57"/>
      <c r="L2518" s="57"/>
      <c r="M2518" s="57"/>
      <c r="N2518" s="57"/>
      <c r="O2518" s="57"/>
      <c r="P2518" s="57"/>
    </row>
    <row r="2519" spans="1:16" s="76" customFormat="1">
      <c r="A2519" s="70"/>
      <c r="B2519" s="68"/>
      <c r="E2519" s="69"/>
      <c r="F2519" s="57"/>
      <c r="G2519" s="57"/>
      <c r="H2519" s="57"/>
      <c r="I2519" s="57"/>
      <c r="J2519" s="57"/>
      <c r="K2519" s="57"/>
      <c r="L2519" s="57"/>
      <c r="M2519" s="57"/>
      <c r="N2519" s="57"/>
      <c r="O2519" s="57"/>
      <c r="P2519" s="57"/>
    </row>
    <row r="2520" spans="1:16" s="76" customFormat="1">
      <c r="A2520" s="70"/>
      <c r="B2520" s="68"/>
      <c r="E2520" s="69"/>
      <c r="F2520" s="57"/>
      <c r="G2520" s="57"/>
      <c r="H2520" s="57"/>
      <c r="I2520" s="57"/>
      <c r="J2520" s="57"/>
      <c r="K2520" s="57"/>
      <c r="L2520" s="57"/>
      <c r="M2520" s="57"/>
      <c r="N2520" s="57"/>
      <c r="O2520" s="57"/>
      <c r="P2520" s="57"/>
    </row>
    <row r="2521" spans="1:16" s="76" customFormat="1">
      <c r="A2521" s="70"/>
      <c r="B2521" s="68"/>
      <c r="E2521" s="69"/>
      <c r="F2521" s="57"/>
      <c r="G2521" s="57"/>
      <c r="H2521" s="57"/>
      <c r="I2521" s="57"/>
      <c r="J2521" s="57"/>
      <c r="K2521" s="57"/>
      <c r="L2521" s="57"/>
      <c r="M2521" s="57"/>
      <c r="N2521" s="57"/>
      <c r="O2521" s="57"/>
      <c r="P2521" s="57"/>
    </row>
    <row r="2522" spans="1:16" s="76" customFormat="1">
      <c r="A2522" s="70"/>
      <c r="B2522" s="68"/>
      <c r="E2522" s="69"/>
      <c r="F2522" s="57"/>
      <c r="G2522" s="57"/>
      <c r="H2522" s="57"/>
      <c r="I2522" s="57"/>
      <c r="J2522" s="57"/>
      <c r="K2522" s="57"/>
      <c r="L2522" s="57"/>
      <c r="M2522" s="57"/>
      <c r="N2522" s="57"/>
      <c r="O2522" s="57"/>
      <c r="P2522" s="57"/>
    </row>
    <row r="2523" spans="1:16" s="76" customFormat="1">
      <c r="A2523" s="70"/>
      <c r="B2523" s="68"/>
      <c r="E2523" s="69"/>
      <c r="F2523" s="57"/>
      <c r="G2523" s="57"/>
      <c r="H2523" s="57"/>
      <c r="I2523" s="57"/>
      <c r="J2523" s="57"/>
      <c r="K2523" s="57"/>
      <c r="L2523" s="57"/>
      <c r="M2523" s="57"/>
      <c r="N2523" s="57"/>
      <c r="O2523" s="57"/>
      <c r="P2523" s="57"/>
    </row>
    <row r="2524" spans="1:16" s="76" customFormat="1">
      <c r="A2524" s="70"/>
      <c r="B2524" s="68"/>
      <c r="E2524" s="69"/>
      <c r="F2524" s="57"/>
      <c r="G2524" s="57"/>
      <c r="H2524" s="57"/>
      <c r="I2524" s="57"/>
      <c r="J2524" s="57"/>
      <c r="K2524" s="57"/>
      <c r="L2524" s="57"/>
      <c r="M2524" s="57"/>
      <c r="N2524" s="57"/>
      <c r="O2524" s="57"/>
      <c r="P2524" s="57"/>
    </row>
    <row r="2525" spans="1:16" s="76" customFormat="1">
      <c r="A2525" s="70"/>
      <c r="B2525" s="68"/>
      <c r="E2525" s="69"/>
      <c r="F2525" s="57"/>
      <c r="G2525" s="57"/>
      <c r="H2525" s="57"/>
      <c r="I2525" s="57"/>
      <c r="J2525" s="57"/>
      <c r="K2525" s="57"/>
      <c r="L2525" s="57"/>
      <c r="M2525" s="57"/>
      <c r="N2525" s="57"/>
      <c r="O2525" s="57"/>
      <c r="P2525" s="57"/>
    </row>
    <row r="2526" spans="1:16" s="76" customFormat="1">
      <c r="A2526" s="70"/>
      <c r="B2526" s="68"/>
      <c r="E2526" s="69"/>
      <c r="F2526" s="57"/>
      <c r="G2526" s="57"/>
      <c r="H2526" s="57"/>
      <c r="I2526" s="57"/>
      <c r="J2526" s="57"/>
      <c r="K2526" s="57"/>
      <c r="L2526" s="57"/>
      <c r="M2526" s="57"/>
      <c r="N2526" s="57"/>
      <c r="O2526" s="57"/>
      <c r="P2526" s="57"/>
    </row>
    <row r="2527" spans="1:16" s="76" customFormat="1">
      <c r="A2527" s="70"/>
      <c r="B2527" s="68"/>
      <c r="E2527" s="69"/>
      <c r="F2527" s="57"/>
      <c r="G2527" s="57"/>
      <c r="H2527" s="57"/>
      <c r="I2527" s="57"/>
      <c r="J2527" s="57"/>
      <c r="K2527" s="57"/>
      <c r="L2527" s="57"/>
      <c r="M2527" s="57"/>
      <c r="N2527" s="57"/>
      <c r="O2527" s="57"/>
      <c r="P2527" s="57"/>
    </row>
    <row r="2528" spans="1:16" s="76" customFormat="1">
      <c r="A2528" s="70"/>
      <c r="B2528" s="68"/>
      <c r="E2528" s="69"/>
      <c r="F2528" s="57"/>
      <c r="G2528" s="57"/>
      <c r="H2528" s="57"/>
      <c r="I2528" s="57"/>
      <c r="J2528" s="57"/>
      <c r="K2528" s="57"/>
      <c r="L2528" s="57"/>
      <c r="M2528" s="57"/>
      <c r="N2528" s="57"/>
      <c r="O2528" s="57"/>
      <c r="P2528" s="57"/>
    </row>
    <row r="2529" spans="1:16" s="76" customFormat="1">
      <c r="A2529" s="70"/>
      <c r="B2529" s="68"/>
      <c r="E2529" s="69"/>
      <c r="F2529" s="57"/>
      <c r="G2529" s="57"/>
      <c r="H2529" s="57"/>
      <c r="I2529" s="57"/>
      <c r="J2529" s="57"/>
      <c r="K2529" s="57"/>
      <c r="L2529" s="57"/>
      <c r="M2529" s="57"/>
      <c r="N2529" s="57"/>
      <c r="O2529" s="57"/>
      <c r="P2529" s="57"/>
    </row>
    <row r="2530" spans="1:16" s="76" customFormat="1">
      <c r="A2530" s="70"/>
      <c r="B2530" s="68"/>
      <c r="E2530" s="69"/>
      <c r="F2530" s="57"/>
      <c r="G2530" s="57"/>
      <c r="H2530" s="57"/>
      <c r="I2530" s="57"/>
      <c r="J2530" s="57"/>
      <c r="K2530" s="57"/>
      <c r="L2530" s="57"/>
      <c r="M2530" s="57"/>
      <c r="N2530" s="57"/>
      <c r="O2530" s="57"/>
      <c r="P2530" s="57"/>
    </row>
    <row r="2531" spans="1:16" s="76" customFormat="1">
      <c r="A2531" s="70"/>
      <c r="B2531" s="68"/>
      <c r="E2531" s="69"/>
      <c r="F2531" s="57"/>
      <c r="G2531" s="57"/>
      <c r="H2531" s="57"/>
      <c r="I2531" s="57"/>
      <c r="J2531" s="57"/>
      <c r="K2531" s="57"/>
      <c r="L2531" s="57"/>
      <c r="M2531" s="57"/>
      <c r="N2531" s="57"/>
      <c r="O2531" s="57"/>
      <c r="P2531" s="57"/>
    </row>
    <row r="2532" spans="1:16" s="76" customFormat="1">
      <c r="A2532" s="70"/>
      <c r="B2532" s="68"/>
      <c r="E2532" s="69"/>
      <c r="F2532" s="57"/>
      <c r="G2532" s="57"/>
      <c r="H2532" s="57"/>
      <c r="I2532" s="57"/>
      <c r="J2532" s="57"/>
      <c r="K2532" s="57"/>
      <c r="L2532" s="57"/>
      <c r="M2532" s="57"/>
      <c r="N2532" s="57"/>
      <c r="O2532" s="57"/>
      <c r="P2532" s="57"/>
    </row>
    <row r="2533" spans="1:16" s="76" customFormat="1">
      <c r="A2533" s="70"/>
      <c r="B2533" s="68"/>
      <c r="E2533" s="69"/>
      <c r="F2533" s="57"/>
      <c r="G2533" s="57"/>
      <c r="H2533" s="57"/>
      <c r="I2533" s="57"/>
      <c r="J2533" s="57"/>
      <c r="K2533" s="57"/>
      <c r="L2533" s="57"/>
      <c r="M2533" s="57"/>
      <c r="N2533" s="57"/>
      <c r="O2533" s="57"/>
      <c r="P2533" s="57"/>
    </row>
    <row r="2534" spans="1:16" s="76" customFormat="1">
      <c r="A2534" s="70"/>
      <c r="B2534" s="68"/>
      <c r="E2534" s="69"/>
      <c r="F2534" s="57"/>
      <c r="G2534" s="57"/>
      <c r="H2534" s="57"/>
      <c r="I2534" s="57"/>
      <c r="J2534" s="57"/>
      <c r="K2534" s="57"/>
      <c r="L2534" s="57"/>
      <c r="M2534" s="57"/>
      <c r="N2534" s="57"/>
      <c r="O2534" s="57"/>
      <c r="P2534" s="57"/>
    </row>
    <row r="2535" spans="1:16" s="76" customFormat="1">
      <c r="A2535" s="70"/>
      <c r="B2535" s="68"/>
      <c r="E2535" s="69"/>
      <c r="F2535" s="57"/>
      <c r="G2535" s="57"/>
      <c r="H2535" s="57"/>
      <c r="I2535" s="57"/>
      <c r="J2535" s="57"/>
      <c r="K2535" s="57"/>
      <c r="L2535" s="57"/>
      <c r="M2535" s="57"/>
      <c r="N2535" s="57"/>
      <c r="O2535" s="57"/>
      <c r="P2535" s="57"/>
    </row>
    <row r="2536" spans="1:16" s="76" customFormat="1">
      <c r="A2536" s="70"/>
      <c r="B2536" s="68"/>
      <c r="E2536" s="69"/>
      <c r="F2536" s="57"/>
      <c r="G2536" s="57"/>
      <c r="H2536" s="57"/>
      <c r="I2536" s="57"/>
      <c r="J2536" s="57"/>
      <c r="K2536" s="57"/>
      <c r="L2536" s="57"/>
      <c r="M2536" s="57"/>
      <c r="N2536" s="57"/>
      <c r="O2536" s="57"/>
      <c r="P2536" s="57"/>
    </row>
    <row r="2537" spans="1:16" s="76" customFormat="1">
      <c r="A2537" s="70"/>
      <c r="B2537" s="68"/>
      <c r="E2537" s="69"/>
      <c r="F2537" s="57"/>
      <c r="G2537" s="57"/>
      <c r="H2537" s="57"/>
      <c r="I2537" s="57"/>
      <c r="J2537" s="57"/>
      <c r="K2537" s="57"/>
      <c r="L2537" s="57"/>
      <c r="M2537" s="57"/>
      <c r="N2537" s="57"/>
      <c r="O2537" s="57"/>
      <c r="P2537" s="57"/>
    </row>
    <row r="2538" spans="1:16" s="76" customFormat="1">
      <c r="A2538" s="70"/>
      <c r="B2538" s="68"/>
      <c r="E2538" s="69"/>
      <c r="F2538" s="57"/>
      <c r="G2538" s="57"/>
      <c r="H2538" s="57"/>
      <c r="I2538" s="57"/>
      <c r="J2538" s="57"/>
      <c r="K2538" s="57"/>
      <c r="L2538" s="57"/>
      <c r="M2538" s="57"/>
      <c r="N2538" s="57"/>
      <c r="O2538" s="57"/>
      <c r="P2538" s="57"/>
    </row>
    <row r="2539" spans="1:16" s="76" customFormat="1">
      <c r="A2539" s="70"/>
      <c r="B2539" s="68"/>
      <c r="E2539" s="69"/>
      <c r="F2539" s="57"/>
      <c r="G2539" s="57"/>
      <c r="H2539" s="57"/>
      <c r="I2539" s="57"/>
      <c r="J2539" s="57"/>
      <c r="K2539" s="57"/>
      <c r="L2539" s="57"/>
      <c r="M2539" s="57"/>
      <c r="N2539" s="57"/>
      <c r="O2539" s="57"/>
      <c r="P2539" s="57"/>
    </row>
    <row r="2540" spans="1:16" s="76" customFormat="1">
      <c r="A2540" s="70"/>
      <c r="B2540" s="68"/>
      <c r="E2540" s="69"/>
      <c r="F2540" s="57"/>
      <c r="G2540" s="57"/>
      <c r="H2540" s="57"/>
      <c r="I2540" s="57"/>
      <c r="J2540" s="57"/>
      <c r="K2540" s="57"/>
      <c r="L2540" s="57"/>
      <c r="M2540" s="57"/>
      <c r="N2540" s="57"/>
      <c r="O2540" s="57"/>
      <c r="P2540" s="57"/>
    </row>
    <row r="2541" spans="1:16" s="76" customFormat="1">
      <c r="A2541" s="70"/>
      <c r="B2541" s="68"/>
      <c r="E2541" s="69"/>
      <c r="F2541" s="57"/>
      <c r="G2541" s="57"/>
      <c r="H2541" s="57"/>
      <c r="I2541" s="57"/>
      <c r="J2541" s="57"/>
      <c r="K2541" s="57"/>
      <c r="L2541" s="57"/>
      <c r="M2541" s="57"/>
      <c r="N2541" s="57"/>
      <c r="O2541" s="57"/>
      <c r="P2541" s="57"/>
    </row>
    <row r="2542" spans="1:16" s="76" customFormat="1">
      <c r="A2542" s="70"/>
      <c r="B2542" s="68"/>
      <c r="E2542" s="69"/>
      <c r="F2542" s="57"/>
      <c r="G2542" s="57"/>
      <c r="H2542" s="57"/>
      <c r="I2542" s="57"/>
      <c r="J2542" s="57"/>
      <c r="K2542" s="57"/>
      <c r="L2542" s="57"/>
      <c r="M2542" s="57"/>
      <c r="N2542" s="57"/>
      <c r="O2542" s="57"/>
      <c r="P2542" s="57"/>
    </row>
    <row r="2543" spans="1:16" s="76" customFormat="1">
      <c r="A2543" s="70"/>
      <c r="B2543" s="68"/>
      <c r="E2543" s="69"/>
      <c r="F2543" s="57"/>
      <c r="G2543" s="57"/>
      <c r="H2543" s="57"/>
      <c r="I2543" s="57"/>
      <c r="J2543" s="57"/>
      <c r="K2543" s="57"/>
      <c r="L2543" s="57"/>
      <c r="M2543" s="57"/>
      <c r="N2543" s="57"/>
      <c r="O2543" s="57"/>
      <c r="P2543" s="57"/>
    </row>
    <row r="2544" spans="1:16" s="76" customFormat="1">
      <c r="A2544" s="70"/>
      <c r="B2544" s="68"/>
      <c r="E2544" s="69"/>
      <c r="F2544" s="57"/>
      <c r="G2544" s="57"/>
      <c r="H2544" s="57"/>
      <c r="I2544" s="57"/>
      <c r="J2544" s="57"/>
      <c r="K2544" s="57"/>
      <c r="L2544" s="57"/>
      <c r="M2544" s="57"/>
      <c r="N2544" s="57"/>
      <c r="O2544" s="57"/>
      <c r="P2544" s="57"/>
    </row>
    <row r="2545" spans="1:16" s="76" customFormat="1">
      <c r="A2545" s="70"/>
      <c r="B2545" s="68"/>
      <c r="E2545" s="69"/>
      <c r="F2545" s="57"/>
      <c r="G2545" s="57"/>
      <c r="H2545" s="57"/>
      <c r="I2545" s="57"/>
      <c r="J2545" s="57"/>
      <c r="K2545" s="57"/>
      <c r="L2545" s="57"/>
      <c r="M2545" s="57"/>
      <c r="N2545" s="57"/>
      <c r="O2545" s="57"/>
      <c r="P2545" s="57"/>
    </row>
    <row r="2546" spans="1:16" s="76" customFormat="1">
      <c r="A2546" s="70"/>
      <c r="B2546" s="68"/>
      <c r="E2546" s="69"/>
      <c r="F2546" s="57"/>
      <c r="G2546" s="57"/>
      <c r="H2546" s="57"/>
      <c r="I2546" s="57"/>
      <c r="J2546" s="57"/>
      <c r="K2546" s="57"/>
      <c r="L2546" s="57"/>
      <c r="M2546" s="57"/>
      <c r="N2546" s="57"/>
      <c r="O2546" s="57"/>
      <c r="P2546" s="57"/>
    </row>
    <row r="2547" spans="1:16" s="76" customFormat="1">
      <c r="A2547" s="70"/>
      <c r="B2547" s="68"/>
      <c r="E2547" s="69"/>
      <c r="F2547" s="57"/>
      <c r="G2547" s="57"/>
      <c r="H2547" s="57"/>
      <c r="I2547" s="57"/>
      <c r="J2547" s="57"/>
      <c r="K2547" s="57"/>
      <c r="L2547" s="57"/>
      <c r="M2547" s="57"/>
      <c r="N2547" s="57"/>
      <c r="O2547" s="57"/>
      <c r="P2547" s="57"/>
    </row>
    <row r="2548" spans="1:16" s="76" customFormat="1">
      <c r="A2548" s="70"/>
      <c r="B2548" s="68"/>
      <c r="E2548" s="69"/>
      <c r="F2548" s="57"/>
      <c r="G2548" s="57"/>
      <c r="H2548" s="57"/>
      <c r="I2548" s="57"/>
      <c r="J2548" s="57"/>
      <c r="K2548" s="57"/>
      <c r="L2548" s="57"/>
      <c r="M2548" s="57"/>
      <c r="N2548" s="57"/>
      <c r="O2548" s="57"/>
      <c r="P2548" s="57"/>
    </row>
    <row r="2549" spans="1:16" s="76" customFormat="1">
      <c r="A2549" s="70"/>
      <c r="B2549" s="68"/>
      <c r="E2549" s="69"/>
      <c r="F2549" s="57"/>
      <c r="G2549" s="57"/>
      <c r="H2549" s="57"/>
      <c r="I2549" s="57"/>
      <c r="J2549" s="57"/>
      <c r="K2549" s="57"/>
      <c r="L2549" s="57"/>
      <c r="M2549" s="57"/>
      <c r="N2549" s="57"/>
      <c r="O2549" s="57"/>
      <c r="P2549" s="57"/>
    </row>
    <row r="2550" spans="1:16" s="76" customFormat="1">
      <c r="A2550" s="70"/>
      <c r="B2550" s="68"/>
      <c r="E2550" s="69"/>
      <c r="F2550" s="57"/>
      <c r="G2550" s="57"/>
      <c r="H2550" s="57"/>
      <c r="I2550" s="57"/>
      <c r="J2550" s="57"/>
      <c r="K2550" s="57"/>
      <c r="L2550" s="57"/>
      <c r="M2550" s="57"/>
      <c r="N2550" s="57"/>
      <c r="O2550" s="57"/>
      <c r="P2550" s="57"/>
    </row>
    <row r="2551" spans="1:16" s="76" customFormat="1">
      <c r="A2551" s="70"/>
      <c r="B2551" s="68"/>
      <c r="E2551" s="69"/>
      <c r="F2551" s="57"/>
      <c r="G2551" s="57"/>
      <c r="H2551" s="57"/>
      <c r="I2551" s="57"/>
      <c r="J2551" s="57"/>
      <c r="K2551" s="57"/>
      <c r="L2551" s="57"/>
      <c r="M2551" s="57"/>
      <c r="N2551" s="57"/>
      <c r="O2551" s="57"/>
      <c r="P2551" s="57"/>
    </row>
    <row r="2552" spans="1:16" s="76" customFormat="1">
      <c r="A2552" s="70"/>
      <c r="B2552" s="68"/>
      <c r="E2552" s="69"/>
      <c r="F2552" s="57"/>
      <c r="G2552" s="57"/>
      <c r="H2552" s="57"/>
      <c r="I2552" s="57"/>
      <c r="J2552" s="57"/>
      <c r="K2552" s="57"/>
      <c r="L2552" s="57"/>
      <c r="M2552" s="57"/>
      <c r="N2552" s="57"/>
      <c r="O2552" s="57"/>
      <c r="P2552" s="57"/>
    </row>
    <row r="2553" spans="1:16" s="76" customFormat="1">
      <c r="A2553" s="70"/>
      <c r="B2553" s="68"/>
      <c r="E2553" s="69"/>
      <c r="F2553" s="57"/>
      <c r="G2553" s="57"/>
      <c r="H2553" s="57"/>
      <c r="I2553" s="57"/>
      <c r="J2553" s="57"/>
      <c r="K2553" s="57"/>
      <c r="L2553" s="57"/>
      <c r="M2553" s="57"/>
      <c r="N2553" s="57"/>
      <c r="O2553" s="57"/>
      <c r="P2553" s="57"/>
    </row>
    <row r="2554" spans="1:16" s="76" customFormat="1">
      <c r="A2554" s="70"/>
      <c r="B2554" s="68"/>
      <c r="E2554" s="69"/>
      <c r="F2554" s="57"/>
      <c r="G2554" s="57"/>
      <c r="H2554" s="57"/>
      <c r="I2554" s="57"/>
      <c r="J2554" s="57"/>
      <c r="K2554" s="57"/>
      <c r="L2554" s="57"/>
      <c r="M2554" s="57"/>
      <c r="N2554" s="57"/>
      <c r="O2554" s="57"/>
      <c r="P2554" s="57"/>
    </row>
    <row r="2555" spans="1:16" s="76" customFormat="1">
      <c r="A2555" s="70"/>
      <c r="B2555" s="68"/>
      <c r="E2555" s="69"/>
      <c r="F2555" s="57"/>
      <c r="G2555" s="57"/>
      <c r="H2555" s="57"/>
      <c r="I2555" s="57"/>
      <c r="J2555" s="57"/>
      <c r="K2555" s="57"/>
      <c r="L2555" s="57"/>
      <c r="M2555" s="57"/>
      <c r="N2555" s="57"/>
      <c r="O2555" s="57"/>
      <c r="P2555" s="57"/>
    </row>
    <row r="2556" spans="1:16" s="76" customFormat="1">
      <c r="A2556" s="70"/>
      <c r="B2556" s="68"/>
      <c r="E2556" s="69"/>
      <c r="F2556" s="57"/>
      <c r="G2556" s="57"/>
      <c r="H2556" s="57"/>
      <c r="I2556" s="57"/>
      <c r="J2556" s="57"/>
      <c r="K2556" s="57"/>
      <c r="L2556" s="57"/>
      <c r="M2556" s="57"/>
      <c r="N2556" s="57"/>
      <c r="O2556" s="57"/>
      <c r="P2556" s="57"/>
    </row>
    <row r="2557" spans="1:16" s="76" customFormat="1">
      <c r="A2557" s="70"/>
      <c r="B2557" s="68"/>
      <c r="E2557" s="69"/>
      <c r="F2557" s="57"/>
      <c r="G2557" s="57"/>
      <c r="H2557" s="57"/>
      <c r="I2557" s="57"/>
      <c r="J2557" s="57"/>
      <c r="K2557" s="57"/>
      <c r="L2557" s="57"/>
      <c r="M2557" s="57"/>
      <c r="N2557" s="57"/>
      <c r="O2557" s="57"/>
      <c r="P2557" s="57"/>
    </row>
    <row r="2558" spans="1:16" s="76" customFormat="1">
      <c r="A2558" s="70"/>
      <c r="B2558" s="68"/>
      <c r="E2558" s="69"/>
      <c r="F2558" s="57"/>
      <c r="G2558" s="57"/>
      <c r="H2558" s="57"/>
      <c r="I2558" s="57"/>
      <c r="J2558" s="57"/>
      <c r="K2558" s="57"/>
      <c r="L2558" s="57"/>
      <c r="M2558" s="57"/>
      <c r="N2558" s="57"/>
      <c r="O2558" s="57"/>
      <c r="P2558" s="57"/>
    </row>
    <row r="2559" spans="1:16" s="76" customFormat="1">
      <c r="A2559" s="70"/>
      <c r="B2559" s="68"/>
      <c r="E2559" s="69"/>
      <c r="F2559" s="57"/>
      <c r="G2559" s="57"/>
      <c r="H2559" s="57"/>
      <c r="I2559" s="57"/>
      <c r="J2559" s="57"/>
      <c r="K2559" s="57"/>
      <c r="L2559" s="57"/>
      <c r="M2559" s="57"/>
      <c r="N2559" s="57"/>
      <c r="O2559" s="57"/>
      <c r="P2559" s="57"/>
    </row>
    <row r="2560" spans="1:16" s="76" customFormat="1">
      <c r="A2560" s="70"/>
      <c r="B2560" s="68"/>
      <c r="E2560" s="69"/>
      <c r="F2560" s="57"/>
      <c r="G2560" s="57"/>
      <c r="H2560" s="57"/>
      <c r="I2560" s="57"/>
      <c r="J2560" s="57"/>
      <c r="K2560" s="57"/>
      <c r="L2560" s="57"/>
      <c r="M2560" s="57"/>
      <c r="N2560" s="57"/>
      <c r="O2560" s="57"/>
      <c r="P2560" s="57"/>
    </row>
    <row r="2561" spans="1:16" s="76" customFormat="1">
      <c r="A2561" s="70"/>
      <c r="B2561" s="68"/>
      <c r="E2561" s="69"/>
      <c r="F2561" s="57"/>
      <c r="G2561" s="57"/>
      <c r="H2561" s="57"/>
      <c r="I2561" s="57"/>
      <c r="J2561" s="57"/>
      <c r="K2561" s="57"/>
      <c r="L2561" s="57"/>
      <c r="M2561" s="57"/>
      <c r="N2561" s="57"/>
      <c r="O2561" s="57"/>
      <c r="P2561" s="57"/>
    </row>
    <row r="2562" spans="1:16" s="76" customFormat="1">
      <c r="A2562" s="70"/>
      <c r="B2562" s="68"/>
      <c r="E2562" s="69"/>
      <c r="F2562" s="57"/>
      <c r="G2562" s="57"/>
      <c r="H2562" s="57"/>
      <c r="I2562" s="57"/>
      <c r="J2562" s="57"/>
      <c r="K2562" s="57"/>
      <c r="L2562" s="57"/>
      <c r="M2562" s="57"/>
      <c r="N2562" s="57"/>
      <c r="O2562" s="57"/>
      <c r="P2562" s="57"/>
    </row>
    <row r="2563" spans="1:16" s="76" customFormat="1">
      <c r="A2563" s="70"/>
      <c r="B2563" s="68"/>
      <c r="E2563" s="69"/>
      <c r="F2563" s="57"/>
      <c r="G2563" s="57"/>
      <c r="H2563" s="57"/>
      <c r="I2563" s="57"/>
      <c r="J2563" s="57"/>
      <c r="K2563" s="57"/>
      <c r="L2563" s="57"/>
      <c r="M2563" s="57"/>
      <c r="N2563" s="57"/>
      <c r="O2563" s="57"/>
      <c r="P2563" s="57"/>
    </row>
    <row r="2564" spans="1:16" s="76" customFormat="1">
      <c r="A2564" s="70"/>
      <c r="B2564" s="68"/>
      <c r="E2564" s="69"/>
      <c r="F2564" s="57"/>
      <c r="G2564" s="57"/>
      <c r="H2564" s="57"/>
      <c r="I2564" s="57"/>
      <c r="J2564" s="57"/>
      <c r="K2564" s="57"/>
      <c r="L2564" s="57"/>
      <c r="M2564" s="57"/>
      <c r="N2564" s="57"/>
      <c r="O2564" s="57"/>
      <c r="P2564" s="57"/>
    </row>
    <row r="2565" spans="1:16" s="76" customFormat="1">
      <c r="A2565" s="70"/>
      <c r="B2565" s="68"/>
      <c r="E2565" s="69"/>
      <c r="F2565" s="57"/>
      <c r="G2565" s="57"/>
      <c r="H2565" s="57"/>
      <c r="I2565" s="57"/>
      <c r="J2565" s="57"/>
      <c r="K2565" s="57"/>
      <c r="L2565" s="57"/>
      <c r="M2565" s="57"/>
      <c r="N2565" s="57"/>
      <c r="O2565" s="57"/>
      <c r="P2565" s="57"/>
    </row>
    <row r="2566" spans="1:16" s="76" customFormat="1">
      <c r="A2566" s="70"/>
      <c r="B2566" s="68"/>
      <c r="E2566" s="69"/>
      <c r="F2566" s="57"/>
      <c r="G2566" s="57"/>
      <c r="H2566" s="57"/>
      <c r="I2566" s="57"/>
      <c r="J2566" s="57"/>
      <c r="K2566" s="57"/>
      <c r="L2566" s="57"/>
      <c r="M2566" s="57"/>
      <c r="N2566" s="57"/>
      <c r="O2566" s="57"/>
      <c r="P2566" s="57"/>
    </row>
    <row r="2567" spans="1:16" s="76" customFormat="1">
      <c r="A2567" s="70"/>
      <c r="B2567" s="68"/>
      <c r="E2567" s="69"/>
      <c r="F2567" s="57"/>
      <c r="G2567" s="57"/>
      <c r="H2567" s="57"/>
      <c r="I2567" s="57"/>
      <c r="J2567" s="57"/>
      <c r="K2567" s="57"/>
      <c r="L2567" s="57"/>
      <c r="M2567" s="57"/>
      <c r="N2567" s="57"/>
      <c r="O2567" s="57"/>
      <c r="P2567" s="57"/>
    </row>
    <row r="2568" spans="1:16" s="76" customFormat="1">
      <c r="A2568" s="70"/>
      <c r="B2568" s="68"/>
      <c r="E2568" s="69"/>
      <c r="F2568" s="57"/>
      <c r="G2568" s="57"/>
      <c r="H2568" s="57"/>
      <c r="I2568" s="57"/>
      <c r="J2568" s="57"/>
      <c r="K2568" s="57"/>
      <c r="L2568" s="57"/>
      <c r="M2568" s="57"/>
      <c r="N2568" s="57"/>
      <c r="O2568" s="57"/>
      <c r="P2568" s="57"/>
    </row>
    <row r="2569" spans="1:16" s="76" customFormat="1">
      <c r="A2569" s="70"/>
      <c r="B2569" s="68"/>
      <c r="E2569" s="69"/>
      <c r="F2569" s="57"/>
      <c r="G2569" s="57"/>
      <c r="H2569" s="57"/>
      <c r="I2569" s="57"/>
      <c r="J2569" s="57"/>
      <c r="K2569" s="57"/>
      <c r="L2569" s="57"/>
      <c r="M2569" s="57"/>
      <c r="N2569" s="57"/>
      <c r="O2569" s="57"/>
      <c r="P2569" s="57"/>
    </row>
    <row r="2570" spans="1:16" s="76" customFormat="1">
      <c r="A2570" s="70"/>
      <c r="B2570" s="68"/>
      <c r="E2570" s="69"/>
      <c r="F2570" s="57"/>
      <c r="G2570" s="57"/>
      <c r="H2570" s="57"/>
      <c r="I2570" s="57"/>
      <c r="J2570" s="57"/>
      <c r="K2570" s="57"/>
      <c r="L2570" s="57"/>
      <c r="M2570" s="57"/>
      <c r="N2570" s="57"/>
      <c r="O2570" s="57"/>
      <c r="P2570" s="57"/>
    </row>
    <row r="2571" spans="1:16" s="76" customFormat="1">
      <c r="A2571" s="70"/>
      <c r="B2571" s="68"/>
      <c r="E2571" s="69"/>
      <c r="F2571" s="57"/>
      <c r="G2571" s="57"/>
      <c r="H2571" s="57"/>
      <c r="I2571" s="57"/>
      <c r="J2571" s="57"/>
      <c r="K2571" s="57"/>
      <c r="L2571" s="57"/>
      <c r="M2571" s="57"/>
      <c r="N2571" s="57"/>
      <c r="O2571" s="57"/>
      <c r="P2571" s="57"/>
    </row>
    <row r="2572" spans="1:16" s="76" customFormat="1">
      <c r="A2572" s="70"/>
      <c r="B2572" s="68"/>
      <c r="E2572" s="69"/>
      <c r="F2572" s="57"/>
      <c r="G2572" s="57"/>
      <c r="H2572" s="57"/>
      <c r="I2572" s="57"/>
      <c r="J2572" s="57"/>
      <c r="K2572" s="57"/>
      <c r="L2572" s="57"/>
      <c r="M2572" s="57"/>
      <c r="N2572" s="57"/>
      <c r="O2572" s="57"/>
      <c r="P2572" s="57"/>
    </row>
    <row r="2573" spans="1:16" s="76" customFormat="1">
      <c r="A2573" s="70"/>
      <c r="B2573" s="68"/>
      <c r="E2573" s="69"/>
      <c r="F2573" s="57"/>
      <c r="G2573" s="57"/>
      <c r="H2573" s="57"/>
      <c r="I2573" s="57"/>
      <c r="J2573" s="57"/>
      <c r="K2573" s="57"/>
      <c r="L2573" s="57"/>
      <c r="M2573" s="57"/>
      <c r="N2573" s="57"/>
      <c r="O2573" s="57"/>
      <c r="P2573" s="57"/>
    </row>
    <row r="2574" spans="1:16" s="76" customFormat="1">
      <c r="A2574" s="70"/>
      <c r="B2574" s="68"/>
      <c r="E2574" s="69"/>
      <c r="F2574" s="57"/>
      <c r="G2574" s="57"/>
      <c r="H2574" s="57"/>
      <c r="I2574" s="57"/>
      <c r="J2574" s="57"/>
      <c r="K2574" s="57"/>
      <c r="L2574" s="57"/>
      <c r="M2574" s="57"/>
      <c r="N2574" s="57"/>
      <c r="O2574" s="57"/>
      <c r="P2574" s="57"/>
    </row>
    <row r="2575" spans="1:16" s="76" customFormat="1">
      <c r="A2575" s="70"/>
      <c r="B2575" s="68"/>
      <c r="E2575" s="69"/>
      <c r="F2575" s="57"/>
      <c r="G2575" s="57"/>
      <c r="H2575" s="57"/>
      <c r="I2575" s="57"/>
      <c r="J2575" s="57"/>
      <c r="K2575" s="57"/>
      <c r="L2575" s="57"/>
      <c r="M2575" s="57"/>
      <c r="N2575" s="57"/>
      <c r="O2575" s="57"/>
      <c r="P2575" s="57"/>
    </row>
    <row r="2576" spans="1:16" s="76" customFormat="1">
      <c r="A2576" s="70"/>
      <c r="B2576" s="68"/>
      <c r="E2576" s="69"/>
      <c r="F2576" s="57"/>
      <c r="G2576" s="57"/>
      <c r="H2576" s="57"/>
      <c r="I2576" s="57"/>
      <c r="J2576" s="57"/>
      <c r="K2576" s="57"/>
      <c r="L2576" s="57"/>
      <c r="M2576" s="57"/>
      <c r="N2576" s="57"/>
      <c r="O2576" s="57"/>
      <c r="P2576" s="57"/>
    </row>
    <row r="2577" spans="1:16" s="76" customFormat="1">
      <c r="A2577" s="70"/>
      <c r="B2577" s="68"/>
      <c r="E2577" s="69"/>
      <c r="F2577" s="57"/>
      <c r="G2577" s="57"/>
      <c r="H2577" s="57"/>
      <c r="I2577" s="57"/>
      <c r="J2577" s="57"/>
      <c r="K2577" s="57"/>
      <c r="L2577" s="57"/>
      <c r="M2577" s="57"/>
      <c r="N2577" s="57"/>
      <c r="O2577" s="57"/>
      <c r="P2577" s="57"/>
    </row>
    <row r="2578" spans="1:16" s="76" customFormat="1">
      <c r="A2578" s="70"/>
      <c r="B2578" s="68"/>
      <c r="E2578" s="69"/>
      <c r="F2578" s="57"/>
      <c r="G2578" s="57"/>
      <c r="H2578" s="57"/>
      <c r="I2578" s="57"/>
      <c r="J2578" s="57"/>
      <c r="K2578" s="57"/>
      <c r="L2578" s="57"/>
      <c r="M2578" s="57"/>
      <c r="N2578" s="57"/>
      <c r="O2578" s="57"/>
      <c r="P2578" s="57"/>
    </row>
    <row r="2579" spans="1:16" s="76" customFormat="1">
      <c r="A2579" s="70"/>
      <c r="B2579" s="68"/>
      <c r="E2579" s="69"/>
      <c r="F2579" s="57"/>
      <c r="G2579" s="57"/>
      <c r="H2579" s="57"/>
      <c r="I2579" s="57"/>
      <c r="J2579" s="57"/>
      <c r="K2579" s="57"/>
      <c r="L2579" s="57"/>
      <c r="M2579" s="57"/>
      <c r="N2579" s="57"/>
      <c r="O2579" s="57"/>
      <c r="P2579" s="57"/>
    </row>
    <row r="2580" spans="1:16" s="76" customFormat="1">
      <c r="A2580" s="70"/>
      <c r="B2580" s="68"/>
      <c r="E2580" s="69"/>
      <c r="F2580" s="57"/>
      <c r="G2580" s="57"/>
      <c r="H2580" s="57"/>
      <c r="I2580" s="57"/>
      <c r="J2580" s="57"/>
      <c r="K2580" s="57"/>
      <c r="L2580" s="57"/>
      <c r="M2580" s="57"/>
      <c r="N2580" s="57"/>
      <c r="O2580" s="57"/>
      <c r="P2580" s="57"/>
    </row>
    <row r="2581" spans="1:16" s="76" customFormat="1">
      <c r="A2581" s="70"/>
      <c r="B2581" s="68"/>
      <c r="E2581" s="69"/>
      <c r="F2581" s="57"/>
      <c r="G2581" s="57"/>
      <c r="H2581" s="57"/>
      <c r="I2581" s="57"/>
      <c r="J2581" s="57"/>
      <c r="K2581" s="57"/>
      <c r="L2581" s="57"/>
      <c r="M2581" s="57"/>
      <c r="N2581" s="57"/>
      <c r="O2581" s="57"/>
      <c r="P2581" s="57"/>
    </row>
    <row r="2582" spans="1:16" s="76" customFormat="1">
      <c r="A2582" s="70"/>
      <c r="B2582" s="68"/>
      <c r="E2582" s="69"/>
      <c r="F2582" s="57"/>
      <c r="G2582" s="57"/>
      <c r="H2582" s="57"/>
      <c r="I2582" s="57"/>
      <c r="J2582" s="57"/>
      <c r="K2582" s="57"/>
      <c r="L2582" s="57"/>
      <c r="M2582" s="57"/>
      <c r="N2582" s="57"/>
      <c r="O2582" s="57"/>
      <c r="P2582" s="57"/>
    </row>
    <row r="2583" spans="1:16" s="76" customFormat="1">
      <c r="A2583" s="70"/>
      <c r="B2583" s="68"/>
      <c r="E2583" s="69"/>
      <c r="F2583" s="57"/>
      <c r="G2583" s="57"/>
      <c r="H2583" s="57"/>
      <c r="I2583" s="57"/>
      <c r="J2583" s="57"/>
      <c r="K2583" s="57"/>
      <c r="L2583" s="57"/>
      <c r="M2583" s="57"/>
      <c r="N2583" s="57"/>
      <c r="O2583" s="57"/>
      <c r="P2583" s="57"/>
    </row>
    <row r="2584" spans="1:16" s="76" customFormat="1">
      <c r="A2584" s="70"/>
      <c r="B2584" s="68"/>
      <c r="E2584" s="69"/>
      <c r="F2584" s="57"/>
      <c r="G2584" s="57"/>
      <c r="H2584" s="57"/>
      <c r="I2584" s="57"/>
      <c r="J2584" s="57"/>
      <c r="K2584" s="57"/>
      <c r="L2584" s="57"/>
      <c r="M2584" s="57"/>
      <c r="N2584" s="57"/>
      <c r="O2584" s="57"/>
      <c r="P2584" s="57"/>
    </row>
    <row r="2585" spans="1:16" s="76" customFormat="1">
      <c r="A2585" s="70"/>
      <c r="B2585" s="68"/>
      <c r="E2585" s="69"/>
      <c r="F2585" s="57"/>
      <c r="G2585" s="57"/>
      <c r="H2585" s="57"/>
      <c r="I2585" s="57"/>
      <c r="J2585" s="57"/>
      <c r="K2585" s="57"/>
      <c r="L2585" s="57"/>
      <c r="M2585" s="57"/>
      <c r="N2585" s="57"/>
      <c r="O2585" s="57"/>
      <c r="P2585" s="57"/>
    </row>
    <row r="2586" spans="1:16" s="76" customFormat="1">
      <c r="A2586" s="70"/>
      <c r="B2586" s="68"/>
      <c r="E2586" s="69"/>
      <c r="F2586" s="57"/>
      <c r="G2586" s="57"/>
      <c r="H2586" s="57"/>
      <c r="I2586" s="57"/>
      <c r="J2586" s="57"/>
      <c r="K2586" s="57"/>
      <c r="L2586" s="57"/>
      <c r="M2586" s="57"/>
      <c r="N2586" s="57"/>
      <c r="O2586" s="57"/>
      <c r="P2586" s="57"/>
    </row>
    <row r="2587" spans="1:16" s="76" customFormat="1">
      <c r="A2587" s="70"/>
      <c r="B2587" s="68"/>
      <c r="E2587" s="69"/>
      <c r="F2587" s="57"/>
      <c r="G2587" s="57"/>
      <c r="H2587" s="57"/>
      <c r="I2587" s="57"/>
      <c r="J2587" s="57"/>
      <c r="K2587" s="57"/>
      <c r="L2587" s="57"/>
      <c r="M2587" s="57"/>
      <c r="N2587" s="57"/>
      <c r="O2587" s="57"/>
      <c r="P2587" s="57"/>
    </row>
    <row r="2588" spans="1:16" s="76" customFormat="1">
      <c r="A2588" s="70"/>
      <c r="B2588" s="68"/>
      <c r="E2588" s="69"/>
      <c r="F2588" s="57"/>
      <c r="G2588" s="57"/>
      <c r="H2588" s="57"/>
      <c r="I2588" s="57"/>
      <c r="J2588" s="57"/>
      <c r="K2588" s="57"/>
      <c r="L2588" s="57"/>
      <c r="M2588" s="57"/>
      <c r="N2588" s="57"/>
      <c r="O2588" s="57"/>
      <c r="P2588" s="57"/>
    </row>
    <row r="2589" spans="1:16" s="76" customFormat="1">
      <c r="A2589" s="70"/>
      <c r="B2589" s="68"/>
      <c r="E2589" s="69"/>
      <c r="F2589" s="57"/>
      <c r="G2589" s="57"/>
      <c r="H2589" s="57"/>
      <c r="I2589" s="57"/>
      <c r="J2589" s="57"/>
      <c r="K2589" s="57"/>
      <c r="L2589" s="57"/>
      <c r="M2589" s="57"/>
      <c r="N2589" s="57"/>
      <c r="O2589" s="57"/>
      <c r="P2589" s="57"/>
    </row>
    <row r="2590" spans="1:16" s="76" customFormat="1">
      <c r="A2590" s="70"/>
      <c r="B2590" s="68"/>
      <c r="E2590" s="69"/>
      <c r="F2590" s="57"/>
      <c r="G2590" s="57"/>
      <c r="H2590" s="57"/>
      <c r="I2590" s="57"/>
      <c r="J2590" s="57"/>
      <c r="K2590" s="57"/>
      <c r="L2590" s="57"/>
      <c r="M2590" s="57"/>
      <c r="N2590" s="57"/>
      <c r="O2590" s="57"/>
      <c r="P2590" s="57"/>
    </row>
    <row r="2591" spans="1:16" s="76" customFormat="1">
      <c r="A2591" s="70"/>
      <c r="B2591" s="68"/>
      <c r="E2591" s="69"/>
      <c r="F2591" s="57"/>
      <c r="G2591" s="57"/>
      <c r="H2591" s="57"/>
      <c r="I2591" s="57"/>
      <c r="J2591" s="57"/>
      <c r="K2591" s="57"/>
      <c r="L2591" s="57"/>
      <c r="M2591" s="57"/>
      <c r="N2591" s="57"/>
      <c r="O2591" s="57"/>
      <c r="P2591" s="57"/>
    </row>
    <row r="2592" spans="1:16" s="76" customFormat="1">
      <c r="A2592" s="70"/>
      <c r="B2592" s="68"/>
      <c r="E2592" s="69"/>
      <c r="F2592" s="57"/>
      <c r="G2592" s="57"/>
      <c r="H2592" s="57"/>
      <c r="I2592" s="57"/>
      <c r="J2592" s="57"/>
      <c r="K2592" s="57"/>
      <c r="L2592" s="57"/>
      <c r="M2592" s="57"/>
      <c r="N2592" s="57"/>
      <c r="O2592" s="57"/>
      <c r="P2592" s="57"/>
    </row>
    <row r="2593" spans="1:16" s="76" customFormat="1">
      <c r="A2593" s="70"/>
      <c r="B2593" s="68"/>
      <c r="E2593" s="69"/>
      <c r="F2593" s="57"/>
      <c r="G2593" s="57"/>
      <c r="H2593" s="57"/>
      <c r="I2593" s="57"/>
      <c r="J2593" s="57"/>
      <c r="K2593" s="57"/>
      <c r="L2593" s="57"/>
      <c r="M2593" s="57"/>
      <c r="N2593" s="57"/>
      <c r="O2593" s="57"/>
      <c r="P2593" s="57"/>
    </row>
    <row r="2594" spans="1:16" s="76" customFormat="1">
      <c r="A2594" s="70"/>
      <c r="B2594" s="68"/>
      <c r="E2594" s="69"/>
      <c r="F2594" s="57"/>
      <c r="G2594" s="57"/>
      <c r="H2594" s="57"/>
      <c r="I2594" s="57"/>
      <c r="J2594" s="57"/>
      <c r="K2594" s="57"/>
      <c r="L2594" s="57"/>
      <c r="M2594" s="57"/>
      <c r="N2594" s="57"/>
      <c r="O2594" s="57"/>
      <c r="P2594" s="57"/>
    </row>
    <row r="2595" spans="1:16" s="76" customFormat="1">
      <c r="A2595" s="70"/>
      <c r="B2595" s="68"/>
      <c r="E2595" s="69"/>
      <c r="F2595" s="57"/>
      <c r="G2595" s="57"/>
      <c r="H2595" s="57"/>
      <c r="I2595" s="57"/>
      <c r="J2595" s="57"/>
      <c r="K2595" s="57"/>
      <c r="L2595" s="57"/>
      <c r="M2595" s="57"/>
      <c r="N2595" s="57"/>
      <c r="O2595" s="57"/>
      <c r="P2595" s="57"/>
    </row>
    <row r="2596" spans="1:16" s="76" customFormat="1">
      <c r="A2596" s="70"/>
      <c r="B2596" s="68"/>
      <c r="E2596" s="69"/>
      <c r="F2596" s="57"/>
      <c r="G2596" s="57"/>
      <c r="H2596" s="57"/>
      <c r="I2596" s="57"/>
      <c r="J2596" s="57"/>
      <c r="K2596" s="57"/>
      <c r="L2596" s="57"/>
      <c r="M2596" s="57"/>
      <c r="N2596" s="57"/>
      <c r="O2596" s="57"/>
      <c r="P2596" s="57"/>
    </row>
    <row r="2597" spans="1:16" s="76" customFormat="1">
      <c r="A2597" s="70"/>
      <c r="B2597" s="68"/>
      <c r="E2597" s="69"/>
      <c r="F2597" s="57"/>
      <c r="G2597" s="57"/>
      <c r="H2597" s="57"/>
      <c r="I2597" s="57"/>
      <c r="J2597" s="57"/>
      <c r="K2597" s="57"/>
      <c r="L2597" s="57"/>
      <c r="M2597" s="57"/>
      <c r="N2597" s="57"/>
      <c r="O2597" s="57"/>
      <c r="P2597" s="57"/>
    </row>
    <row r="2598" spans="1:16" s="76" customFormat="1">
      <c r="A2598" s="70"/>
      <c r="B2598" s="68"/>
      <c r="E2598" s="69"/>
      <c r="F2598" s="57"/>
      <c r="G2598" s="57"/>
      <c r="H2598" s="57"/>
      <c r="I2598" s="57"/>
      <c r="J2598" s="57"/>
      <c r="K2598" s="57"/>
      <c r="L2598" s="57"/>
      <c r="M2598" s="57"/>
      <c r="N2598" s="57"/>
      <c r="O2598" s="57"/>
      <c r="P2598" s="57"/>
    </row>
    <row r="2599" spans="1:16" s="76" customFormat="1">
      <c r="A2599" s="70"/>
      <c r="B2599" s="68"/>
      <c r="E2599" s="69"/>
      <c r="F2599" s="57"/>
      <c r="G2599" s="57"/>
      <c r="H2599" s="57"/>
      <c r="I2599" s="57"/>
      <c r="J2599" s="57"/>
      <c r="K2599" s="57"/>
      <c r="L2599" s="57"/>
      <c r="M2599" s="57"/>
      <c r="N2599" s="57"/>
      <c r="O2599" s="57"/>
      <c r="P2599" s="57"/>
    </row>
    <row r="2600" spans="1:16" s="76" customFormat="1">
      <c r="A2600" s="70"/>
      <c r="B2600" s="68"/>
      <c r="E2600" s="69"/>
      <c r="F2600" s="57"/>
      <c r="G2600" s="57"/>
      <c r="H2600" s="57"/>
      <c r="I2600" s="57"/>
      <c r="J2600" s="57"/>
      <c r="K2600" s="57"/>
      <c r="L2600" s="57"/>
      <c r="M2600" s="57"/>
      <c r="N2600" s="57"/>
      <c r="O2600" s="57"/>
      <c r="P2600" s="57"/>
    </row>
    <row r="2601" spans="1:16" s="76" customFormat="1">
      <c r="A2601" s="70"/>
      <c r="B2601" s="68"/>
      <c r="E2601" s="69"/>
      <c r="F2601" s="57"/>
      <c r="G2601" s="57"/>
      <c r="H2601" s="57"/>
      <c r="I2601" s="57"/>
      <c r="J2601" s="57"/>
      <c r="K2601" s="57"/>
      <c r="L2601" s="57"/>
      <c r="M2601" s="57"/>
      <c r="N2601" s="57"/>
      <c r="O2601" s="57"/>
      <c r="P2601" s="57"/>
    </row>
    <row r="2602" spans="1:16" s="76" customFormat="1">
      <c r="A2602" s="70"/>
      <c r="B2602" s="68"/>
      <c r="E2602" s="69"/>
      <c r="F2602" s="57"/>
      <c r="G2602" s="57"/>
      <c r="H2602" s="57"/>
      <c r="I2602" s="57"/>
      <c r="J2602" s="57"/>
      <c r="K2602" s="57"/>
      <c r="L2602" s="57"/>
      <c r="M2602" s="57"/>
      <c r="N2602" s="57"/>
      <c r="O2602" s="57"/>
      <c r="P2602" s="57"/>
    </row>
    <row r="2603" spans="1:16" s="76" customFormat="1">
      <c r="A2603" s="70"/>
      <c r="B2603" s="68"/>
      <c r="E2603" s="69"/>
      <c r="F2603" s="57"/>
      <c r="G2603" s="57"/>
      <c r="H2603" s="57"/>
      <c r="I2603" s="57"/>
      <c r="J2603" s="57"/>
      <c r="K2603" s="57"/>
      <c r="L2603" s="57"/>
      <c r="M2603" s="57"/>
      <c r="N2603" s="57"/>
      <c r="O2603" s="57"/>
      <c r="P2603" s="57"/>
    </row>
    <row r="2604" spans="1:16" s="76" customFormat="1">
      <c r="A2604" s="70"/>
      <c r="B2604" s="68"/>
      <c r="E2604" s="69"/>
      <c r="F2604" s="57"/>
      <c r="G2604" s="57"/>
      <c r="H2604" s="57"/>
      <c r="I2604" s="57"/>
      <c r="J2604" s="57"/>
      <c r="K2604" s="57"/>
      <c r="L2604" s="57"/>
      <c r="M2604" s="57"/>
      <c r="N2604" s="57"/>
      <c r="O2604" s="57"/>
      <c r="P2604" s="57"/>
    </row>
    <row r="2605" spans="1:16" s="76" customFormat="1">
      <c r="A2605" s="70"/>
      <c r="B2605" s="68"/>
      <c r="E2605" s="69"/>
      <c r="F2605" s="57"/>
      <c r="G2605" s="57"/>
      <c r="H2605" s="57"/>
      <c r="I2605" s="57"/>
      <c r="J2605" s="57"/>
      <c r="K2605" s="57"/>
      <c r="L2605" s="57"/>
      <c r="M2605" s="57"/>
      <c r="N2605" s="57"/>
      <c r="O2605" s="57"/>
      <c r="P2605" s="57"/>
    </row>
    <row r="2606" spans="1:16" s="76" customFormat="1">
      <c r="A2606" s="70"/>
      <c r="B2606" s="68"/>
      <c r="E2606" s="69"/>
      <c r="F2606" s="57"/>
      <c r="G2606" s="57"/>
      <c r="H2606" s="57"/>
      <c r="I2606" s="57"/>
      <c r="J2606" s="57"/>
      <c r="K2606" s="57"/>
      <c r="L2606" s="57"/>
      <c r="M2606" s="57"/>
      <c r="N2606" s="57"/>
      <c r="O2606" s="57"/>
      <c r="P2606" s="57"/>
    </row>
    <row r="2607" spans="1:16" s="76" customFormat="1">
      <c r="A2607" s="70"/>
      <c r="B2607" s="68"/>
      <c r="E2607" s="69"/>
      <c r="F2607" s="57"/>
      <c r="G2607" s="57"/>
      <c r="H2607" s="57"/>
      <c r="I2607" s="57"/>
      <c r="J2607" s="57"/>
      <c r="K2607" s="57"/>
      <c r="L2607" s="57"/>
      <c r="M2607" s="57"/>
      <c r="N2607" s="57"/>
      <c r="O2607" s="57"/>
      <c r="P2607" s="57"/>
    </row>
    <row r="2608" spans="1:16" s="76" customFormat="1">
      <c r="A2608" s="70"/>
      <c r="B2608" s="68"/>
      <c r="E2608" s="69"/>
      <c r="F2608" s="57"/>
      <c r="G2608" s="57"/>
      <c r="H2608" s="57"/>
      <c r="I2608" s="57"/>
      <c r="J2608" s="57"/>
      <c r="K2608" s="57"/>
      <c r="L2608" s="57"/>
      <c r="M2608" s="57"/>
      <c r="N2608" s="57"/>
      <c r="O2608" s="57"/>
      <c r="P2608" s="57"/>
    </row>
    <row r="2609" spans="1:16" s="76" customFormat="1">
      <c r="A2609" s="70"/>
      <c r="B2609" s="68"/>
      <c r="E2609" s="69"/>
      <c r="F2609" s="57"/>
      <c r="G2609" s="57"/>
      <c r="H2609" s="57"/>
      <c r="I2609" s="57"/>
      <c r="J2609" s="57"/>
      <c r="K2609" s="57"/>
      <c r="L2609" s="57"/>
      <c r="M2609" s="57"/>
      <c r="N2609" s="57"/>
      <c r="O2609" s="57"/>
      <c r="P2609" s="57"/>
    </row>
    <row r="2610" spans="1:16" s="76" customFormat="1">
      <c r="A2610" s="70"/>
      <c r="B2610" s="68"/>
      <c r="E2610" s="69"/>
      <c r="F2610" s="57"/>
      <c r="G2610" s="57"/>
      <c r="H2610" s="57"/>
      <c r="I2610" s="57"/>
      <c r="J2610" s="57"/>
      <c r="K2610" s="57"/>
      <c r="L2610" s="57"/>
      <c r="M2610" s="57"/>
      <c r="N2610" s="57"/>
      <c r="O2610" s="57"/>
      <c r="P2610" s="57"/>
    </row>
    <row r="2611" spans="1:16" s="76" customFormat="1">
      <c r="A2611" s="70"/>
      <c r="B2611" s="68"/>
      <c r="E2611" s="69"/>
      <c r="F2611" s="57"/>
      <c r="G2611" s="57"/>
      <c r="H2611" s="57"/>
      <c r="I2611" s="57"/>
      <c r="J2611" s="57"/>
      <c r="K2611" s="57"/>
      <c r="L2611" s="57"/>
      <c r="M2611" s="57"/>
      <c r="N2611" s="57"/>
      <c r="O2611" s="57"/>
      <c r="P2611" s="57"/>
    </row>
    <row r="2612" spans="1:16" s="76" customFormat="1">
      <c r="A2612" s="70"/>
      <c r="B2612" s="68"/>
      <c r="E2612" s="69"/>
      <c r="F2612" s="57"/>
      <c r="G2612" s="57"/>
      <c r="H2612" s="57"/>
      <c r="I2612" s="57"/>
      <c r="J2612" s="57"/>
      <c r="K2612" s="57"/>
      <c r="L2612" s="57"/>
      <c r="M2612" s="57"/>
      <c r="N2612" s="57"/>
      <c r="O2612" s="57"/>
      <c r="P2612" s="57"/>
    </row>
    <row r="2613" spans="1:16" s="76" customFormat="1">
      <c r="A2613" s="70"/>
      <c r="B2613" s="68"/>
      <c r="E2613" s="69"/>
      <c r="F2613" s="57"/>
      <c r="G2613" s="57"/>
      <c r="H2613" s="57"/>
      <c r="I2613" s="57"/>
      <c r="J2613" s="57"/>
      <c r="K2613" s="57"/>
      <c r="L2613" s="57"/>
      <c r="M2613" s="57"/>
      <c r="N2613" s="57"/>
      <c r="O2613" s="57"/>
      <c r="P2613" s="57"/>
    </row>
    <row r="2614" spans="1:16" s="76" customFormat="1">
      <c r="A2614" s="70"/>
      <c r="B2614" s="68"/>
      <c r="E2614" s="69"/>
      <c r="F2614" s="57"/>
      <c r="G2614" s="57"/>
      <c r="H2614" s="57"/>
      <c r="I2614" s="57"/>
      <c r="J2614" s="57"/>
      <c r="K2614" s="57"/>
      <c r="L2614" s="57"/>
      <c r="M2614" s="57"/>
      <c r="N2614" s="57"/>
      <c r="O2614" s="57"/>
      <c r="P2614" s="57"/>
    </row>
    <row r="2615" spans="1:16" s="76" customFormat="1">
      <c r="A2615" s="70"/>
      <c r="B2615" s="68"/>
      <c r="E2615" s="69"/>
      <c r="F2615" s="57"/>
      <c r="G2615" s="57"/>
      <c r="H2615" s="57"/>
      <c r="I2615" s="57"/>
      <c r="J2615" s="57"/>
      <c r="K2615" s="57"/>
      <c r="L2615" s="57"/>
      <c r="M2615" s="57"/>
      <c r="N2615" s="57"/>
      <c r="O2615" s="57"/>
      <c r="P2615" s="57"/>
    </row>
    <row r="2616" spans="1:16" s="76" customFormat="1">
      <c r="A2616" s="70"/>
      <c r="B2616" s="68"/>
      <c r="E2616" s="69"/>
      <c r="F2616" s="57"/>
      <c r="G2616" s="57"/>
      <c r="H2616" s="57"/>
      <c r="I2616" s="57"/>
      <c r="J2616" s="57"/>
      <c r="K2616" s="57"/>
      <c r="L2616" s="57"/>
      <c r="M2616" s="57"/>
      <c r="N2616" s="57"/>
      <c r="O2616" s="57"/>
      <c r="P2616" s="57"/>
    </row>
    <row r="2617" spans="1:16" s="76" customFormat="1">
      <c r="A2617" s="70"/>
      <c r="B2617" s="68"/>
      <c r="E2617" s="69"/>
      <c r="F2617" s="57"/>
      <c r="G2617" s="57"/>
      <c r="H2617" s="57"/>
      <c r="I2617" s="57"/>
      <c r="J2617" s="57"/>
      <c r="K2617" s="57"/>
      <c r="L2617" s="57"/>
      <c r="M2617" s="57"/>
      <c r="N2617" s="57"/>
      <c r="O2617" s="57"/>
      <c r="P2617" s="57"/>
    </row>
    <row r="2618" spans="1:16" s="76" customFormat="1">
      <c r="A2618" s="70"/>
      <c r="B2618" s="68"/>
      <c r="E2618" s="69"/>
      <c r="F2618" s="57"/>
      <c r="G2618" s="57"/>
      <c r="H2618" s="57"/>
      <c r="I2618" s="57"/>
      <c r="J2618" s="57"/>
      <c r="K2618" s="57"/>
      <c r="L2618" s="57"/>
      <c r="M2618" s="57"/>
      <c r="N2618" s="57"/>
      <c r="O2618" s="57"/>
      <c r="P2618" s="57"/>
    </row>
    <row r="2619" spans="1:16" s="76" customFormat="1">
      <c r="A2619" s="70"/>
      <c r="B2619" s="68"/>
      <c r="E2619" s="69"/>
      <c r="F2619" s="57"/>
      <c r="G2619" s="57"/>
      <c r="H2619" s="57"/>
      <c r="I2619" s="57"/>
      <c r="J2619" s="57"/>
      <c r="K2619" s="57"/>
      <c r="L2619" s="57"/>
      <c r="M2619" s="57"/>
      <c r="N2619" s="57"/>
      <c r="O2619" s="57"/>
      <c r="P2619" s="57"/>
    </row>
    <row r="2620" spans="1:16" s="76" customFormat="1">
      <c r="A2620" s="70"/>
      <c r="B2620" s="68"/>
      <c r="E2620" s="69"/>
      <c r="F2620" s="57"/>
      <c r="G2620" s="57"/>
      <c r="H2620" s="57"/>
      <c r="I2620" s="57"/>
      <c r="J2620" s="57"/>
      <c r="K2620" s="57"/>
      <c r="L2620" s="57"/>
      <c r="M2620" s="57"/>
      <c r="N2620" s="57"/>
      <c r="O2620" s="57"/>
      <c r="P2620" s="57"/>
    </row>
    <row r="2621" spans="1:16" s="76" customFormat="1">
      <c r="A2621" s="70"/>
      <c r="B2621" s="68"/>
      <c r="E2621" s="69"/>
      <c r="F2621" s="57"/>
      <c r="G2621" s="57"/>
      <c r="H2621" s="57"/>
      <c r="I2621" s="57"/>
      <c r="J2621" s="57"/>
      <c r="K2621" s="57"/>
      <c r="L2621" s="57"/>
      <c r="M2621" s="57"/>
      <c r="N2621" s="57"/>
      <c r="O2621" s="57"/>
      <c r="P2621" s="57"/>
    </row>
    <row r="2622" spans="1:16" s="76" customFormat="1">
      <c r="A2622" s="70"/>
      <c r="B2622" s="68"/>
      <c r="E2622" s="69"/>
      <c r="F2622" s="57"/>
      <c r="G2622" s="57"/>
      <c r="H2622" s="57"/>
      <c r="I2622" s="57"/>
      <c r="J2622" s="57"/>
      <c r="K2622" s="57"/>
      <c r="L2622" s="57"/>
      <c r="M2622" s="57"/>
      <c r="N2622" s="57"/>
      <c r="O2622" s="57"/>
      <c r="P2622" s="57"/>
    </row>
    <row r="2623" spans="1:16" s="76" customFormat="1">
      <c r="A2623" s="70"/>
      <c r="B2623" s="68"/>
      <c r="E2623" s="69"/>
      <c r="F2623" s="57"/>
      <c r="G2623" s="57"/>
      <c r="H2623" s="57"/>
      <c r="I2623" s="57"/>
      <c r="J2623" s="57"/>
      <c r="K2623" s="57"/>
      <c r="L2623" s="57"/>
      <c r="M2623" s="57"/>
      <c r="N2623" s="57"/>
      <c r="O2623" s="57"/>
      <c r="P2623" s="57"/>
    </row>
    <row r="2624" spans="1:16" s="76" customFormat="1">
      <c r="A2624" s="70"/>
      <c r="B2624" s="68"/>
      <c r="E2624" s="69"/>
      <c r="F2624" s="57"/>
      <c r="G2624" s="57"/>
      <c r="H2624" s="57"/>
      <c r="I2624" s="57"/>
      <c r="J2624" s="57"/>
      <c r="K2624" s="57"/>
      <c r="L2624" s="57"/>
      <c r="M2624" s="57"/>
      <c r="N2624" s="57"/>
      <c r="O2624" s="57"/>
      <c r="P2624" s="57"/>
    </row>
    <row r="2625" spans="1:16" s="76" customFormat="1">
      <c r="A2625" s="70"/>
      <c r="B2625" s="68"/>
      <c r="E2625" s="69"/>
      <c r="F2625" s="57"/>
      <c r="G2625" s="57"/>
      <c r="H2625" s="57"/>
      <c r="I2625" s="57"/>
      <c r="J2625" s="57"/>
      <c r="K2625" s="57"/>
      <c r="L2625" s="57"/>
      <c r="M2625" s="57"/>
      <c r="N2625" s="57"/>
      <c r="O2625" s="57"/>
      <c r="P2625" s="57"/>
    </row>
    <row r="2626" spans="1:16" s="76" customFormat="1">
      <c r="A2626" s="70"/>
      <c r="B2626" s="68"/>
      <c r="E2626" s="69"/>
      <c r="F2626" s="57"/>
      <c r="G2626" s="57"/>
      <c r="H2626" s="57"/>
      <c r="I2626" s="57"/>
      <c r="J2626" s="57"/>
      <c r="K2626" s="57"/>
      <c r="L2626" s="57"/>
      <c r="M2626" s="57"/>
      <c r="N2626" s="57"/>
      <c r="O2626" s="57"/>
      <c r="P2626" s="57"/>
    </row>
    <row r="2627" spans="1:16" s="76" customFormat="1">
      <c r="A2627" s="70"/>
      <c r="B2627" s="68"/>
      <c r="E2627" s="69"/>
      <c r="F2627" s="57"/>
      <c r="G2627" s="57"/>
      <c r="H2627" s="57"/>
      <c r="I2627" s="57"/>
      <c r="J2627" s="57"/>
      <c r="K2627" s="57"/>
      <c r="L2627" s="57"/>
      <c r="M2627" s="57"/>
      <c r="N2627" s="57"/>
      <c r="O2627" s="57"/>
      <c r="P2627" s="57"/>
    </row>
    <row r="2628" spans="1:16" s="76" customFormat="1">
      <c r="A2628" s="70"/>
      <c r="B2628" s="68"/>
      <c r="E2628" s="69"/>
      <c r="F2628" s="57"/>
      <c r="G2628" s="57"/>
      <c r="H2628" s="57"/>
      <c r="I2628" s="57"/>
      <c r="J2628" s="57"/>
      <c r="K2628" s="57"/>
      <c r="L2628" s="57"/>
      <c r="M2628" s="57"/>
      <c r="N2628" s="57"/>
      <c r="O2628" s="57"/>
      <c r="P2628" s="57"/>
    </row>
  </sheetData>
  <sheetProtection sheet="1" objects="1" scenarios="1" selectLockedCells="1" autoFilter="0"/>
  <mergeCells count="1">
    <mergeCell ref="B1:B2"/>
  </mergeCells>
  <pageMargins left="0.38" right="0.36" top="0.98425196850393704" bottom="0.98425196850393704" header="0.51181102362204722" footer="0.51181102362204722"/>
  <pageSetup paperSize="9" scale="35" orientation="landscape" r:id="rId1"/>
  <headerFooter alignWithMargins="0"/>
</worksheet>
</file>

<file path=xl/worksheets/sheet7.xml><?xml version="1.0" encoding="utf-8"?>
<worksheet xmlns="http://schemas.openxmlformats.org/spreadsheetml/2006/main" xmlns:r="http://schemas.openxmlformats.org/officeDocument/2006/relationships">
  <sheetPr codeName="Foglio2"/>
  <dimension ref="A2:H78"/>
  <sheetViews>
    <sheetView workbookViewId="0">
      <pane xSplit="1" ySplit="25" topLeftCell="B26" activePane="bottomRight" state="frozen"/>
      <selection pane="topRight" activeCell="B1" sqref="B1"/>
      <selection pane="bottomLeft" activeCell="A26" sqref="A26"/>
      <selection pane="bottomRight" activeCell="B26" sqref="B26"/>
    </sheetView>
  </sheetViews>
  <sheetFormatPr defaultRowHeight="15"/>
  <cols>
    <col min="1" max="1" width="5.5703125" style="117" customWidth="1"/>
    <col min="2" max="2" width="11.85546875" style="119" customWidth="1"/>
    <col min="3" max="8" width="11.85546875" style="117" customWidth="1"/>
    <col min="9" max="16384" width="9.140625" style="117"/>
  </cols>
  <sheetData>
    <row r="2" spans="1:8">
      <c r="B2" s="696" t="s">
        <v>58</v>
      </c>
      <c r="C2" s="696"/>
      <c r="D2" s="696"/>
      <c r="E2" s="696"/>
      <c r="F2" s="696"/>
      <c r="G2" s="696"/>
      <c r="H2" s="696"/>
    </row>
    <row r="3" spans="1:8">
      <c r="B3" s="118" t="s">
        <v>49</v>
      </c>
      <c r="C3" s="118" t="s">
        <v>50</v>
      </c>
      <c r="D3" s="118" t="s">
        <v>51</v>
      </c>
      <c r="E3" s="118" t="s">
        <v>52</v>
      </c>
      <c r="F3" s="118" t="s">
        <v>53</v>
      </c>
      <c r="G3" s="118" t="s">
        <v>54</v>
      </c>
      <c r="H3" s="118" t="s">
        <v>55</v>
      </c>
    </row>
    <row r="4" spans="1:8">
      <c r="A4" s="210"/>
      <c r="B4" s="122" t="s">
        <v>68</v>
      </c>
      <c r="C4" s="122" t="s">
        <v>214</v>
      </c>
      <c r="D4" s="122" t="s">
        <v>68</v>
      </c>
      <c r="E4" s="122" t="s">
        <v>214</v>
      </c>
      <c r="F4" s="122" t="s">
        <v>68</v>
      </c>
      <c r="G4" s="122" t="s">
        <v>68</v>
      </c>
      <c r="H4" s="122" t="s">
        <v>68</v>
      </c>
    </row>
    <row r="5" spans="1:8">
      <c r="A5" s="210"/>
      <c r="B5" s="122" t="s">
        <v>215</v>
      </c>
      <c r="C5" s="122" t="s">
        <v>216</v>
      </c>
      <c r="D5" s="122" t="s">
        <v>216</v>
      </c>
      <c r="E5" s="122" t="s">
        <v>216</v>
      </c>
      <c r="F5" s="122" t="s">
        <v>216</v>
      </c>
      <c r="G5" s="122" t="s">
        <v>216</v>
      </c>
      <c r="H5" s="122" t="s">
        <v>68</v>
      </c>
    </row>
    <row r="6" spans="1:8">
      <c r="A6" s="210"/>
      <c r="B6" s="122" t="s">
        <v>217</v>
      </c>
      <c r="C6" s="122" t="s">
        <v>213</v>
      </c>
      <c r="D6" s="122" t="s">
        <v>213</v>
      </c>
      <c r="E6" s="122" t="s">
        <v>213</v>
      </c>
      <c r="F6" s="122" t="s">
        <v>213</v>
      </c>
      <c r="G6" s="122" t="s">
        <v>213</v>
      </c>
      <c r="H6" s="122" t="s">
        <v>213</v>
      </c>
    </row>
    <row r="7" spans="1:8">
      <c r="A7" s="210"/>
      <c r="B7" s="122" t="s">
        <v>218</v>
      </c>
      <c r="C7" s="122" t="s">
        <v>219</v>
      </c>
      <c r="D7" s="122" t="s">
        <v>219</v>
      </c>
      <c r="E7" s="122" t="s">
        <v>219</v>
      </c>
      <c r="F7" s="122" t="s">
        <v>219</v>
      </c>
      <c r="G7" s="122" t="s">
        <v>219</v>
      </c>
      <c r="H7" s="122" t="s">
        <v>68</v>
      </c>
    </row>
    <row r="8" spans="1:8">
      <c r="A8" s="210"/>
      <c r="B8" s="122" t="s">
        <v>220</v>
      </c>
      <c r="C8" s="122" t="s">
        <v>212</v>
      </c>
      <c r="D8" s="122" t="s">
        <v>212</v>
      </c>
      <c r="E8" s="122" t="s">
        <v>68</v>
      </c>
      <c r="F8" s="122" t="s">
        <v>212</v>
      </c>
      <c r="G8" s="122" t="s">
        <v>68</v>
      </c>
      <c r="H8" s="122" t="s">
        <v>68</v>
      </c>
    </row>
    <row r="9" spans="1:8">
      <c r="A9" s="210"/>
      <c r="B9" s="122" t="s">
        <v>221</v>
      </c>
      <c r="C9" s="122" t="s">
        <v>210</v>
      </c>
      <c r="D9" s="122" t="s">
        <v>210</v>
      </c>
      <c r="E9" s="122" t="s">
        <v>210</v>
      </c>
      <c r="F9" s="122" t="s">
        <v>210</v>
      </c>
      <c r="G9" s="122" t="s">
        <v>210</v>
      </c>
      <c r="H9" s="122" t="s">
        <v>210</v>
      </c>
    </row>
    <row r="10" spans="1:8">
      <c r="A10" s="210"/>
      <c r="B10" s="122" t="s">
        <v>211</v>
      </c>
      <c r="C10" s="122" t="s">
        <v>222</v>
      </c>
      <c r="D10" s="122" t="s">
        <v>222</v>
      </c>
      <c r="E10" s="122" t="s">
        <v>68</v>
      </c>
      <c r="F10" s="122" t="s">
        <v>222</v>
      </c>
      <c r="G10" s="122" t="s">
        <v>222</v>
      </c>
      <c r="H10" s="122" t="s">
        <v>222</v>
      </c>
    </row>
    <row r="11" spans="1:8">
      <c r="A11" s="210"/>
      <c r="B11" s="122" t="s">
        <v>213</v>
      </c>
      <c r="C11" s="122" t="s">
        <v>223</v>
      </c>
      <c r="D11" s="122" t="s">
        <v>223</v>
      </c>
      <c r="E11" s="122" t="s">
        <v>68</v>
      </c>
      <c r="F11" s="122" t="s">
        <v>223</v>
      </c>
      <c r="G11" s="122" t="s">
        <v>223</v>
      </c>
      <c r="H11" s="122" t="s">
        <v>223</v>
      </c>
    </row>
    <row r="12" spans="1:8">
      <c r="A12" s="210"/>
      <c r="B12" s="122" t="s">
        <v>224</v>
      </c>
      <c r="C12" s="122" t="s">
        <v>68</v>
      </c>
      <c r="D12" s="122" t="s">
        <v>225</v>
      </c>
      <c r="E12" s="122" t="s">
        <v>68</v>
      </c>
      <c r="F12" s="122" t="s">
        <v>225</v>
      </c>
      <c r="G12" s="122" t="s">
        <v>68</v>
      </c>
      <c r="H12" s="122" t="s">
        <v>68</v>
      </c>
    </row>
    <row r="13" spans="1:8">
      <c r="A13" s="210"/>
      <c r="B13" s="122" t="s">
        <v>226</v>
      </c>
      <c r="C13" s="122" t="s">
        <v>68</v>
      </c>
      <c r="D13" s="122" t="s">
        <v>68</v>
      </c>
      <c r="E13" s="122" t="s">
        <v>68</v>
      </c>
      <c r="F13" s="122" t="s">
        <v>68</v>
      </c>
      <c r="G13" s="122" t="s">
        <v>68</v>
      </c>
      <c r="H13" s="122" t="s">
        <v>68</v>
      </c>
    </row>
    <row r="14" spans="1:8">
      <c r="A14" s="211"/>
      <c r="B14" s="122" t="s">
        <v>227</v>
      </c>
      <c r="C14" s="122" t="s">
        <v>68</v>
      </c>
      <c r="D14" s="122" t="s">
        <v>68</v>
      </c>
      <c r="E14" s="122" t="s">
        <v>68</v>
      </c>
      <c r="F14" s="122" t="s">
        <v>68</v>
      </c>
      <c r="G14" s="122" t="s">
        <v>68</v>
      </c>
      <c r="H14" s="122" t="s">
        <v>68</v>
      </c>
    </row>
    <row r="15" spans="1:8">
      <c r="A15" s="211"/>
      <c r="B15" s="122" t="s">
        <v>209</v>
      </c>
      <c r="C15" s="122"/>
      <c r="D15" s="122"/>
      <c r="E15" s="122"/>
      <c r="F15" s="122"/>
      <c r="G15" s="122"/>
      <c r="H15" s="122"/>
    </row>
    <row r="16" spans="1:8">
      <c r="A16" s="211"/>
      <c r="B16" s="122" t="s">
        <v>212</v>
      </c>
      <c r="C16" s="122"/>
      <c r="D16" s="122"/>
      <c r="E16" s="122"/>
      <c r="F16" s="122"/>
      <c r="G16" s="122"/>
      <c r="H16" s="122"/>
    </row>
    <row r="17" spans="1:8">
      <c r="A17" s="211"/>
      <c r="B17" s="122" t="s">
        <v>228</v>
      </c>
      <c r="C17" s="122"/>
      <c r="D17" s="122"/>
      <c r="E17" s="122"/>
      <c r="F17" s="122"/>
      <c r="G17" s="122"/>
      <c r="H17" s="122"/>
    </row>
    <row r="18" spans="1:8">
      <c r="A18" s="211"/>
      <c r="B18" s="122" t="s">
        <v>210</v>
      </c>
      <c r="C18" s="122"/>
      <c r="D18" s="122"/>
      <c r="E18" s="122"/>
      <c r="F18" s="122"/>
      <c r="G18" s="122"/>
      <c r="H18" s="122"/>
    </row>
    <row r="19" spans="1:8">
      <c r="A19" s="211"/>
      <c r="B19" s="122" t="s">
        <v>229</v>
      </c>
      <c r="C19" s="122"/>
      <c r="D19" s="122"/>
      <c r="E19" s="122"/>
      <c r="F19" s="122"/>
      <c r="G19" s="122"/>
      <c r="H19" s="122"/>
    </row>
    <row r="20" spans="1:8">
      <c r="A20" s="211"/>
      <c r="B20" s="122" t="s">
        <v>230</v>
      </c>
      <c r="C20" s="122"/>
      <c r="D20" s="122"/>
      <c r="E20" s="122"/>
      <c r="F20" s="122"/>
      <c r="G20" s="122"/>
      <c r="H20" s="122"/>
    </row>
    <row r="21" spans="1:8">
      <c r="A21" s="211"/>
      <c r="B21" s="122" t="s">
        <v>231</v>
      </c>
      <c r="C21" s="122"/>
      <c r="D21" s="122"/>
      <c r="E21" s="122"/>
      <c r="F21" s="122"/>
      <c r="G21" s="122"/>
      <c r="H21" s="122"/>
    </row>
    <row r="22" spans="1:8">
      <c r="A22" s="211"/>
      <c r="B22" s="122" t="s">
        <v>232</v>
      </c>
      <c r="C22" s="122" t="s">
        <v>232</v>
      </c>
      <c r="D22" s="122" t="s">
        <v>232</v>
      </c>
      <c r="E22" s="122" t="s">
        <v>232</v>
      </c>
      <c r="F22" s="122" t="s">
        <v>232</v>
      </c>
      <c r="G22" s="122" t="s">
        <v>232</v>
      </c>
      <c r="H22" s="122" t="s">
        <v>232</v>
      </c>
    </row>
    <row r="23" spans="1:8">
      <c r="A23" s="211"/>
      <c r="B23" s="122" t="s">
        <v>223</v>
      </c>
      <c r="C23" s="122" t="s">
        <v>223</v>
      </c>
      <c r="D23" s="122" t="s">
        <v>223</v>
      </c>
      <c r="E23" s="122" t="s">
        <v>223</v>
      </c>
      <c r="F23" s="122" t="s">
        <v>223</v>
      </c>
      <c r="G23" s="122" t="s">
        <v>223</v>
      </c>
      <c r="H23" s="122" t="s">
        <v>223</v>
      </c>
    </row>
    <row r="24" spans="1:8" ht="10.5" customHeight="1"/>
    <row r="25" spans="1:8" ht="18.75" customHeight="1">
      <c r="A25" s="121" t="s">
        <v>57</v>
      </c>
      <c r="B25" s="118" t="s">
        <v>49</v>
      </c>
      <c r="C25" s="118" t="s">
        <v>50</v>
      </c>
      <c r="D25" s="118" t="s">
        <v>51</v>
      </c>
      <c r="E25" s="118" t="s">
        <v>52</v>
      </c>
      <c r="F25" s="118" t="s">
        <v>53</v>
      </c>
      <c r="G25" s="118" t="s">
        <v>54</v>
      </c>
      <c r="H25" s="118" t="s">
        <v>55</v>
      </c>
    </row>
    <row r="26" spans="1:8">
      <c r="A26" s="117">
        <v>1</v>
      </c>
      <c r="B26" s="120"/>
      <c r="C26" s="120">
        <v>43466</v>
      </c>
      <c r="D26" s="120">
        <v>43467</v>
      </c>
      <c r="E26" s="120">
        <v>43468</v>
      </c>
      <c r="F26" s="120">
        <v>43469</v>
      </c>
      <c r="G26" s="120">
        <v>43470</v>
      </c>
      <c r="H26" s="120">
        <v>43471</v>
      </c>
    </row>
    <row r="27" spans="1:8">
      <c r="A27" s="117">
        <v>2</v>
      </c>
      <c r="B27" s="120">
        <v>43472</v>
      </c>
      <c r="C27" s="120">
        <v>43473</v>
      </c>
      <c r="D27" s="120">
        <v>43474</v>
      </c>
      <c r="E27" s="120">
        <v>43475</v>
      </c>
      <c r="F27" s="120">
        <v>43476</v>
      </c>
      <c r="G27" s="120">
        <v>43477</v>
      </c>
      <c r="H27" s="120">
        <v>43478</v>
      </c>
    </row>
    <row r="28" spans="1:8">
      <c r="A28" s="117">
        <v>3</v>
      </c>
      <c r="B28" s="120">
        <v>43479</v>
      </c>
      <c r="C28" s="120">
        <v>43480</v>
      </c>
      <c r="D28" s="120">
        <v>43481</v>
      </c>
      <c r="E28" s="120">
        <v>43482</v>
      </c>
      <c r="F28" s="120">
        <v>43483</v>
      </c>
      <c r="G28" s="120">
        <v>43484</v>
      </c>
      <c r="H28" s="120">
        <v>43485</v>
      </c>
    </row>
    <row r="29" spans="1:8">
      <c r="A29" s="117">
        <v>4</v>
      </c>
      <c r="B29" s="120">
        <v>43486</v>
      </c>
      <c r="C29" s="120">
        <v>43487</v>
      </c>
      <c r="D29" s="120">
        <v>43488</v>
      </c>
      <c r="E29" s="120">
        <v>43489</v>
      </c>
      <c r="F29" s="120">
        <v>43490</v>
      </c>
      <c r="G29" s="120">
        <v>43491</v>
      </c>
      <c r="H29" s="120">
        <v>43492</v>
      </c>
    </row>
    <row r="30" spans="1:8">
      <c r="A30" s="117">
        <v>5</v>
      </c>
      <c r="B30" s="120">
        <v>43493</v>
      </c>
      <c r="C30" s="120">
        <v>43494</v>
      </c>
      <c r="D30" s="120">
        <v>43495</v>
      </c>
      <c r="E30" s="120">
        <v>43496</v>
      </c>
      <c r="F30" s="120">
        <v>43497</v>
      </c>
      <c r="G30" s="120">
        <v>43498</v>
      </c>
      <c r="H30" s="120">
        <v>43499</v>
      </c>
    </row>
    <row r="31" spans="1:8">
      <c r="A31" s="117">
        <v>6</v>
      </c>
      <c r="B31" s="120">
        <v>43500</v>
      </c>
      <c r="C31" s="120">
        <v>43501</v>
      </c>
      <c r="D31" s="120">
        <v>43502</v>
      </c>
      <c r="E31" s="120">
        <v>43503</v>
      </c>
      <c r="F31" s="120">
        <v>43504</v>
      </c>
      <c r="G31" s="120">
        <v>43505</v>
      </c>
      <c r="H31" s="120">
        <v>43506</v>
      </c>
    </row>
    <row r="32" spans="1:8">
      <c r="A32" s="117">
        <v>7</v>
      </c>
      <c r="B32" s="120">
        <v>43507</v>
      </c>
      <c r="C32" s="120">
        <v>43508</v>
      </c>
      <c r="D32" s="120">
        <v>43509</v>
      </c>
      <c r="E32" s="120">
        <v>43510</v>
      </c>
      <c r="F32" s="120">
        <v>43511</v>
      </c>
      <c r="G32" s="120">
        <v>43512</v>
      </c>
      <c r="H32" s="120">
        <v>43513</v>
      </c>
    </row>
    <row r="33" spans="1:8">
      <c r="A33" s="117">
        <v>8</v>
      </c>
      <c r="B33" s="120">
        <v>43514</v>
      </c>
      <c r="C33" s="120">
        <v>43515</v>
      </c>
      <c r="D33" s="120">
        <v>43516</v>
      </c>
      <c r="E33" s="120">
        <v>43517</v>
      </c>
      <c r="F33" s="120">
        <v>43518</v>
      </c>
      <c r="G33" s="120">
        <v>43519</v>
      </c>
      <c r="H33" s="120">
        <v>43520</v>
      </c>
    </row>
    <row r="34" spans="1:8">
      <c r="A34" s="117">
        <v>9</v>
      </c>
      <c r="B34" s="120">
        <v>43521</v>
      </c>
      <c r="C34" s="120">
        <v>43522</v>
      </c>
      <c r="D34" s="120">
        <v>43523</v>
      </c>
      <c r="E34" s="120">
        <v>43524</v>
      </c>
      <c r="F34" s="120">
        <v>43525</v>
      </c>
      <c r="G34" s="120">
        <v>43526</v>
      </c>
      <c r="H34" s="120">
        <v>43527</v>
      </c>
    </row>
    <row r="35" spans="1:8">
      <c r="A35" s="117">
        <v>10</v>
      </c>
      <c r="B35" s="120">
        <v>43528</v>
      </c>
      <c r="C35" s="120">
        <v>43529</v>
      </c>
      <c r="D35" s="120">
        <v>43530</v>
      </c>
      <c r="E35" s="120">
        <v>43531</v>
      </c>
      <c r="F35" s="120">
        <v>43532</v>
      </c>
      <c r="G35" s="120">
        <v>43533</v>
      </c>
      <c r="H35" s="120">
        <v>43534</v>
      </c>
    </row>
    <row r="36" spans="1:8">
      <c r="A36" s="117">
        <v>11</v>
      </c>
      <c r="B36" s="120">
        <v>43535</v>
      </c>
      <c r="C36" s="120">
        <v>43536</v>
      </c>
      <c r="D36" s="120">
        <v>43537</v>
      </c>
      <c r="E36" s="120">
        <v>43538</v>
      </c>
      <c r="F36" s="120">
        <v>43539</v>
      </c>
      <c r="G36" s="120">
        <v>43540</v>
      </c>
      <c r="H36" s="120">
        <v>43541</v>
      </c>
    </row>
    <row r="37" spans="1:8">
      <c r="A37" s="117">
        <v>12</v>
      </c>
      <c r="B37" s="120">
        <v>43542</v>
      </c>
      <c r="C37" s="120">
        <v>43543</v>
      </c>
      <c r="D37" s="120">
        <v>43544</v>
      </c>
      <c r="E37" s="120">
        <v>43545</v>
      </c>
      <c r="F37" s="120">
        <v>43546</v>
      </c>
      <c r="G37" s="120">
        <v>43547</v>
      </c>
      <c r="H37" s="120">
        <v>43548</v>
      </c>
    </row>
    <row r="38" spans="1:8">
      <c r="A38" s="117">
        <v>13</v>
      </c>
      <c r="B38" s="120">
        <v>43549</v>
      </c>
      <c r="C38" s="120">
        <v>43550</v>
      </c>
      <c r="D38" s="120">
        <v>43551</v>
      </c>
      <c r="E38" s="120">
        <v>43552</v>
      </c>
      <c r="F38" s="120">
        <v>43553</v>
      </c>
      <c r="G38" s="120">
        <v>43554</v>
      </c>
      <c r="H38" s="120">
        <v>43555</v>
      </c>
    </row>
    <row r="39" spans="1:8">
      <c r="A39" s="117">
        <v>14</v>
      </c>
      <c r="B39" s="120">
        <v>43556</v>
      </c>
      <c r="C39" s="120">
        <v>43557</v>
      </c>
      <c r="D39" s="120">
        <v>43558</v>
      </c>
      <c r="E39" s="120">
        <v>43559</v>
      </c>
      <c r="F39" s="120">
        <v>43560</v>
      </c>
      <c r="G39" s="120">
        <v>43561</v>
      </c>
      <c r="H39" s="120">
        <v>43562</v>
      </c>
    </row>
    <row r="40" spans="1:8">
      <c r="A40" s="117">
        <v>15</v>
      </c>
      <c r="B40" s="120">
        <v>43563</v>
      </c>
      <c r="C40" s="120">
        <v>43564</v>
      </c>
      <c r="D40" s="120">
        <v>43565</v>
      </c>
      <c r="E40" s="120">
        <v>43566</v>
      </c>
      <c r="F40" s="120">
        <v>43567</v>
      </c>
      <c r="G40" s="120">
        <v>43568</v>
      </c>
      <c r="H40" s="120">
        <v>43569</v>
      </c>
    </row>
    <row r="41" spans="1:8">
      <c r="A41" s="117">
        <v>16</v>
      </c>
      <c r="B41" s="120">
        <v>43570</v>
      </c>
      <c r="C41" s="120">
        <v>43571</v>
      </c>
      <c r="D41" s="120">
        <v>43572</v>
      </c>
      <c r="E41" s="120">
        <v>43573</v>
      </c>
      <c r="F41" s="120">
        <v>43574</v>
      </c>
      <c r="G41" s="120">
        <v>43575</v>
      </c>
      <c r="H41" s="120">
        <v>43576</v>
      </c>
    </row>
    <row r="42" spans="1:8">
      <c r="A42" s="117">
        <v>17</v>
      </c>
      <c r="B42" s="120">
        <v>43577</v>
      </c>
      <c r="C42" s="120">
        <v>43578</v>
      </c>
      <c r="D42" s="120">
        <v>43579</v>
      </c>
      <c r="E42" s="120">
        <v>43580</v>
      </c>
      <c r="F42" s="120">
        <v>43581</v>
      </c>
      <c r="G42" s="120">
        <v>43582</v>
      </c>
      <c r="H42" s="120">
        <v>43583</v>
      </c>
    </row>
    <row r="43" spans="1:8">
      <c r="A43" s="117">
        <v>18</v>
      </c>
      <c r="B43" s="120">
        <v>43584</v>
      </c>
      <c r="C43" s="120">
        <v>43585</v>
      </c>
      <c r="D43" s="120">
        <v>43586</v>
      </c>
      <c r="E43" s="120">
        <v>43587</v>
      </c>
      <c r="F43" s="120">
        <v>43588</v>
      </c>
      <c r="G43" s="120">
        <v>43589</v>
      </c>
      <c r="H43" s="120">
        <v>43590</v>
      </c>
    </row>
    <row r="44" spans="1:8">
      <c r="A44" s="117">
        <v>19</v>
      </c>
      <c r="B44" s="120">
        <v>43591</v>
      </c>
      <c r="C44" s="120">
        <v>43592</v>
      </c>
      <c r="D44" s="120">
        <v>43593</v>
      </c>
      <c r="E44" s="120">
        <v>43594</v>
      </c>
      <c r="F44" s="120">
        <v>43595</v>
      </c>
      <c r="G44" s="120">
        <v>43596</v>
      </c>
      <c r="H44" s="120">
        <v>43597</v>
      </c>
    </row>
    <row r="45" spans="1:8">
      <c r="A45" s="117">
        <v>20</v>
      </c>
      <c r="B45" s="120">
        <v>43598</v>
      </c>
      <c r="C45" s="120">
        <v>43599</v>
      </c>
      <c r="D45" s="120">
        <v>43600</v>
      </c>
      <c r="E45" s="120">
        <v>43601</v>
      </c>
      <c r="F45" s="120">
        <v>43602</v>
      </c>
      <c r="G45" s="120">
        <v>43603</v>
      </c>
      <c r="H45" s="120">
        <v>43604</v>
      </c>
    </row>
    <row r="46" spans="1:8">
      <c r="A46" s="117">
        <v>21</v>
      </c>
      <c r="B46" s="120">
        <v>43605</v>
      </c>
      <c r="C46" s="120">
        <v>43606</v>
      </c>
      <c r="D46" s="120">
        <v>43607</v>
      </c>
      <c r="E46" s="120">
        <v>43608</v>
      </c>
      <c r="F46" s="120">
        <v>43609</v>
      </c>
      <c r="G46" s="120">
        <v>43610</v>
      </c>
      <c r="H46" s="120">
        <v>43611</v>
      </c>
    </row>
    <row r="47" spans="1:8">
      <c r="A47" s="117">
        <v>22</v>
      </c>
      <c r="B47" s="120">
        <v>43612</v>
      </c>
      <c r="C47" s="120">
        <v>43613</v>
      </c>
      <c r="D47" s="120">
        <v>43614</v>
      </c>
      <c r="E47" s="120">
        <v>43615</v>
      </c>
      <c r="F47" s="120">
        <v>43616</v>
      </c>
      <c r="G47" s="120">
        <v>43617</v>
      </c>
      <c r="H47" s="120">
        <v>43618</v>
      </c>
    </row>
    <row r="48" spans="1:8">
      <c r="A48" s="117">
        <v>23</v>
      </c>
      <c r="B48" s="120">
        <v>43619</v>
      </c>
      <c r="C48" s="120">
        <v>43620</v>
      </c>
      <c r="D48" s="120">
        <v>43621</v>
      </c>
      <c r="E48" s="120">
        <v>43622</v>
      </c>
      <c r="F48" s="120">
        <v>43623</v>
      </c>
      <c r="G48" s="120">
        <v>43624</v>
      </c>
      <c r="H48" s="120">
        <v>43625</v>
      </c>
    </row>
    <row r="49" spans="1:8">
      <c r="A49" s="117">
        <v>24</v>
      </c>
      <c r="B49" s="120">
        <v>43626</v>
      </c>
      <c r="C49" s="120">
        <v>43627</v>
      </c>
      <c r="D49" s="120">
        <v>43628</v>
      </c>
      <c r="E49" s="120">
        <v>43629</v>
      </c>
      <c r="F49" s="120">
        <v>43630</v>
      </c>
      <c r="G49" s="120">
        <v>43631</v>
      </c>
      <c r="H49" s="120">
        <v>43632</v>
      </c>
    </row>
    <row r="50" spans="1:8">
      <c r="A50" s="117">
        <v>25</v>
      </c>
      <c r="B50" s="120">
        <v>43633</v>
      </c>
      <c r="C50" s="120">
        <v>43634</v>
      </c>
      <c r="D50" s="120">
        <v>43635</v>
      </c>
      <c r="E50" s="120">
        <v>43636</v>
      </c>
      <c r="F50" s="120">
        <v>43637</v>
      </c>
      <c r="G50" s="120">
        <v>43638</v>
      </c>
      <c r="H50" s="120">
        <v>43639</v>
      </c>
    </row>
    <row r="51" spans="1:8">
      <c r="A51" s="117">
        <v>26</v>
      </c>
      <c r="B51" s="120">
        <v>43640</v>
      </c>
      <c r="C51" s="120">
        <v>43641</v>
      </c>
      <c r="D51" s="120">
        <v>43642</v>
      </c>
      <c r="E51" s="120">
        <v>43643</v>
      </c>
      <c r="F51" s="120">
        <v>43644</v>
      </c>
      <c r="G51" s="120">
        <v>43645</v>
      </c>
      <c r="H51" s="120">
        <v>43646</v>
      </c>
    </row>
    <row r="52" spans="1:8">
      <c r="A52" s="117">
        <v>27</v>
      </c>
      <c r="B52" s="120">
        <v>43647</v>
      </c>
      <c r="C52" s="120">
        <v>43648</v>
      </c>
      <c r="D52" s="120">
        <v>43649</v>
      </c>
      <c r="E52" s="120">
        <v>43650</v>
      </c>
      <c r="F52" s="120">
        <v>43651</v>
      </c>
      <c r="G52" s="120">
        <v>43652</v>
      </c>
      <c r="H52" s="120">
        <v>43653</v>
      </c>
    </row>
    <row r="53" spans="1:8">
      <c r="A53" s="117">
        <v>28</v>
      </c>
      <c r="B53" s="120">
        <v>43654</v>
      </c>
      <c r="C53" s="120">
        <v>43655</v>
      </c>
      <c r="D53" s="120">
        <v>43656</v>
      </c>
      <c r="E53" s="120">
        <v>43657</v>
      </c>
      <c r="F53" s="120">
        <v>43658</v>
      </c>
      <c r="G53" s="120">
        <v>43659</v>
      </c>
      <c r="H53" s="120">
        <v>43660</v>
      </c>
    </row>
    <row r="54" spans="1:8">
      <c r="A54" s="117">
        <v>29</v>
      </c>
      <c r="B54" s="120">
        <v>43661</v>
      </c>
      <c r="C54" s="120">
        <v>43662</v>
      </c>
      <c r="D54" s="120">
        <v>43663</v>
      </c>
      <c r="E54" s="120">
        <v>43664</v>
      </c>
      <c r="F54" s="120">
        <v>43665</v>
      </c>
      <c r="G54" s="120">
        <v>43666</v>
      </c>
      <c r="H54" s="120">
        <v>43667</v>
      </c>
    </row>
    <row r="55" spans="1:8">
      <c r="A55" s="117">
        <v>30</v>
      </c>
      <c r="B55" s="120">
        <v>43668</v>
      </c>
      <c r="C55" s="120">
        <v>43669</v>
      </c>
      <c r="D55" s="120">
        <v>43670</v>
      </c>
      <c r="E55" s="120">
        <v>43671</v>
      </c>
      <c r="F55" s="120">
        <v>43672</v>
      </c>
      <c r="G55" s="120">
        <v>43673</v>
      </c>
      <c r="H55" s="120">
        <v>43674</v>
      </c>
    </row>
    <row r="56" spans="1:8">
      <c r="A56" s="117">
        <v>31</v>
      </c>
      <c r="B56" s="120">
        <v>43675</v>
      </c>
      <c r="C56" s="120">
        <v>43676</v>
      </c>
      <c r="D56" s="120">
        <v>43677</v>
      </c>
      <c r="E56" s="120">
        <v>43678</v>
      </c>
      <c r="F56" s="120">
        <v>43679</v>
      </c>
      <c r="G56" s="120">
        <v>43680</v>
      </c>
      <c r="H56" s="120">
        <v>43681</v>
      </c>
    </row>
    <row r="57" spans="1:8">
      <c r="A57" s="117">
        <v>32</v>
      </c>
      <c r="B57" s="120">
        <v>43682</v>
      </c>
      <c r="C57" s="120">
        <v>43683</v>
      </c>
      <c r="D57" s="120">
        <v>43684</v>
      </c>
      <c r="E57" s="120">
        <v>43685</v>
      </c>
      <c r="F57" s="120">
        <v>43686</v>
      </c>
      <c r="G57" s="120">
        <v>43687</v>
      </c>
      <c r="H57" s="120">
        <v>43688</v>
      </c>
    </row>
    <row r="58" spans="1:8">
      <c r="A58" s="117">
        <v>33</v>
      </c>
      <c r="B58" s="120">
        <v>43689</v>
      </c>
      <c r="C58" s="120">
        <v>43690</v>
      </c>
      <c r="D58" s="120">
        <v>43691</v>
      </c>
      <c r="E58" s="120">
        <v>43692</v>
      </c>
      <c r="F58" s="120">
        <v>43693</v>
      </c>
      <c r="G58" s="120">
        <v>43694</v>
      </c>
      <c r="H58" s="120">
        <v>43695</v>
      </c>
    </row>
    <row r="59" spans="1:8">
      <c r="A59" s="117">
        <v>34</v>
      </c>
      <c r="B59" s="120">
        <v>43696</v>
      </c>
      <c r="C59" s="120">
        <v>43697</v>
      </c>
      <c r="D59" s="120">
        <v>43698</v>
      </c>
      <c r="E59" s="120">
        <v>43699</v>
      </c>
      <c r="F59" s="120">
        <v>43700</v>
      </c>
      <c r="G59" s="120">
        <v>43701</v>
      </c>
      <c r="H59" s="120">
        <v>43702</v>
      </c>
    </row>
    <row r="60" spans="1:8">
      <c r="A60" s="117">
        <v>35</v>
      </c>
      <c r="B60" s="120">
        <v>43703</v>
      </c>
      <c r="C60" s="120">
        <v>43704</v>
      </c>
      <c r="D60" s="120">
        <v>43705</v>
      </c>
      <c r="E60" s="120">
        <v>43706</v>
      </c>
      <c r="F60" s="120">
        <v>43707</v>
      </c>
      <c r="G60" s="120">
        <v>43708</v>
      </c>
      <c r="H60" s="120">
        <v>43709</v>
      </c>
    </row>
    <row r="61" spans="1:8">
      <c r="A61" s="117">
        <v>36</v>
      </c>
      <c r="B61" s="120">
        <v>43710</v>
      </c>
      <c r="C61" s="120">
        <v>43711</v>
      </c>
      <c r="D61" s="120">
        <v>43712</v>
      </c>
      <c r="E61" s="120">
        <v>43713</v>
      </c>
      <c r="F61" s="120">
        <v>43714</v>
      </c>
      <c r="G61" s="120">
        <v>43715</v>
      </c>
      <c r="H61" s="120">
        <v>43716</v>
      </c>
    </row>
    <row r="62" spans="1:8">
      <c r="A62" s="117">
        <v>37</v>
      </c>
      <c r="B62" s="120">
        <v>43717</v>
      </c>
      <c r="C62" s="120">
        <v>43718</v>
      </c>
      <c r="D62" s="120">
        <v>43719</v>
      </c>
      <c r="E62" s="120">
        <v>43720</v>
      </c>
      <c r="F62" s="120">
        <v>43721</v>
      </c>
      <c r="G62" s="120">
        <v>43722</v>
      </c>
      <c r="H62" s="120">
        <v>43723</v>
      </c>
    </row>
    <row r="63" spans="1:8">
      <c r="A63" s="117">
        <v>38</v>
      </c>
      <c r="B63" s="120">
        <v>43724</v>
      </c>
      <c r="C63" s="120">
        <v>43725</v>
      </c>
      <c r="D63" s="120">
        <v>43726</v>
      </c>
      <c r="E63" s="120">
        <v>43727</v>
      </c>
      <c r="F63" s="120">
        <v>43728</v>
      </c>
      <c r="G63" s="120">
        <v>43729</v>
      </c>
      <c r="H63" s="120">
        <v>43730</v>
      </c>
    </row>
    <row r="64" spans="1:8">
      <c r="A64" s="117">
        <v>39</v>
      </c>
      <c r="B64" s="120">
        <v>43731</v>
      </c>
      <c r="C64" s="120">
        <v>43732</v>
      </c>
      <c r="D64" s="120">
        <v>43733</v>
      </c>
      <c r="E64" s="120">
        <v>43734</v>
      </c>
      <c r="F64" s="120">
        <v>43735</v>
      </c>
      <c r="G64" s="120">
        <v>43736</v>
      </c>
      <c r="H64" s="120">
        <v>43737</v>
      </c>
    </row>
    <row r="65" spans="1:8">
      <c r="A65" s="117">
        <v>40</v>
      </c>
      <c r="B65" s="120">
        <v>43738</v>
      </c>
      <c r="C65" s="120">
        <v>43739</v>
      </c>
      <c r="D65" s="120">
        <v>43740</v>
      </c>
      <c r="E65" s="120">
        <v>43741</v>
      </c>
      <c r="F65" s="120">
        <v>43742</v>
      </c>
      <c r="G65" s="120">
        <v>43743</v>
      </c>
      <c r="H65" s="120">
        <v>43744</v>
      </c>
    </row>
    <row r="66" spans="1:8">
      <c r="A66" s="117">
        <v>41</v>
      </c>
      <c r="B66" s="120">
        <v>43745</v>
      </c>
      <c r="C66" s="120">
        <v>43746</v>
      </c>
      <c r="D66" s="120">
        <v>43747</v>
      </c>
      <c r="E66" s="120">
        <v>43748</v>
      </c>
      <c r="F66" s="120">
        <v>43749</v>
      </c>
      <c r="G66" s="120">
        <v>43750</v>
      </c>
      <c r="H66" s="120">
        <v>43751</v>
      </c>
    </row>
    <row r="67" spans="1:8">
      <c r="A67" s="117">
        <v>42</v>
      </c>
      <c r="B67" s="120">
        <v>43752</v>
      </c>
      <c r="C67" s="120">
        <v>43753</v>
      </c>
      <c r="D67" s="120">
        <v>43754</v>
      </c>
      <c r="E67" s="120">
        <v>43755</v>
      </c>
      <c r="F67" s="120">
        <v>43756</v>
      </c>
      <c r="G67" s="120">
        <v>43757</v>
      </c>
      <c r="H67" s="120">
        <v>43758</v>
      </c>
    </row>
    <row r="68" spans="1:8">
      <c r="A68" s="117">
        <v>43</v>
      </c>
      <c r="B68" s="120">
        <v>43759</v>
      </c>
      <c r="C68" s="120">
        <v>43760</v>
      </c>
      <c r="D68" s="120">
        <v>43761</v>
      </c>
      <c r="E68" s="120">
        <v>43762</v>
      </c>
      <c r="F68" s="120">
        <v>43763</v>
      </c>
      <c r="G68" s="120">
        <v>43764</v>
      </c>
      <c r="H68" s="120">
        <v>43765</v>
      </c>
    </row>
    <row r="69" spans="1:8">
      <c r="A69" s="117">
        <v>44</v>
      </c>
      <c r="B69" s="120">
        <v>43766</v>
      </c>
      <c r="C69" s="120">
        <v>43767</v>
      </c>
      <c r="D69" s="120">
        <v>43768</v>
      </c>
      <c r="E69" s="120">
        <v>43769</v>
      </c>
      <c r="F69" s="120">
        <v>43770</v>
      </c>
      <c r="G69" s="120">
        <v>43771</v>
      </c>
      <c r="H69" s="120">
        <v>43772</v>
      </c>
    </row>
    <row r="70" spans="1:8">
      <c r="A70" s="117">
        <v>45</v>
      </c>
      <c r="B70" s="120">
        <v>43773</v>
      </c>
      <c r="C70" s="120">
        <v>43774</v>
      </c>
      <c r="D70" s="120">
        <v>43775</v>
      </c>
      <c r="E70" s="120">
        <v>43776</v>
      </c>
      <c r="F70" s="120">
        <v>43777</v>
      </c>
      <c r="G70" s="120">
        <v>43778</v>
      </c>
      <c r="H70" s="120">
        <v>43779</v>
      </c>
    </row>
    <row r="71" spans="1:8">
      <c r="A71" s="117">
        <v>46</v>
      </c>
      <c r="B71" s="120">
        <v>43780</v>
      </c>
      <c r="C71" s="120">
        <v>43781</v>
      </c>
      <c r="D71" s="120">
        <v>43782</v>
      </c>
      <c r="E71" s="120">
        <v>43783</v>
      </c>
      <c r="F71" s="120">
        <v>43784</v>
      </c>
      <c r="G71" s="120">
        <v>43785</v>
      </c>
      <c r="H71" s="120">
        <v>43786</v>
      </c>
    </row>
    <row r="72" spans="1:8">
      <c r="A72" s="117">
        <v>47</v>
      </c>
      <c r="B72" s="120">
        <v>43787</v>
      </c>
      <c r="C72" s="120">
        <v>43788</v>
      </c>
      <c r="D72" s="120">
        <v>43789</v>
      </c>
      <c r="E72" s="120">
        <v>43790</v>
      </c>
      <c r="F72" s="120">
        <v>43791</v>
      </c>
      <c r="G72" s="120">
        <v>43792</v>
      </c>
      <c r="H72" s="120">
        <v>43793</v>
      </c>
    </row>
    <row r="73" spans="1:8">
      <c r="A73" s="117">
        <v>48</v>
      </c>
      <c r="B73" s="120">
        <v>43794</v>
      </c>
      <c r="C73" s="120">
        <v>43795</v>
      </c>
      <c r="D73" s="120">
        <v>43796</v>
      </c>
      <c r="E73" s="120">
        <v>43797</v>
      </c>
      <c r="F73" s="120">
        <v>43798</v>
      </c>
      <c r="G73" s="120">
        <v>43799</v>
      </c>
      <c r="H73" s="120">
        <v>43800</v>
      </c>
    </row>
    <row r="74" spans="1:8">
      <c r="A74" s="117">
        <v>49</v>
      </c>
      <c r="B74" s="120">
        <v>43801</v>
      </c>
      <c r="C74" s="120">
        <v>43802</v>
      </c>
      <c r="D74" s="120">
        <v>43803</v>
      </c>
      <c r="E74" s="120">
        <v>43804</v>
      </c>
      <c r="F74" s="120">
        <v>43805</v>
      </c>
      <c r="G74" s="120">
        <v>43806</v>
      </c>
      <c r="H74" s="120">
        <v>43807</v>
      </c>
    </row>
    <row r="75" spans="1:8">
      <c r="A75" s="117">
        <v>50</v>
      </c>
      <c r="B75" s="120">
        <v>43808</v>
      </c>
      <c r="C75" s="120">
        <v>43809</v>
      </c>
      <c r="D75" s="120">
        <v>43810</v>
      </c>
      <c r="E75" s="120">
        <v>43811</v>
      </c>
      <c r="F75" s="120">
        <v>43812</v>
      </c>
      <c r="G75" s="120">
        <v>43813</v>
      </c>
      <c r="H75" s="120">
        <v>43814</v>
      </c>
    </row>
    <row r="76" spans="1:8">
      <c r="A76" s="117">
        <v>51</v>
      </c>
      <c r="B76" s="120">
        <v>43815</v>
      </c>
      <c r="C76" s="120">
        <v>43816</v>
      </c>
      <c r="D76" s="120">
        <v>43817</v>
      </c>
      <c r="E76" s="120">
        <v>43818</v>
      </c>
      <c r="F76" s="120">
        <v>43819</v>
      </c>
      <c r="G76" s="120">
        <v>43820</v>
      </c>
      <c r="H76" s="120">
        <v>43821</v>
      </c>
    </row>
    <row r="77" spans="1:8">
      <c r="A77" s="117">
        <v>52</v>
      </c>
      <c r="B77" s="120">
        <v>43822</v>
      </c>
      <c r="C77" s="120">
        <v>43823</v>
      </c>
      <c r="D77" s="120">
        <v>43824</v>
      </c>
      <c r="E77" s="120">
        <v>43825</v>
      </c>
      <c r="F77" s="120">
        <v>43826</v>
      </c>
      <c r="G77" s="120">
        <v>43827</v>
      </c>
      <c r="H77" s="120">
        <v>43828</v>
      </c>
    </row>
    <row r="78" spans="1:8">
      <c r="A78" s="117">
        <v>53</v>
      </c>
      <c r="B78" s="120">
        <v>43829</v>
      </c>
      <c r="C78" s="615">
        <v>43830</v>
      </c>
    </row>
  </sheetData>
  <sheetProtection sheet="1" objects="1" scenarios="1" selectLockedCells="1"/>
  <mergeCells count="1">
    <mergeCell ref="B2:H2"/>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codeName="Foglio14"/>
  <dimension ref="A1:XFB1048561"/>
  <sheetViews>
    <sheetView workbookViewId="0">
      <selection activeCell="I8" sqref="I8"/>
    </sheetView>
  </sheetViews>
  <sheetFormatPr defaultColWidth="12.5703125" defaultRowHeight="15.75"/>
  <cols>
    <col min="1" max="1" width="6" style="50" customWidth="1"/>
    <col min="2" max="2" width="23" style="50" customWidth="1"/>
    <col min="3" max="3" width="20.42578125" style="50" customWidth="1"/>
    <col min="4" max="4" width="13.28515625" style="50" customWidth="1"/>
    <col min="5" max="5" width="10" style="51" customWidth="1"/>
    <col min="6" max="6" width="10" style="50" customWidth="1"/>
    <col min="7" max="7" width="15" style="50" customWidth="1"/>
    <col min="8" max="16384" width="12.5703125" style="48"/>
  </cols>
  <sheetData>
    <row r="1" spans="1:9" ht="11.1" customHeight="1">
      <c r="A1" s="776"/>
      <c r="B1" s="777"/>
      <c r="C1" s="778"/>
      <c r="D1" s="314"/>
      <c r="E1" s="715" t="s">
        <v>17269</v>
      </c>
      <c r="F1" s="715"/>
      <c r="G1" s="716"/>
    </row>
    <row r="2" spans="1:9" ht="35.1" customHeight="1">
      <c r="A2" s="779" t="s">
        <v>17270</v>
      </c>
      <c r="B2" s="780"/>
      <c r="C2" s="781"/>
      <c r="D2" s="753"/>
      <c r="E2" s="717" t="s">
        <v>66</v>
      </c>
      <c r="F2" s="718"/>
      <c r="G2" s="301"/>
    </row>
    <row r="3" spans="1:9" ht="18" customHeight="1">
      <c r="A3" s="782" t="str">
        <f>CONCATENATE(Impostazioni!L7,", ",Impostazioni!L9," - ",Impostazioni!L11," ",Impostazioni!L13)</f>
        <v xml:space="preserve">,  -  </v>
      </c>
      <c r="B3" s="783"/>
      <c r="C3" s="784"/>
      <c r="D3" s="753"/>
      <c r="E3" s="717" t="s">
        <v>15</v>
      </c>
      <c r="F3" s="718"/>
      <c r="G3" s="301"/>
    </row>
    <row r="4" spans="1:9" ht="15.75" customHeight="1">
      <c r="A4" s="709" t="str">
        <f>CONCATENATE("C.F. ",Impostazioni!M17," - P.I. ",Impostazioni!M19)</f>
        <v xml:space="preserve">C.F.  - P.I. </v>
      </c>
      <c r="B4" s="710"/>
      <c r="C4" s="711"/>
      <c r="D4" s="757"/>
      <c r="E4" s="758"/>
      <c r="F4" s="601"/>
      <c r="G4" s="605"/>
    </row>
    <row r="5" spans="1:9" ht="18.95" customHeight="1">
      <c r="A5" s="315" t="s">
        <v>16</v>
      </c>
      <c r="B5" s="723"/>
      <c r="C5" s="724"/>
      <c r="D5" s="724"/>
      <c r="E5" s="724"/>
      <c r="F5" s="596" t="s">
        <v>17224</v>
      </c>
      <c r="G5" s="637"/>
    </row>
    <row r="6" spans="1:9" s="49" customFormat="1" ht="18.95" customHeight="1">
      <c r="A6" s="725"/>
      <c r="B6" s="726"/>
      <c r="C6" s="726"/>
      <c r="D6" s="726"/>
      <c r="E6" s="726"/>
      <c r="F6" s="595" t="s">
        <v>17223</v>
      </c>
      <c r="G6" s="638"/>
    </row>
    <row r="7" spans="1:9" ht="15.95" customHeight="1" thickBot="1">
      <c r="A7" s="316" t="s">
        <v>17</v>
      </c>
      <c r="B7" s="603" t="s">
        <v>17220</v>
      </c>
      <c r="C7" s="311" t="s">
        <v>64</v>
      </c>
      <c r="D7" s="765">
        <v>1548530839</v>
      </c>
      <c r="E7" s="766"/>
      <c r="F7" s="604" t="s">
        <v>17225</v>
      </c>
      <c r="G7" s="638"/>
    </row>
    <row r="8" spans="1:9" ht="26.1" customHeight="1" thickTop="1" thickBot="1">
      <c r="A8" s="767" t="s">
        <v>132</v>
      </c>
      <c r="B8" s="768"/>
      <c r="C8" s="768"/>
      <c r="D8" s="768"/>
      <c r="E8" s="768"/>
      <c r="F8" s="768"/>
      <c r="G8" s="769"/>
      <c r="I8" s="48" t="b">
        <v>0</v>
      </c>
    </row>
    <row r="9" spans="1:9" ht="14.1" customHeight="1" thickTop="1">
      <c r="A9" s="699" t="s">
        <v>114</v>
      </c>
      <c r="B9" s="700"/>
      <c r="C9" s="700"/>
      <c r="D9" s="700"/>
      <c r="E9" s="317" t="s">
        <v>63</v>
      </c>
      <c r="F9" s="317" t="s">
        <v>93</v>
      </c>
      <c r="G9" s="317" t="s">
        <v>85</v>
      </c>
    </row>
    <row r="10" spans="1:9" ht="14.1" customHeight="1">
      <c r="A10" s="393"/>
      <c r="B10" s="785"/>
      <c r="C10" s="786"/>
      <c r="D10" s="787"/>
      <c r="E10" s="335"/>
      <c r="F10" s="335"/>
      <c r="G10" s="318"/>
    </row>
    <row r="11" spans="1:9" ht="14.1" customHeight="1">
      <c r="A11" s="599"/>
      <c r="B11" s="770"/>
      <c r="C11" s="771"/>
      <c r="D11" s="772"/>
      <c r="E11" s="336"/>
      <c r="F11" s="336"/>
      <c r="G11" s="319"/>
    </row>
    <row r="12" spans="1:9" ht="14.1" customHeight="1">
      <c r="A12" s="598"/>
      <c r="B12" s="773"/>
      <c r="C12" s="774"/>
      <c r="D12" s="775"/>
      <c r="E12" s="310"/>
      <c r="F12" s="597" t="s">
        <v>17230</v>
      </c>
      <c r="G12" s="319"/>
      <c r="H12" s="279"/>
    </row>
    <row r="13" spans="1:9" ht="18" customHeight="1">
      <c r="A13" s="320"/>
      <c r="B13" s="300"/>
      <c r="C13" s="300"/>
      <c r="D13" s="300"/>
      <c r="E13" s="730" t="s">
        <v>10</v>
      </c>
      <c r="F13" s="731"/>
      <c r="G13" s="321"/>
    </row>
    <row r="14" spans="1:9" ht="14.1" customHeight="1">
      <c r="A14" s="788" t="s">
        <v>17239</v>
      </c>
      <c r="B14" s="789"/>
      <c r="C14" s="789"/>
      <c r="D14" s="789"/>
      <c r="E14" s="606"/>
      <c r="F14" s="302"/>
      <c r="G14" s="606"/>
    </row>
    <row r="15" spans="1:9" ht="18" customHeight="1">
      <c r="A15" s="790"/>
      <c r="B15" s="791"/>
      <c r="C15" s="791"/>
      <c r="D15" s="791"/>
      <c r="E15" s="792" t="s">
        <v>86</v>
      </c>
      <c r="F15" s="793"/>
      <c r="G15" s="321"/>
    </row>
    <row r="16" spans="1:9" ht="15" customHeight="1">
      <c r="A16" s="788" t="s">
        <v>65</v>
      </c>
      <c r="B16" s="789"/>
      <c r="C16" s="789"/>
      <c r="D16" s="789"/>
      <c r="E16" s="302"/>
      <c r="F16" s="337"/>
      <c r="G16" s="322"/>
    </row>
    <row r="17" spans="1:7" ht="9.9499999999999993" customHeight="1" thickBot="1">
      <c r="A17" s="323"/>
      <c r="B17" s="161"/>
      <c r="C17" s="162"/>
      <c r="D17" s="163"/>
      <c r="E17" s="794"/>
      <c r="F17" s="795"/>
      <c r="G17" s="324"/>
    </row>
    <row r="18" spans="1:7" ht="15" customHeight="1">
      <c r="A18" s="796" t="s">
        <v>77</v>
      </c>
      <c r="B18" s="797"/>
      <c r="C18" s="797"/>
      <c r="D18" s="798"/>
      <c r="E18" s="799" t="s">
        <v>19</v>
      </c>
      <c r="F18" s="800"/>
      <c r="G18" s="732"/>
    </row>
    <row r="19" spans="1:7" ht="15.95" customHeight="1" thickBot="1">
      <c r="A19" s="304"/>
      <c r="B19" s="309" t="s">
        <v>20</v>
      </c>
      <c r="C19" s="305" t="s">
        <v>78</v>
      </c>
      <c r="D19" s="306"/>
      <c r="E19" s="801"/>
      <c r="F19" s="802"/>
      <c r="G19" s="733"/>
    </row>
    <row r="20" spans="1:7" ht="15.95" customHeight="1">
      <c r="A20" s="325"/>
      <c r="B20" s="308" t="s">
        <v>113</v>
      </c>
      <c r="C20" s="338">
        <f>G10</f>
        <v>0</v>
      </c>
      <c r="D20" s="303"/>
      <c r="E20" s="390"/>
      <c r="F20" s="164"/>
      <c r="G20" s="378"/>
    </row>
    <row r="21" spans="1:7" ht="15.95" customHeight="1">
      <c r="A21" s="326"/>
      <c r="B21" s="308" t="s">
        <v>76</v>
      </c>
      <c r="C21" s="338">
        <f>G11</f>
        <v>0</v>
      </c>
      <c r="D21" s="303"/>
      <c r="E21" s="727" t="s">
        <v>125</v>
      </c>
      <c r="F21" s="728"/>
      <c r="G21" s="729"/>
    </row>
    <row r="22" spans="1:7" ht="15.95" customHeight="1">
      <c r="A22" s="325"/>
      <c r="B22" s="307" t="str">
        <f>CONCATENATE("IVA ",(E14)*100,"%"," / ENPAP ",(E12)*100,"%")</f>
        <v>IVA 0% / ENPAP 0%</v>
      </c>
      <c r="C22" s="338">
        <f>G14</f>
        <v>0</v>
      </c>
      <c r="D22" s="338">
        <f>G12</f>
        <v>0</v>
      </c>
      <c r="E22" s="727" t="s">
        <v>16758</v>
      </c>
      <c r="F22" s="728"/>
      <c r="G22" s="729"/>
    </row>
    <row r="23" spans="1:7" ht="15.95" customHeight="1" thickBot="1">
      <c r="A23" s="326"/>
      <c r="B23" s="312" t="s">
        <v>21</v>
      </c>
      <c r="C23" s="339">
        <f>G16</f>
        <v>0</v>
      </c>
      <c r="D23" s="313"/>
      <c r="E23" s="391"/>
      <c r="F23" s="165"/>
      <c r="G23" s="379"/>
    </row>
    <row r="24" spans="1:7" ht="21.95" customHeight="1" thickTop="1">
      <c r="A24" s="754" t="s">
        <v>17268</v>
      </c>
      <c r="B24" s="755"/>
      <c r="C24" s="755"/>
      <c r="D24" s="755"/>
      <c r="E24" s="755"/>
      <c r="F24" s="755"/>
      <c r="G24" s="756"/>
    </row>
    <row r="25" spans="1:7" ht="9.9499999999999993" customHeight="1">
      <c r="A25" s="332"/>
      <c r="B25" s="158"/>
      <c r="C25" s="158"/>
      <c r="D25" s="332"/>
      <c r="E25" s="334"/>
      <c r="F25" s="158"/>
      <c r="G25" s="332"/>
    </row>
    <row r="26" spans="1:7" ht="9.9499999999999993" customHeight="1">
      <c r="A26" s="158"/>
      <c r="B26" s="333"/>
      <c r="C26" s="333"/>
      <c r="D26" s="158"/>
      <c r="E26" s="159"/>
      <c r="F26" s="333"/>
      <c r="G26" s="158"/>
    </row>
    <row r="27" spans="1:7" ht="11.1" customHeight="1">
      <c r="A27" s="776"/>
      <c r="B27" s="777"/>
      <c r="C27" s="778"/>
      <c r="D27" s="314"/>
      <c r="E27" s="715" t="str">
        <f>E1</f>
        <v>mod. 20181108</v>
      </c>
      <c r="F27" s="715"/>
      <c r="G27" s="716"/>
    </row>
    <row r="28" spans="1:7" ht="35.1" customHeight="1">
      <c r="A28" s="779" t="s">
        <v>17270</v>
      </c>
      <c r="B28" s="780"/>
      <c r="C28" s="781"/>
      <c r="D28" s="753"/>
      <c r="E28" s="717" t="s">
        <v>66</v>
      </c>
      <c r="F28" s="718"/>
      <c r="G28" s="301">
        <f>G2</f>
        <v>0</v>
      </c>
    </row>
    <row r="29" spans="1:7" ht="18" customHeight="1">
      <c r="A29" s="782" t="str">
        <f>A3</f>
        <v xml:space="preserve">,  -  </v>
      </c>
      <c r="B29" s="783"/>
      <c r="C29" s="784"/>
      <c r="D29" s="753"/>
      <c r="E29" s="717" t="s">
        <v>15</v>
      </c>
      <c r="F29" s="718"/>
      <c r="G29" s="301">
        <f>G3</f>
        <v>0</v>
      </c>
    </row>
    <row r="30" spans="1:7" ht="15.75" customHeight="1">
      <c r="A30" s="709" t="str">
        <f>A4</f>
        <v xml:space="preserve">C.F.  - P.I. </v>
      </c>
      <c r="B30" s="710"/>
      <c r="C30" s="711"/>
      <c r="D30" s="757"/>
      <c r="E30" s="758"/>
      <c r="F30" s="601"/>
      <c r="G30" s="605"/>
    </row>
    <row r="31" spans="1:7" ht="18.95" customHeight="1">
      <c r="A31" s="327" t="str">
        <f>A5</f>
        <v>Sig./a</v>
      </c>
      <c r="B31" s="723">
        <f>B5</f>
        <v>0</v>
      </c>
      <c r="C31" s="724"/>
      <c r="D31" s="724"/>
      <c r="E31" s="724"/>
      <c r="F31" s="596" t="s">
        <v>17224</v>
      </c>
      <c r="G31" s="637" t="str">
        <f>IF(G5&lt;&gt;"",G5,"")</f>
        <v/>
      </c>
    </row>
    <row r="32" spans="1:7" ht="18.95" customHeight="1">
      <c r="A32" s="725">
        <f>A6</f>
        <v>0</v>
      </c>
      <c r="B32" s="726"/>
      <c r="C32" s="726"/>
      <c r="D32" s="726"/>
      <c r="E32" s="726"/>
      <c r="F32" s="595" t="s">
        <v>17223</v>
      </c>
      <c r="G32" s="638" t="str">
        <f>IF(G6&lt;&gt;"",G6,"")</f>
        <v/>
      </c>
    </row>
    <row r="33" spans="1:7" ht="15.95" customHeight="1" thickBot="1">
      <c r="A33" s="316" t="s">
        <v>17</v>
      </c>
      <c r="B33" s="603" t="str">
        <f>IF(B7&lt;&gt;"",B7,"")</f>
        <v>DCHRNZ57E19F158M</v>
      </c>
      <c r="C33" s="311" t="s">
        <v>64</v>
      </c>
      <c r="D33" s="765">
        <f>IF(D7&lt;&gt;"",D7,"")</f>
        <v>1548530839</v>
      </c>
      <c r="E33" s="766" t="str">
        <f>IF(E7&lt;&gt;"",E7,"")</f>
        <v/>
      </c>
      <c r="F33" s="596" t="s">
        <v>17225</v>
      </c>
      <c r="G33" s="638" t="str">
        <f>IF(G7&lt;&gt;"",G7,"")</f>
        <v/>
      </c>
    </row>
    <row r="34" spans="1:7" ht="26.1" customHeight="1" thickTop="1" thickBot="1">
      <c r="A34" s="712" t="str">
        <f>A8</f>
        <v>Il paziente si oppone alla trasmissione al Sistema TS ai sensi dell’art.3 del D.M. 31-07-2015</v>
      </c>
      <c r="B34" s="713"/>
      <c r="C34" s="713"/>
      <c r="D34" s="713"/>
      <c r="E34" s="713"/>
      <c r="F34" s="713"/>
      <c r="G34" s="714"/>
    </row>
    <row r="35" spans="1:7" ht="14.1" customHeight="1" thickTop="1">
      <c r="A35" s="701" t="s">
        <v>114</v>
      </c>
      <c r="B35" s="702"/>
      <c r="C35" s="702"/>
      <c r="D35" s="702"/>
      <c r="E35" s="328" t="s">
        <v>63</v>
      </c>
      <c r="F35" s="328" t="s">
        <v>93</v>
      </c>
      <c r="G35" s="328" t="s">
        <v>85</v>
      </c>
    </row>
    <row r="36" spans="1:7" ht="14.1" customHeight="1">
      <c r="A36" s="341"/>
      <c r="B36" s="706" t="str">
        <f>IF(B10&lt;&gt;"",B10,"")</f>
        <v/>
      </c>
      <c r="C36" s="707"/>
      <c r="D36" s="708"/>
      <c r="E36" s="335">
        <f>E10</f>
        <v>0</v>
      </c>
      <c r="F36" s="335">
        <f>F10</f>
        <v>0</v>
      </c>
      <c r="G36" s="318">
        <f>G10</f>
        <v>0</v>
      </c>
    </row>
    <row r="37" spans="1:7" ht="14.1" customHeight="1">
      <c r="A37" s="342"/>
      <c r="B37" s="759" t="str">
        <f>IF(B11&lt;&gt;"",B11,"")</f>
        <v/>
      </c>
      <c r="C37" s="760"/>
      <c r="D37" s="761"/>
      <c r="E37" s="336" t="str">
        <f>IF(E11&lt;&gt;0,E11,"")</f>
        <v/>
      </c>
      <c r="F37" s="336" t="str">
        <f>IF(F11&lt;&gt;0,F11,"")</f>
        <v/>
      </c>
      <c r="G37" s="319" t="str">
        <f>IF(G11&lt;&gt;0,G11,"")</f>
        <v/>
      </c>
    </row>
    <row r="38" spans="1:7" ht="14.1" customHeight="1">
      <c r="A38" s="600"/>
      <c r="B38" s="762" t="str">
        <f>IF(B12&lt;&gt;"",B12,"")</f>
        <v/>
      </c>
      <c r="C38" s="763"/>
      <c r="D38" s="764"/>
      <c r="E38" s="310">
        <f>E12</f>
        <v>0</v>
      </c>
      <c r="F38" s="602" t="s">
        <v>17230</v>
      </c>
      <c r="G38" s="319">
        <f>G12</f>
        <v>0</v>
      </c>
    </row>
    <row r="39" spans="1:7" ht="18" customHeight="1">
      <c r="A39" s="340"/>
      <c r="B39" s="299"/>
      <c r="C39" s="299"/>
      <c r="D39" s="299"/>
      <c r="E39" s="751" t="s">
        <v>10</v>
      </c>
      <c r="F39" s="752"/>
      <c r="G39" s="329">
        <f>G13</f>
        <v>0</v>
      </c>
    </row>
    <row r="40" spans="1:7" ht="14.1" customHeight="1">
      <c r="A40" s="719" t="str">
        <f>A14</f>
        <v>Bollo/aliquota iva/IVA</v>
      </c>
      <c r="B40" s="720"/>
      <c r="C40" s="720"/>
      <c r="D40" s="720"/>
      <c r="E40" s="606" t="str">
        <f>IF(E14&lt;&gt;0,E14,"")</f>
        <v/>
      </c>
      <c r="F40" s="302" t="str">
        <f>IF(F14&lt;&gt;0,F14,"")</f>
        <v/>
      </c>
      <c r="G40" s="606" t="str">
        <f>IF(G14&lt;&gt;0,G14,"")</f>
        <v/>
      </c>
    </row>
    <row r="41" spans="1:7" ht="18" customHeight="1">
      <c r="A41" s="719"/>
      <c r="B41" s="720"/>
      <c r="C41" s="720"/>
      <c r="D41" s="720"/>
      <c r="E41" s="721" t="s">
        <v>86</v>
      </c>
      <c r="F41" s="722"/>
      <c r="G41" s="329">
        <f>G15</f>
        <v>0</v>
      </c>
    </row>
    <row r="42" spans="1:7" ht="14.1" customHeight="1">
      <c r="A42" s="719" t="s">
        <v>65</v>
      </c>
      <c r="B42" s="720"/>
      <c r="C42" s="720"/>
      <c r="D42" s="720"/>
      <c r="E42" s="302" t="str">
        <f>IF(E16&lt;&gt;0,E16,"")</f>
        <v/>
      </c>
      <c r="F42" s="337" t="str">
        <f>IF(F16&lt;&gt;0,F16,"")</f>
        <v/>
      </c>
      <c r="G42" s="322" t="str">
        <f>IF(G16&lt;&gt;0,G16,"")</f>
        <v/>
      </c>
    </row>
    <row r="43" spans="1:7" ht="9.9499999999999993" customHeight="1" thickBot="1">
      <c r="A43" s="736" t="s">
        <v>129</v>
      </c>
      <c r="B43" s="737"/>
      <c r="C43" s="166"/>
      <c r="D43" s="167"/>
      <c r="E43" s="734"/>
      <c r="F43" s="735"/>
      <c r="G43" s="331"/>
    </row>
    <row r="44" spans="1:7" ht="15.75" customHeight="1">
      <c r="A44" s="738"/>
      <c r="B44" s="739"/>
      <c r="C44" s="749" t="s">
        <v>131</v>
      </c>
      <c r="D44" s="750"/>
      <c r="E44" s="703" t="s">
        <v>19</v>
      </c>
      <c r="F44" s="704"/>
      <c r="G44" s="732">
        <f>G18</f>
        <v>0</v>
      </c>
    </row>
    <row r="45" spans="1:7" ht="15.75" customHeight="1" thickBot="1">
      <c r="A45" s="738"/>
      <c r="B45" s="739"/>
      <c r="C45" s="749"/>
      <c r="D45" s="750"/>
      <c r="E45" s="705"/>
      <c r="F45" s="704"/>
      <c r="G45" s="733">
        <f>G19</f>
        <v>0</v>
      </c>
    </row>
    <row r="46" spans="1:7" ht="15.75" customHeight="1">
      <c r="A46" s="738"/>
      <c r="B46" s="739"/>
      <c r="C46" s="749"/>
      <c r="D46" s="750"/>
      <c r="E46" s="397"/>
      <c r="F46" s="397"/>
      <c r="G46" s="398"/>
    </row>
    <row r="47" spans="1:7" ht="15.75" customHeight="1">
      <c r="A47" s="738"/>
      <c r="B47" s="739"/>
      <c r="C47" s="396"/>
      <c r="D47" s="397"/>
      <c r="E47" s="397"/>
      <c r="F47" s="397"/>
      <c r="G47" s="399"/>
    </row>
    <row r="48" spans="1:7">
      <c r="A48" s="738"/>
      <c r="B48" s="739"/>
      <c r="C48" s="742" t="s">
        <v>130</v>
      </c>
      <c r="D48" s="743"/>
      <c r="E48" s="743"/>
      <c r="F48" s="743"/>
      <c r="G48" s="744"/>
    </row>
    <row r="49" spans="1:7">
      <c r="A49" s="738"/>
      <c r="B49" s="739"/>
      <c r="C49" s="745"/>
      <c r="D49" s="746"/>
      <c r="E49" s="746"/>
      <c r="F49" s="746"/>
      <c r="G49" s="747"/>
    </row>
    <row r="50" spans="1:7" ht="16.5" thickBot="1">
      <c r="A50" s="740"/>
      <c r="B50" s="741"/>
      <c r="C50" s="745"/>
      <c r="D50" s="746"/>
      <c r="E50" s="746"/>
      <c r="F50" s="746"/>
      <c r="G50" s="748"/>
    </row>
    <row r="51" spans="1:7" ht="12.95" customHeight="1" thickTop="1">
      <c r="A51" s="395"/>
      <c r="B51" s="697"/>
      <c r="C51" s="698"/>
      <c r="D51" s="698"/>
      <c r="E51" s="698"/>
      <c r="F51" s="698"/>
      <c r="G51" s="330"/>
    </row>
    <row r="52" spans="1:7">
      <c r="C52" s="158"/>
      <c r="E52" s="159"/>
    </row>
    <row r="1048561" spans="16382:16382">
      <c r="XFB1048561" s="48" t="b">
        <v>1</v>
      </c>
    </row>
  </sheetData>
  <mergeCells count="56">
    <mergeCell ref="A1:C1"/>
    <mergeCell ref="E1:G1"/>
    <mergeCell ref="A2:C2"/>
    <mergeCell ref="E2:F2"/>
    <mergeCell ref="A3:C3"/>
    <mergeCell ref="E3:F3"/>
    <mergeCell ref="D2:D3"/>
    <mergeCell ref="E22:G22"/>
    <mergeCell ref="A27:C27"/>
    <mergeCell ref="A28:C28"/>
    <mergeCell ref="A29:C29"/>
    <mergeCell ref="B10:D10"/>
    <mergeCell ref="A14:D14"/>
    <mergeCell ref="A15:D15"/>
    <mergeCell ref="E15:F15"/>
    <mergeCell ref="A16:D16"/>
    <mergeCell ref="E17:F17"/>
    <mergeCell ref="A18:D18"/>
    <mergeCell ref="E18:F19"/>
    <mergeCell ref="G18:G19"/>
    <mergeCell ref="A4:C4"/>
    <mergeCell ref="A8:G8"/>
    <mergeCell ref="D4:E4"/>
    <mergeCell ref="B11:D12"/>
    <mergeCell ref="D7:E7"/>
    <mergeCell ref="B5:E5"/>
    <mergeCell ref="A6:E6"/>
    <mergeCell ref="E39:F39"/>
    <mergeCell ref="A40:D40"/>
    <mergeCell ref="A42:D42"/>
    <mergeCell ref="D28:D29"/>
    <mergeCell ref="A24:G24"/>
    <mergeCell ref="D30:E30"/>
    <mergeCell ref="B37:D38"/>
    <mergeCell ref="D33:E33"/>
    <mergeCell ref="G44:G45"/>
    <mergeCell ref="E43:F43"/>
    <mergeCell ref="A43:B50"/>
    <mergeCell ref="C48:G50"/>
    <mergeCell ref="C44:D46"/>
    <mergeCell ref="B51:F51"/>
    <mergeCell ref="A9:D9"/>
    <mergeCell ref="A35:D35"/>
    <mergeCell ref="E44:F45"/>
    <mergeCell ref="B36:D36"/>
    <mergeCell ref="A30:C30"/>
    <mergeCell ref="A34:G34"/>
    <mergeCell ref="E27:G27"/>
    <mergeCell ref="E29:F29"/>
    <mergeCell ref="A41:D41"/>
    <mergeCell ref="E41:F41"/>
    <mergeCell ref="B31:E31"/>
    <mergeCell ref="A32:E32"/>
    <mergeCell ref="E21:G21"/>
    <mergeCell ref="E28:F28"/>
    <mergeCell ref="E13:F13"/>
  </mergeCells>
  <printOptions horizontalCentered="1" verticalCentered="1"/>
  <pageMargins left="0" right="0" top="0" bottom="0" header="0" footer="0"/>
  <pageSetup paperSize="9" orientation="portrait" r:id="rId1"/>
</worksheet>
</file>

<file path=xl/worksheets/sheet9.xml><?xml version="1.0" encoding="utf-8"?>
<worksheet xmlns="http://schemas.openxmlformats.org/spreadsheetml/2006/main" xmlns:r="http://schemas.openxmlformats.org/officeDocument/2006/relationships">
  <sheetPr codeName="Foglio12">
    <tabColor theme="3"/>
    <pageSetUpPr fitToPage="1"/>
  </sheetPr>
  <dimension ref="B1:N15"/>
  <sheetViews>
    <sheetView workbookViewId="0">
      <selection activeCell="F18" sqref="F18"/>
    </sheetView>
  </sheetViews>
  <sheetFormatPr defaultRowHeight="15"/>
  <cols>
    <col min="1" max="1" width="3.5703125" customWidth="1"/>
    <col min="2" max="2" width="10.5703125" style="146" customWidth="1"/>
    <col min="3" max="3" width="21.7109375" style="146" customWidth="1"/>
    <col min="4" max="4" width="11.7109375" style="94" customWidth="1"/>
    <col min="5" max="5" width="7" style="94" customWidth="1"/>
    <col min="6" max="6" width="29.42578125" style="95" customWidth="1"/>
    <col min="7" max="7" width="64.85546875" style="96" customWidth="1"/>
    <col min="8" max="9" width="11.7109375" style="296" customWidth="1"/>
    <col min="10" max="10" width="6.85546875" style="387" customWidth="1"/>
    <col min="11" max="12" width="11.7109375" style="293" customWidth="1"/>
    <col min="13" max="13" width="6.85546875" style="387" customWidth="1"/>
    <col min="14" max="14" width="11.7109375" style="293" customWidth="1"/>
  </cols>
  <sheetData>
    <row r="1" spans="2:14" s="373" customFormat="1" ht="15.95" customHeight="1">
      <c r="B1" s="450"/>
      <c r="C1" s="481" t="s">
        <v>148</v>
      </c>
      <c r="D1" s="481" t="s">
        <v>153</v>
      </c>
      <c r="E1" s="803" t="s">
        <v>152</v>
      </c>
      <c r="F1" s="803"/>
      <c r="G1" s="803"/>
      <c r="H1" s="481" t="s">
        <v>17265</v>
      </c>
      <c r="I1" s="481" t="s">
        <v>149</v>
      </c>
      <c r="J1" s="481"/>
      <c r="K1" s="481" t="s">
        <v>150</v>
      </c>
      <c r="L1" s="481" t="s">
        <v>151</v>
      </c>
      <c r="M1" s="481"/>
      <c r="N1" s="481" t="s">
        <v>154</v>
      </c>
    </row>
    <row r="2" spans="2:14" s="373" customFormat="1" ht="15.95" customHeight="1">
      <c r="B2" s="479"/>
      <c r="C2" s="482"/>
      <c r="D2" s="482"/>
      <c r="E2" s="804"/>
      <c r="F2" s="804"/>
      <c r="G2" s="804"/>
      <c r="H2" s="482"/>
      <c r="I2" s="483"/>
      <c r="J2" s="480"/>
      <c r="K2" s="483"/>
      <c r="L2" s="484"/>
      <c r="M2" s="480"/>
      <c r="N2" s="482"/>
    </row>
    <row r="3" spans="2:14" s="373" customFormat="1" ht="15.95" customHeight="1">
      <c r="B3" s="462"/>
      <c r="C3" s="476"/>
      <c r="D3" s="476"/>
      <c r="E3" s="805"/>
      <c r="F3" s="805"/>
      <c r="G3" s="805"/>
      <c r="H3" s="477"/>
      <c r="I3" s="477"/>
      <c r="J3" s="477"/>
      <c r="K3" s="477"/>
      <c r="L3" s="477"/>
      <c r="M3" s="477"/>
      <c r="N3" s="478"/>
    </row>
    <row r="4" spans="2:14" ht="9.9499999999999993" customHeight="1">
      <c r="B4" s="486"/>
      <c r="C4" s="487"/>
      <c r="D4" s="488"/>
      <c r="E4" s="488"/>
      <c r="F4" s="489"/>
      <c r="G4" s="490"/>
      <c r="H4" s="491"/>
      <c r="I4" s="491"/>
      <c r="J4" s="492"/>
      <c r="K4" s="493"/>
      <c r="L4" s="493"/>
      <c r="M4" s="492"/>
      <c r="N4" s="494"/>
    </row>
    <row r="5" spans="2:14" ht="18" customHeight="1">
      <c r="B5" s="495" t="s">
        <v>137</v>
      </c>
      <c r="C5" s="495" t="s">
        <v>138</v>
      </c>
      <c r="D5" s="496" t="s">
        <v>5</v>
      </c>
      <c r="E5" s="496" t="s">
        <v>140</v>
      </c>
      <c r="F5" s="495" t="s">
        <v>6</v>
      </c>
      <c r="G5" s="495" t="s">
        <v>142</v>
      </c>
      <c r="H5" s="497" t="s">
        <v>115</v>
      </c>
      <c r="I5" s="497" t="s">
        <v>117</v>
      </c>
      <c r="J5" s="498" t="s">
        <v>143</v>
      </c>
      <c r="K5" s="497" t="s">
        <v>17232</v>
      </c>
      <c r="L5" s="499" t="s">
        <v>105</v>
      </c>
      <c r="M5" s="498" t="s">
        <v>145</v>
      </c>
      <c r="N5" s="499" t="s">
        <v>119</v>
      </c>
    </row>
    <row r="6" spans="2:14" ht="18" customHeight="1">
      <c r="B6" s="438"/>
      <c r="C6" s="438"/>
      <c r="D6" s="463"/>
      <c r="E6" s="464"/>
      <c r="F6" s="465"/>
      <c r="G6" s="466"/>
      <c r="H6" s="439"/>
      <c r="I6" s="515"/>
      <c r="J6" s="440"/>
      <c r="K6" s="441"/>
      <c r="L6" s="516"/>
      <c r="M6" s="440"/>
      <c r="N6" s="518"/>
    </row>
    <row r="7" spans="2:14">
      <c r="B7" s="496" t="s">
        <v>147</v>
      </c>
      <c r="C7" s="495" t="s">
        <v>74</v>
      </c>
      <c r="D7" s="500" t="s">
        <v>139</v>
      </c>
      <c r="E7" s="496" t="s">
        <v>141</v>
      </c>
      <c r="F7" s="495" t="s">
        <v>17267</v>
      </c>
      <c r="G7" s="495" t="s">
        <v>3</v>
      </c>
      <c r="H7" s="497" t="s">
        <v>116</v>
      </c>
      <c r="I7" s="497" t="s">
        <v>118</v>
      </c>
      <c r="J7" s="498" t="s">
        <v>144</v>
      </c>
      <c r="K7" s="497" t="s">
        <v>63</v>
      </c>
      <c r="L7" s="499" t="s">
        <v>71</v>
      </c>
      <c r="M7" s="501"/>
      <c r="N7" s="499" t="s">
        <v>146</v>
      </c>
    </row>
    <row r="8" spans="2:14">
      <c r="B8" s="464"/>
      <c r="C8" s="438"/>
      <c r="D8" s="467"/>
      <c r="E8" s="464"/>
      <c r="F8" s="465"/>
      <c r="G8" s="466"/>
      <c r="H8" s="439"/>
      <c r="I8" s="515"/>
      <c r="J8" s="440"/>
      <c r="K8" s="441"/>
      <c r="L8" s="441"/>
      <c r="M8" s="442"/>
      <c r="N8" s="517"/>
    </row>
    <row r="9" spans="2:14" ht="6" customHeight="1">
      <c r="B9" s="437"/>
      <c r="C9" s="437"/>
      <c r="D9" s="437"/>
      <c r="E9" s="437"/>
      <c r="F9" s="437"/>
      <c r="G9" s="437"/>
      <c r="H9" s="437"/>
      <c r="I9" s="437"/>
      <c r="J9" s="437"/>
      <c r="K9" s="437"/>
      <c r="L9" s="437"/>
      <c r="M9" s="437"/>
      <c r="N9" s="437"/>
    </row>
    <row r="10" spans="2:14" ht="24" customHeight="1">
      <c r="B10" s="451"/>
      <c r="C10" s="431"/>
      <c r="D10" s="432"/>
      <c r="E10" s="433"/>
      <c r="F10" s="434"/>
      <c r="G10" s="435"/>
      <c r="H10" s="497" t="s">
        <v>115</v>
      </c>
      <c r="I10" s="497" t="s">
        <v>117</v>
      </c>
      <c r="J10" s="498" t="s">
        <v>143</v>
      </c>
      <c r="K10" s="497" t="s">
        <v>17232</v>
      </c>
      <c r="L10" s="499" t="s">
        <v>17266</v>
      </c>
      <c r="M10" s="498" t="s">
        <v>145</v>
      </c>
      <c r="N10" s="499" t="s">
        <v>119</v>
      </c>
    </row>
    <row r="11" spans="2:14" ht="24">
      <c r="B11" s="495" t="s">
        <v>30</v>
      </c>
      <c r="C11" s="495" t="s">
        <v>156</v>
      </c>
      <c r="D11" s="496" t="s">
        <v>27</v>
      </c>
      <c r="E11" s="496" t="s">
        <v>92</v>
      </c>
      <c r="F11" s="495" t="s">
        <v>128</v>
      </c>
      <c r="G11" s="502" t="s">
        <v>155</v>
      </c>
      <c r="H11" s="497" t="s">
        <v>116</v>
      </c>
      <c r="I11" s="497" t="s">
        <v>118</v>
      </c>
      <c r="J11" s="498" t="s">
        <v>144</v>
      </c>
      <c r="K11" s="497" t="s">
        <v>63</v>
      </c>
      <c r="L11" s="499" t="s">
        <v>71</v>
      </c>
      <c r="M11" s="501"/>
      <c r="N11" s="499" t="s">
        <v>146</v>
      </c>
    </row>
    <row r="12" spans="2:14">
      <c r="B12" s="453"/>
      <c r="C12" s="425"/>
      <c r="D12" s="426"/>
      <c r="E12" s="426"/>
      <c r="F12" s="436"/>
      <c r="G12" s="427"/>
      <c r="H12" s="428"/>
      <c r="I12" s="504"/>
      <c r="J12" s="429"/>
      <c r="K12" s="430"/>
      <c r="L12" s="511"/>
      <c r="M12" s="429"/>
      <c r="N12" s="513"/>
    </row>
    <row r="13" spans="2:14">
      <c r="B13" s="454"/>
      <c r="C13" s="455"/>
      <c r="D13" s="456"/>
      <c r="E13" s="456"/>
      <c r="F13" s="457"/>
      <c r="G13" s="458"/>
      <c r="H13" s="459"/>
      <c r="I13" s="505"/>
      <c r="J13" s="460"/>
      <c r="K13" s="461"/>
      <c r="L13" s="508"/>
      <c r="M13" s="501"/>
      <c r="N13" s="510"/>
    </row>
    <row r="14" spans="2:14">
      <c r="B14" s="452"/>
      <c r="C14" s="443"/>
      <c r="D14" s="444"/>
      <c r="E14" s="444"/>
      <c r="F14" s="445"/>
      <c r="G14" s="446"/>
      <c r="H14" s="447"/>
      <c r="I14" s="506"/>
      <c r="J14" s="448"/>
      <c r="K14" s="449"/>
      <c r="L14" s="512"/>
      <c r="M14" s="448"/>
      <c r="N14" s="514"/>
    </row>
    <row r="15" spans="2:14">
      <c r="B15" s="468"/>
      <c r="C15" s="469"/>
      <c r="D15" s="470"/>
      <c r="E15" s="470"/>
      <c r="F15" s="471"/>
      <c r="G15" s="472"/>
      <c r="H15" s="473"/>
      <c r="I15" s="507"/>
      <c r="J15" s="474"/>
      <c r="K15" s="475"/>
      <c r="L15" s="503"/>
      <c r="M15" s="501"/>
      <c r="N15" s="509"/>
    </row>
  </sheetData>
  <sheetProtection selectLockedCells="1" sort="0" autoFilter="0"/>
  <mergeCells count="1">
    <mergeCell ref="E1:G3"/>
  </mergeCells>
  <pageMargins left="0.11811023622047245" right="0.19685039370078741" top="0.43307086614173229" bottom="0.43307086614173229" header="0.31496062992125984" footer="0.27559055118110237"/>
  <pageSetup paperSize="9" scale="66" fitToHeight="99" orientation="landscape" r:id="rId1"/>
  <headerFooter>
    <oddFooter>&amp;C&amp;"-,Grassetto"&amp;12Pag.&amp;P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15</vt:i4>
      </vt:variant>
      <vt:variant>
        <vt:lpstr>Intervalli denominati</vt:lpstr>
      </vt:variant>
      <vt:variant>
        <vt:i4>5</vt:i4>
      </vt:variant>
    </vt:vector>
  </HeadingPairs>
  <TitlesOfParts>
    <vt:vector size="20" baseType="lpstr">
      <vt:lpstr>Generale</vt:lpstr>
      <vt:lpstr>Pazienti</vt:lpstr>
      <vt:lpstr>Terapie</vt:lpstr>
      <vt:lpstr>Riepilogo</vt:lpstr>
      <vt:lpstr>Fatture</vt:lpstr>
      <vt:lpstr>TipoPrestazione</vt:lpstr>
      <vt:lpstr>Calendario</vt:lpstr>
      <vt:lpstr>Modulo_Fattura</vt:lpstr>
      <vt:lpstr>Modulo_Prospetto</vt:lpstr>
      <vt:lpstr>Prospetto_FE</vt:lpstr>
      <vt:lpstr>Impostazioni</vt:lpstr>
      <vt:lpstr>Modello PA-PR</vt:lpstr>
      <vt:lpstr>Mod_Psy</vt:lpstr>
      <vt:lpstr>Trattamento_Dati</vt:lpstr>
      <vt:lpstr>Comuni</vt:lpstr>
      <vt:lpstr>Mod_Psy!Area_stampa</vt:lpstr>
      <vt:lpstr>Modulo_Fattura!Area_stampa</vt:lpstr>
      <vt:lpstr>Trattamento_Dati!Area_stampa</vt:lpstr>
      <vt:lpstr>Modulo_Prospetto!Titoli_stampa</vt:lpstr>
      <vt:lpstr>Prospetto_FE!Titoli_stampa</vt:lpstr>
    </vt:vector>
  </TitlesOfParts>
  <Company>Grizli777</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"Renzo Di Chio" &lt;renzo@dichiostudio.it&gt;</dc:creator>
  <cp:lastModifiedBy>Renzo</cp:lastModifiedBy>
  <cp:lastPrinted>2019-05-31T12:56:33Z</cp:lastPrinted>
  <dcterms:created xsi:type="dcterms:W3CDTF">2018-01-07T11:32:51Z</dcterms:created>
  <dcterms:modified xsi:type="dcterms:W3CDTF">2019-05-31T13:03:04Z</dcterms:modified>
</cp:coreProperties>
</file>